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Alcaldia\Proyectos f\Polideportivo La Sierra\Ultima Versión\V2\0. Editables\Realizados\"/>
    </mc:Choice>
  </mc:AlternateContent>
  <xr:revisionPtr revIDLastSave="0" documentId="13_ncr:1_{3107E2DC-14BD-4891-9C4C-2006B1A1CE0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3" sheetId="3" r:id="rId2"/>
    <sheet name="Hoja2" sheetId="2" r:id="rId3"/>
  </sheets>
  <definedNames>
    <definedName name="_xlnm._FilterDatabase" localSheetId="0" hidden="1">Hoja1!$A$9:$W$35</definedName>
    <definedName name="_xlnm.Print_Area" localSheetId="0">Hoja1!$A$1:$W$42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G17" i="1" s="1"/>
  <c r="G22" i="1" s="1"/>
  <c r="G31" i="1" s="1"/>
  <c r="G32" i="1" s="1"/>
  <c r="G34" i="1" s="1"/>
  <c r="G27" i="1"/>
  <c r="G26" i="1"/>
  <c r="G25" i="1"/>
  <c r="G16" i="1"/>
  <c r="G20" i="1" s="1"/>
  <c r="G21" i="1" s="1"/>
  <c r="G23" i="1" s="1"/>
  <c r="F20" i="1"/>
  <c r="G15" i="1"/>
  <c r="G14" i="1"/>
  <c r="G12" i="1"/>
  <c r="G11" i="1"/>
  <c r="G19" i="1" l="1"/>
  <c r="G33" i="1"/>
  <c r="G24" i="1"/>
  <c r="G18" i="1"/>
</calcChain>
</file>

<file path=xl/sharedStrings.xml><?xml version="1.0" encoding="utf-8"?>
<sst xmlns="http://schemas.openxmlformats.org/spreadsheetml/2006/main" count="519" uniqueCount="249">
  <si>
    <t>TIPO DE INFRAESTRUCTURA DEPORTIVA (1)</t>
  </si>
  <si>
    <t>NOMBRE CON EL QUE SE IDENTIFICA EL ESCENARIO DEPORTIVO</t>
  </si>
  <si>
    <t>ÁREA CONSTRUIDA EN METROS CUADRADOS</t>
  </si>
  <si>
    <t>RESPONSABLE DE LA OPERACIÓN DE LA INFRAESTRUCTURA DEPORTIVA</t>
  </si>
  <si>
    <t>UBICACIÓN DE LA INFRAESTRUCTURA DENTRO DEL MUNICIPIO</t>
  </si>
  <si>
    <t>CASCO URBANO- BARRIO</t>
  </si>
  <si>
    <t>CENTRO POBLADO</t>
  </si>
  <si>
    <t>ÁREA RURAL</t>
  </si>
  <si>
    <t xml:space="preserve">COORDENADAS DE UBICACIÓN </t>
  </si>
  <si>
    <t>ESTADO DE LA INFRAESTRUCTURA DEPORTIVA</t>
  </si>
  <si>
    <t>BUENO</t>
  </si>
  <si>
    <t>REGULAR</t>
  </si>
  <si>
    <t>MALO</t>
  </si>
  <si>
    <t>No.</t>
  </si>
  <si>
    <t xml:space="preserve">CATEGORIA </t>
  </si>
  <si>
    <t>SUBCATEGORIA</t>
  </si>
  <si>
    <t xml:space="preserve">PARQUE </t>
  </si>
  <si>
    <t>PISTA</t>
  </si>
  <si>
    <t>PLACA DEPORTIVA</t>
  </si>
  <si>
    <t>PISCINA</t>
  </si>
  <si>
    <t>ESTADIO</t>
  </si>
  <si>
    <t>COLISEO</t>
  </si>
  <si>
    <t>CUBIERTA</t>
  </si>
  <si>
    <t xml:space="preserve">CENTROS DE RECREACIÓN </t>
  </si>
  <si>
    <t>OTRAS INSTALACIONES</t>
  </si>
  <si>
    <t>CANCHA SINTETICA</t>
  </si>
  <si>
    <t>UNIDEPORTIVO</t>
  </si>
  <si>
    <t>CAMPOS DE JUEGOS (CANCHAS)</t>
  </si>
  <si>
    <t>CENTRO DE ALTO RENDIMIENTO</t>
  </si>
  <si>
    <t>VILLA DEPORTIVA</t>
  </si>
  <si>
    <t>POLIDEPORTIVO CUBIERTO</t>
  </si>
  <si>
    <t xml:space="preserve">1. 1 Recreodeportivos </t>
  </si>
  <si>
    <t>2.1 Atlética</t>
  </si>
  <si>
    <t>2.3 Autódromo</t>
  </si>
  <si>
    <t xml:space="preserve">2.4 Kartodromo </t>
  </si>
  <si>
    <t>2.5 Patinaje</t>
  </si>
  <si>
    <t>3.2 Con cubierta y con graderías</t>
  </si>
  <si>
    <t>3.1 Sin cubierta y  sin graderías</t>
  </si>
  <si>
    <t>3.3 Con cubierta y sin graderías</t>
  </si>
  <si>
    <t>4.1 Olímpica</t>
  </si>
  <si>
    <t>4.2 Semi Olímpica</t>
  </si>
  <si>
    <t>4.3 Recreativas</t>
  </si>
  <si>
    <t>4.4 Complejo Acuático</t>
  </si>
  <si>
    <t>5.1 Fútbol</t>
  </si>
  <si>
    <t>5.2 Béisbol</t>
  </si>
  <si>
    <t>5.3 Atletismo</t>
  </si>
  <si>
    <t>5.4 Softbol</t>
  </si>
  <si>
    <t>5.5Boxeo</t>
  </si>
  <si>
    <t xml:space="preserve">6.1 Boxeo </t>
  </si>
  <si>
    <t>6.2 Gimnasio</t>
  </si>
  <si>
    <t>6.3 Basquetbol</t>
  </si>
  <si>
    <t>6.4 Futbol Sala</t>
  </si>
  <si>
    <t>7.1 Para placa Deportiva</t>
  </si>
  <si>
    <t>7.2 Para Estadio</t>
  </si>
  <si>
    <t>7.3 Para unidad Deportiva</t>
  </si>
  <si>
    <t>8.1 Infantil</t>
  </si>
  <si>
    <t>8.2 Para la tercera edad</t>
  </si>
  <si>
    <t>9.1 Obras Complementarias</t>
  </si>
  <si>
    <t>9.2  Cerramiento</t>
  </si>
  <si>
    <t>10.1 Futbol</t>
  </si>
  <si>
    <t>11.1 Bolera</t>
  </si>
  <si>
    <t>11.2 Campo Coleo</t>
  </si>
  <si>
    <t>11.3 Campo de Golf</t>
  </si>
  <si>
    <t>11.4 Hockey</t>
  </si>
  <si>
    <t>11.5 Ecuestre</t>
  </si>
  <si>
    <t>11.6 Campo Tiro Con Arco</t>
  </si>
  <si>
    <t>12.1 Beisbol</t>
  </si>
  <si>
    <t>12.2 Futbol en Grama Natural</t>
  </si>
  <si>
    <t>12.6 Squash</t>
  </si>
  <si>
    <t>12.8 Tejo</t>
  </si>
  <si>
    <t xml:space="preserve"> </t>
  </si>
  <si>
    <t>12.9 Voleibol</t>
  </si>
  <si>
    <t>12.10 Voleibol de playa (arena)</t>
  </si>
  <si>
    <t>12.12 Mini Fútbol</t>
  </si>
  <si>
    <t xml:space="preserve">12.13 Tiro Con Arco </t>
  </si>
  <si>
    <t>AÑO EN EL QUE SE CONSTRUYÓ LA INFRAESTRUCTURA DEPORTIVA</t>
  </si>
  <si>
    <t xml:space="preserve">ÓPTIMO </t>
  </si>
  <si>
    <t>(1) TIPOLOGÍA DEL ESCENARIO</t>
  </si>
  <si>
    <t>Adecuación</t>
  </si>
  <si>
    <t>Reparación</t>
  </si>
  <si>
    <t>Recuperación</t>
  </si>
  <si>
    <t>Remodelación</t>
  </si>
  <si>
    <t>Reforzamiento</t>
  </si>
  <si>
    <t>Mejoramiento</t>
  </si>
  <si>
    <t>Restauración</t>
  </si>
  <si>
    <t>(2) TIPOS DE INTERVENSIONES</t>
  </si>
  <si>
    <t>INTERVENSIÓN</t>
  </si>
  <si>
    <t>PROCESO</t>
  </si>
  <si>
    <t>FORMATO</t>
  </si>
  <si>
    <t xml:space="preserve">APOYO A LA INFRAESTRUCTURA TÉCNICA Y CIENTÍFICA </t>
  </si>
  <si>
    <t>INVENTARIO GENERAL DE LA INFRAESTRUCTURA DEPORTIVA</t>
  </si>
  <si>
    <t>PROGRAMAS DE  COLDEPORTES QUE SE EJECUTAN EN EL ESCENARIO</t>
  </si>
  <si>
    <t>DEPORTES QUE SE PRACTICAN EN EL ESCENARIO</t>
  </si>
  <si>
    <t>OTROS USOS</t>
  </si>
  <si>
    <t>Ajedrez</t>
  </si>
  <si>
    <t>Atletismo lanzamientos</t>
  </si>
  <si>
    <t>Atletismo ruta</t>
  </si>
  <si>
    <t>Atletismo saltos</t>
  </si>
  <si>
    <t>Atletismo velocidad</t>
  </si>
  <si>
    <t>Bádminton</t>
  </si>
  <si>
    <t>Baloncesto</t>
  </si>
  <si>
    <t>Beisbol</t>
  </si>
  <si>
    <t>Billar</t>
  </si>
  <si>
    <t>Boccia</t>
  </si>
  <si>
    <t>Bolos</t>
  </si>
  <si>
    <t>Boxeo</t>
  </si>
  <si>
    <t>Chaza</t>
  </si>
  <si>
    <t>Ciclismo bmx</t>
  </si>
  <si>
    <t>Ciclismo ruta</t>
  </si>
  <si>
    <t>Ciclismo velocidad</t>
  </si>
  <si>
    <t>Esgrima</t>
  </si>
  <si>
    <t>Fútbol</t>
  </si>
  <si>
    <t>Fútbol 7 (paralímpico)</t>
  </si>
  <si>
    <t>Fútbol de Salón (Microfútbol)</t>
  </si>
  <si>
    <t>Fútbol Sala</t>
  </si>
  <si>
    <t>Golf</t>
  </si>
  <si>
    <t>Hockey línea</t>
  </si>
  <si>
    <t>Hockey tradicional (4)</t>
  </si>
  <si>
    <t>Judo</t>
  </si>
  <si>
    <t>Karate</t>
  </si>
  <si>
    <t>Lucha</t>
  </si>
  <si>
    <t>Nado sincronizado</t>
  </si>
  <si>
    <t>Natación</t>
  </si>
  <si>
    <t>Patinaje velocidad</t>
  </si>
  <si>
    <t>Porras</t>
  </si>
  <si>
    <t>Rugby</t>
  </si>
  <si>
    <t>Taekwondo</t>
  </si>
  <si>
    <t>Tejo</t>
  </si>
  <si>
    <t>Tenis</t>
  </si>
  <si>
    <t>Tenis de mesa</t>
  </si>
  <si>
    <t>Tiro</t>
  </si>
  <si>
    <t>Tiro con arco</t>
  </si>
  <si>
    <t>Voleibol</t>
  </si>
  <si>
    <t>Voleibol Playa</t>
  </si>
  <si>
    <t>Waterpolo</t>
  </si>
  <si>
    <t>TIPO DE DEPORTE</t>
  </si>
  <si>
    <t>CAMPAMENTOS JUVENILES</t>
  </si>
  <si>
    <t>PRIMERA INFANCIA(CUALIFICACION- TALENTO HUMANO)</t>
  </si>
  <si>
    <t>NUEVO COMIENZO</t>
  </si>
  <si>
    <t>PROGRAMA DE DEPORTE SOCIAL COMUNITARIO PROYECTO ETCR+</t>
  </si>
  <si>
    <t xml:space="preserve"> PROGRAMA NACIONAL DE DEPORTE SOCIAL COMUNITARIO PROYECTO DEPORTES</t>
  </si>
  <si>
    <t>PROGRAMAS COLDEPORTES</t>
  </si>
  <si>
    <t>Otro ¿cuál?</t>
  </si>
  <si>
    <t>CAPACIDAD DE AFORO DE ESPECTADORES (SI APLICA)</t>
  </si>
  <si>
    <t>DESCRIPCIÓN</t>
  </si>
  <si>
    <t>PROGRAMA QUE SE DESARROLLA</t>
  </si>
  <si>
    <t>POBLACIÓN MENSUAL ATENDIDA</t>
  </si>
  <si>
    <t>X</t>
  </si>
  <si>
    <t>FORMATO CENSO DE ESCENARIO DEPORTIVOS</t>
  </si>
  <si>
    <t>HEVS(HABITOS Y ESTILOS DE VIDA SALUDABLE)</t>
  </si>
  <si>
    <t>CENDER</t>
  </si>
  <si>
    <t>Fútbol 5 (paralímpico)</t>
  </si>
  <si>
    <t>Halterofilia</t>
  </si>
  <si>
    <t>9.3 Centro de educación física</t>
  </si>
  <si>
    <t>Patinaje artístico</t>
  </si>
  <si>
    <t>10.2 Microfútbol</t>
  </si>
  <si>
    <t>Softbol</t>
  </si>
  <si>
    <t>Squash</t>
  </si>
  <si>
    <t>Subacuáticas</t>
  </si>
  <si>
    <t>11.7 Velódromo</t>
  </si>
  <si>
    <t>12.3 Micro Futbol (Futbol de Salón)</t>
  </si>
  <si>
    <t>12.4 Múltiple</t>
  </si>
  <si>
    <t>12.5 Raquetbol</t>
  </si>
  <si>
    <t>12.7 Softbol</t>
  </si>
  <si>
    <t>12.11 Mini fútbol</t>
  </si>
  <si>
    <t>12.14 Tiro deportivo (polígono)</t>
  </si>
  <si>
    <t>2.2 Ciclística</t>
  </si>
  <si>
    <t>2.6 Bicicrós</t>
  </si>
  <si>
    <t>Balonmano</t>
  </si>
  <si>
    <t>2.7 Motocross</t>
  </si>
  <si>
    <t>DEPARTAMENTO</t>
  </si>
  <si>
    <t>MUNICIPIO</t>
  </si>
  <si>
    <t>TOLIMA</t>
  </si>
  <si>
    <t>LERIDA</t>
  </si>
  <si>
    <t xml:space="preserve">Alcaldia de Lerida Tolima </t>
  </si>
  <si>
    <t xml:space="preserve">COLICEO DEL BARRIO ALEMAN </t>
  </si>
  <si>
    <t>4°52'09.3"N 74°54'22.1"W</t>
  </si>
  <si>
    <t>n/a</t>
  </si>
  <si>
    <t>CANCHA SITETICA BARRIO ALEMAN</t>
  </si>
  <si>
    <t>4°52'07.7"N 74°54'21.8"W</t>
  </si>
  <si>
    <t>no cuenta con alumbrado, la grama sintetica esta en mal estado, el cerramiento (malla) se encuentra en malas condiciones.</t>
  </si>
  <si>
    <t>(2) (7) (23) (34)</t>
  </si>
  <si>
    <t>CANCHA BARRIO SABROSO</t>
  </si>
  <si>
    <t>4°52'13.3"N 74°54'32.8"W</t>
  </si>
  <si>
    <t>el alumbrado se encuentra en un 70%, la placa se encuentra en estado regular</t>
  </si>
  <si>
    <t>(19)</t>
  </si>
  <si>
    <t>(7) (23)</t>
  </si>
  <si>
    <t>COLICEO CIUDADELA EL JARDIN</t>
  </si>
  <si>
    <t>4°51'51.7"N 74°54'22.5"W</t>
  </si>
  <si>
    <t>la pintura de la cancha ya presenta deterioro</t>
  </si>
  <si>
    <t>(7) (23) (46)</t>
  </si>
  <si>
    <t>CANCHA BARRIO EL CARMELO</t>
  </si>
  <si>
    <t>4°51'27.2"N 74°54'30.8"W</t>
  </si>
  <si>
    <t>CANCHA LAS BRISAS</t>
  </si>
  <si>
    <t>4°51'37.7"N 74°54'43.8"W</t>
  </si>
  <si>
    <t xml:space="preserve">alumbrado en mal estado, falta demarcacion </t>
  </si>
  <si>
    <t>CANCHA BARRIO MINUTO 1</t>
  </si>
  <si>
    <t>4°51'53.5"N 74°54'54.3"W</t>
  </si>
  <si>
    <t>CANCHA BARRIO MINUTO 2</t>
  </si>
  <si>
    <t>4°51'42.3"N 74°54'53.8"W</t>
  </si>
  <si>
    <t>tableros en mal estado, placa en concreto regular y falta demarcacion.</t>
  </si>
  <si>
    <t>CANCHA PRADO ALTO</t>
  </si>
  <si>
    <t>4°51'17.6"N 74°55'13.3"W</t>
  </si>
  <si>
    <t>placas en concreto levantadas, falta iluminacion, tableros por reparar, falta demarcacion.</t>
  </si>
  <si>
    <t>CANCHA LA PAZ</t>
  </si>
  <si>
    <t>4°51'27.6"N 74°54'54.8"W</t>
  </si>
  <si>
    <t>CANCHA PASTORAL MOLINO</t>
  </si>
  <si>
    <t>4°51'20.8"N 74°54'41.5"W</t>
  </si>
  <si>
    <t>CANCHA BARRIO RESURGIR</t>
  </si>
  <si>
    <t>4°51'04.6"N 74°54'53.1"W</t>
  </si>
  <si>
    <t>placa en concreto desgastada, falta iluminacion, tableros por reparar, falta demarcacion</t>
  </si>
  <si>
    <t>CANCHA 1 POLIDEPORTIVO 13 DE NOVIEMBRE</t>
  </si>
  <si>
    <t>4°51'22.5"N 74°55'00.3"W</t>
  </si>
  <si>
    <t>CANCHA 2 POLIDEPORTIVO 13 DE NOVIEMBRE</t>
  </si>
  <si>
    <t>4°51'22.5"N 74°55'01.2"W</t>
  </si>
  <si>
    <t>ESTADIO DE FUTBOL 13 DE NOVIEMBRE</t>
  </si>
  <si>
    <t>4°51'25.4"N 74°55'02.1"W</t>
  </si>
  <si>
    <t>falta luminarias, camerinos, unidades sanitarias, mejorar las graderias.</t>
  </si>
  <si>
    <t>CANCHA SINTETICA CLUB DE LEONES</t>
  </si>
  <si>
    <t>4°51'15.9"N 74°54'44.0"W</t>
  </si>
  <si>
    <t>falta luminarias, cambio de cerramiento (malla) cambio de tapete por malas condiciones.</t>
  </si>
  <si>
    <t>(7)</t>
  </si>
  <si>
    <t>CANCHA SINTETICA CENTRO POBLADO LA SIERRA</t>
  </si>
  <si>
    <t>4°48'06.0"N 74°56'06.0"W</t>
  </si>
  <si>
    <t>CANCHA LA SIERRA</t>
  </si>
  <si>
    <t>CANCHA CENTRO POBLADO IGUACITOS</t>
  </si>
  <si>
    <t>4°50'36.5"N 74°51'38.2"W</t>
  </si>
  <si>
    <t>4°50'43.1"N 74°51'23.2"W</t>
  </si>
  <si>
    <t>CANCHA CENTRO POBLADO DELICIAS</t>
  </si>
  <si>
    <t>4°49'53.2"N 75°00'09.7"W</t>
  </si>
  <si>
    <t>CANCHA CENTRO POBLADO PADILLA</t>
  </si>
  <si>
    <t>4°57'14.7"N 74°58'01.2"W</t>
  </si>
  <si>
    <t xml:space="preserve">placa en concreto desgastada, falta iluminacion, tableros por reparar, falta demarcacion, no cuenta con cubierta </t>
  </si>
  <si>
    <t>Torneos Fines de Semana</t>
  </si>
  <si>
    <t>Escuela deportiva de fútbol sala</t>
  </si>
  <si>
    <t xml:space="preserve">Escuela deportiva de fútbol sala Infantil, y Femenina juvenil </t>
  </si>
  <si>
    <t>Escuela deportiva de fútbol sala Infantil</t>
  </si>
  <si>
    <t>Escuela deportiva de baloncesto</t>
  </si>
  <si>
    <t xml:space="preserve">Escuela deportiva de baloncesto Femenino </t>
  </si>
  <si>
    <t>Escuela deportiva de voleibol</t>
  </si>
  <si>
    <t>ING. JUAN FELIPE BERNAL GARCIA</t>
  </si>
  <si>
    <t xml:space="preserve">SECRETARIO DE PLANEACION Y DESARROLLO SOCIAL </t>
  </si>
  <si>
    <t>falta mantenimiento de luminarias, cambio de cerramiento (malla)</t>
  </si>
  <si>
    <t>4°35'46.3215"N 74°04'39.0285"W</t>
  </si>
  <si>
    <t>Falta el mejoramiento del puerta de acceso</t>
  </si>
  <si>
    <t xml:space="preserve">Estado de la Infraestructura deportiva </t>
  </si>
  <si>
    <t xml:space="preserve">Bueno </t>
  </si>
  <si>
    <t>Malo</t>
  </si>
  <si>
    <t>Regular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</si>
</sst>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/>
    <xf numFmtId="0" fontId="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/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2"/>
  <sheetViews>
    <sheetView tabSelected="1" view="pageBreakPreview" topLeftCell="E16" zoomScale="50" zoomScaleNormal="60" zoomScaleSheetLayoutView="50" workbookViewId="0">
      <selection activeCell="Q26" sqref="Q26"/>
    </sheetView>
  </sheetViews>
  <sheetFormatPr baseColWidth="10" defaultColWidth="10.85546875" defaultRowHeight="15" x14ac:dyDescent="0.2"/>
  <cols>
    <col min="1" max="1" width="5.28515625" style="1" customWidth="1"/>
    <col min="2" max="2" width="30.28515625" style="1" customWidth="1"/>
    <col min="3" max="3" width="26.42578125" style="1" customWidth="1"/>
    <col min="4" max="4" width="35.5703125" style="1" customWidth="1"/>
    <col min="5" max="5" width="58" style="1" customWidth="1"/>
    <col min="6" max="6" width="19.7109375" style="1" customWidth="1"/>
    <col min="7" max="7" width="21" style="1" bestFit="1" customWidth="1"/>
    <col min="8" max="8" width="28.5703125" style="1" customWidth="1"/>
    <col min="9" max="9" width="29.28515625" style="1" customWidth="1"/>
    <col min="10" max="10" width="18.5703125" style="1" customWidth="1"/>
    <col min="11" max="11" width="18.140625" style="1" customWidth="1"/>
    <col min="12" max="12" width="11.42578125" style="1"/>
    <col min="13" max="13" width="24.85546875" style="1" customWidth="1"/>
    <col min="14" max="14" width="14.7109375" style="1" customWidth="1"/>
    <col min="15" max="15" width="13.42578125" style="1" customWidth="1"/>
    <col min="16" max="16" width="16" style="1" customWidth="1"/>
    <col min="17" max="17" width="12.5703125" style="1" customWidth="1"/>
    <col min="18" max="18" width="56.140625" style="1" customWidth="1"/>
    <col min="19" max="19" width="26.5703125" style="1" customWidth="1"/>
    <col min="20" max="20" width="22" style="5" customWidth="1"/>
    <col min="21" max="21" width="21.42578125" style="5" customWidth="1"/>
    <col min="22" max="22" width="21" style="5" customWidth="1"/>
    <col min="23" max="23" width="23.140625" style="5" customWidth="1"/>
    <col min="24" max="16384" width="10.85546875" style="5"/>
  </cols>
  <sheetData>
    <row r="1" spans="1:23" ht="15.75" hidden="1" thickBot="1" x14ac:dyDescent="0.25">
      <c r="A1" s="69"/>
      <c r="B1" s="70"/>
      <c r="C1" s="70"/>
      <c r="D1" s="70"/>
      <c r="E1" s="70"/>
      <c r="F1" s="60" t="s">
        <v>87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0"/>
      <c r="T1" s="40"/>
      <c r="U1" s="40"/>
      <c r="V1" s="40"/>
      <c r="W1" s="41"/>
    </row>
    <row r="2" spans="1:23" ht="15.75" hidden="1" thickBot="1" x14ac:dyDescent="0.25">
      <c r="A2" s="61"/>
      <c r="B2" s="30"/>
      <c r="C2" s="30"/>
      <c r="D2" s="30"/>
      <c r="E2" s="30"/>
      <c r="F2" s="61" t="s">
        <v>89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42"/>
      <c r="T2" s="42"/>
      <c r="U2" s="42"/>
      <c r="V2" s="42"/>
      <c r="W2" s="43"/>
    </row>
    <row r="3" spans="1:23" ht="15.75" hidden="1" thickBot="1" x14ac:dyDescent="0.25">
      <c r="A3" s="61"/>
      <c r="B3" s="30"/>
      <c r="C3" s="30"/>
      <c r="D3" s="30"/>
      <c r="E3" s="30"/>
      <c r="F3" s="62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44"/>
      <c r="T3" s="44"/>
      <c r="U3" s="44"/>
      <c r="V3" s="44"/>
      <c r="W3" s="45"/>
    </row>
    <row r="4" spans="1:23" ht="15.75" hidden="1" thickBot="1" x14ac:dyDescent="0.25">
      <c r="A4" s="61"/>
      <c r="B4" s="30"/>
      <c r="C4" s="30"/>
      <c r="D4" s="30"/>
      <c r="E4" s="30"/>
      <c r="F4" s="60" t="s">
        <v>88</v>
      </c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6"/>
      <c r="T4" s="46"/>
      <c r="U4" s="46"/>
      <c r="V4" s="46"/>
      <c r="W4" s="47"/>
    </row>
    <row r="5" spans="1:23" ht="15.75" hidden="1" thickBot="1" x14ac:dyDescent="0.25">
      <c r="A5" s="62"/>
      <c r="B5" s="63"/>
      <c r="C5" s="63"/>
      <c r="D5" s="63"/>
      <c r="E5" s="63"/>
      <c r="F5" s="62" t="s">
        <v>90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48"/>
      <c r="T5" s="48"/>
      <c r="U5" s="48"/>
      <c r="V5" s="48"/>
      <c r="W5" s="49"/>
    </row>
    <row r="6" spans="1:23" ht="30" customHeight="1" x14ac:dyDescent="0.2">
      <c r="A6" s="75" t="s">
        <v>148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7"/>
    </row>
    <row r="7" spans="1:23" ht="15.75" thickBot="1" x14ac:dyDescent="0.25">
      <c r="A7" s="7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9"/>
    </row>
    <row r="8" spans="1:23" ht="15" customHeight="1" thickBot="1" x14ac:dyDescent="0.25">
      <c r="D8" s="2"/>
      <c r="E8" s="2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3" ht="82.5" customHeight="1" x14ac:dyDescent="0.2">
      <c r="A9" s="81" t="s">
        <v>13</v>
      </c>
      <c r="B9" s="71" t="s">
        <v>170</v>
      </c>
      <c r="C9" s="71" t="s">
        <v>171</v>
      </c>
      <c r="D9" s="79" t="s">
        <v>0</v>
      </c>
      <c r="E9" s="79" t="s">
        <v>1</v>
      </c>
      <c r="F9" s="79" t="s">
        <v>143</v>
      </c>
      <c r="G9" s="79" t="s">
        <v>2</v>
      </c>
      <c r="H9" s="79" t="s">
        <v>75</v>
      </c>
      <c r="I9" s="79" t="s">
        <v>3</v>
      </c>
      <c r="J9" s="79" t="s">
        <v>4</v>
      </c>
      <c r="K9" s="79"/>
      <c r="L9" s="79"/>
      <c r="M9" s="79"/>
      <c r="N9" s="79" t="s">
        <v>9</v>
      </c>
      <c r="O9" s="79"/>
      <c r="P9" s="79"/>
      <c r="Q9" s="83"/>
      <c r="R9" s="84"/>
      <c r="S9" s="55" t="s">
        <v>92</v>
      </c>
      <c r="T9" s="50" t="s">
        <v>91</v>
      </c>
      <c r="U9" s="51"/>
      <c r="V9" s="50" t="s">
        <v>93</v>
      </c>
      <c r="W9" s="52"/>
    </row>
    <row r="10" spans="1:23" ht="60.75" customHeight="1" x14ac:dyDescent="0.2">
      <c r="A10" s="82"/>
      <c r="B10" s="72"/>
      <c r="C10" s="72"/>
      <c r="D10" s="80"/>
      <c r="E10" s="80"/>
      <c r="F10" s="80"/>
      <c r="G10" s="80"/>
      <c r="H10" s="80"/>
      <c r="I10" s="80"/>
      <c r="J10" s="6" t="s">
        <v>5</v>
      </c>
      <c r="K10" s="6" t="s">
        <v>6</v>
      </c>
      <c r="L10" s="6" t="s">
        <v>7</v>
      </c>
      <c r="M10" s="6" t="s">
        <v>8</v>
      </c>
      <c r="N10" s="6" t="s">
        <v>76</v>
      </c>
      <c r="O10" s="6" t="s">
        <v>10</v>
      </c>
      <c r="P10" s="6" t="s">
        <v>11</v>
      </c>
      <c r="Q10" s="7" t="s">
        <v>12</v>
      </c>
      <c r="R10" s="7" t="s">
        <v>144</v>
      </c>
      <c r="S10" s="56"/>
      <c r="T10" s="6" t="s">
        <v>145</v>
      </c>
      <c r="U10" s="6" t="s">
        <v>146</v>
      </c>
      <c r="V10" s="6" t="s">
        <v>145</v>
      </c>
      <c r="W10" s="7" t="s">
        <v>146</v>
      </c>
    </row>
    <row r="11" spans="1:23" s="23" customFormat="1" ht="90" customHeight="1" x14ac:dyDescent="0.2">
      <c r="A11" s="22">
        <v>1</v>
      </c>
      <c r="B11" s="22" t="s">
        <v>172</v>
      </c>
      <c r="C11" s="22" t="s">
        <v>173</v>
      </c>
      <c r="D11" s="22">
        <v>3.2</v>
      </c>
      <c r="E11" s="22" t="s">
        <v>175</v>
      </c>
      <c r="F11" s="22">
        <v>100</v>
      </c>
      <c r="G11" s="22">
        <f>50*40</f>
        <v>2000</v>
      </c>
      <c r="H11" s="22">
        <v>2013</v>
      </c>
      <c r="I11" s="22" t="s">
        <v>174</v>
      </c>
      <c r="J11" s="12" t="s">
        <v>147</v>
      </c>
      <c r="K11" s="22"/>
      <c r="L11" s="22"/>
      <c r="M11" s="22" t="s">
        <v>176</v>
      </c>
      <c r="N11" s="22"/>
      <c r="O11" s="22" t="s">
        <v>147</v>
      </c>
      <c r="P11" s="22"/>
      <c r="Q11" s="22"/>
      <c r="R11" s="22" t="s">
        <v>244</v>
      </c>
      <c r="S11" s="22" t="s">
        <v>181</v>
      </c>
      <c r="T11" s="22" t="s">
        <v>177</v>
      </c>
      <c r="U11" s="22" t="s">
        <v>177</v>
      </c>
      <c r="V11" s="22" t="s">
        <v>177</v>
      </c>
      <c r="W11" s="22" t="s">
        <v>177</v>
      </c>
    </row>
    <row r="12" spans="1:23" s="23" customFormat="1" ht="90" customHeight="1" x14ac:dyDescent="0.2">
      <c r="A12" s="22">
        <v>2</v>
      </c>
      <c r="B12" s="22" t="s">
        <v>172</v>
      </c>
      <c r="C12" s="22" t="s">
        <v>173</v>
      </c>
      <c r="D12" s="22">
        <v>10.199999999999999</v>
      </c>
      <c r="E12" s="22" t="s">
        <v>178</v>
      </c>
      <c r="F12" s="22">
        <v>50</v>
      </c>
      <c r="G12" s="22">
        <f>45*30</f>
        <v>1350</v>
      </c>
      <c r="H12" s="22">
        <v>2013</v>
      </c>
      <c r="I12" s="22" t="s">
        <v>174</v>
      </c>
      <c r="J12" s="12" t="s">
        <v>147</v>
      </c>
      <c r="K12" s="22"/>
      <c r="L12" s="22"/>
      <c r="M12" s="22" t="s">
        <v>179</v>
      </c>
      <c r="N12" s="22"/>
      <c r="O12" s="22"/>
      <c r="P12" s="22"/>
      <c r="Q12" s="22" t="s">
        <v>147</v>
      </c>
      <c r="R12" s="22" t="s">
        <v>180</v>
      </c>
      <c r="S12" s="25" t="s">
        <v>185</v>
      </c>
      <c r="T12" s="22" t="s">
        <v>177</v>
      </c>
      <c r="U12" s="22" t="s">
        <v>177</v>
      </c>
      <c r="V12" s="22" t="s">
        <v>177</v>
      </c>
      <c r="W12" s="22" t="s">
        <v>177</v>
      </c>
    </row>
    <row r="13" spans="1:23" s="23" customFormat="1" ht="90" customHeight="1" x14ac:dyDescent="0.2">
      <c r="A13" s="22">
        <v>3</v>
      </c>
      <c r="B13" s="22" t="s">
        <v>172</v>
      </c>
      <c r="C13" s="22" t="s">
        <v>173</v>
      </c>
      <c r="D13" s="22">
        <v>3.1</v>
      </c>
      <c r="E13" s="22" t="s">
        <v>182</v>
      </c>
      <c r="F13" s="22">
        <v>0</v>
      </c>
      <c r="G13" s="22">
        <f>42*25</f>
        <v>1050</v>
      </c>
      <c r="H13" s="22">
        <v>1987</v>
      </c>
      <c r="I13" s="22" t="s">
        <v>174</v>
      </c>
      <c r="J13" s="12" t="s">
        <v>147</v>
      </c>
      <c r="K13" s="22"/>
      <c r="L13" s="22"/>
      <c r="M13" s="22" t="s">
        <v>183</v>
      </c>
      <c r="N13" s="22"/>
      <c r="O13" s="22"/>
      <c r="P13" s="22" t="s">
        <v>147</v>
      </c>
      <c r="Q13" s="22"/>
      <c r="R13" s="22" t="s">
        <v>184</v>
      </c>
      <c r="S13" s="22" t="s">
        <v>186</v>
      </c>
      <c r="T13" s="22" t="s">
        <v>177</v>
      </c>
      <c r="U13" s="22" t="s">
        <v>177</v>
      </c>
      <c r="V13" s="22" t="s">
        <v>233</v>
      </c>
      <c r="W13" s="22">
        <v>50</v>
      </c>
    </row>
    <row r="14" spans="1:23" s="23" customFormat="1" ht="90" customHeight="1" x14ac:dyDescent="0.2">
      <c r="A14" s="22">
        <v>4</v>
      </c>
      <c r="B14" s="22" t="s">
        <v>172</v>
      </c>
      <c r="C14" s="22" t="s">
        <v>173</v>
      </c>
      <c r="D14" s="22">
        <v>3.2</v>
      </c>
      <c r="E14" s="22" t="s">
        <v>187</v>
      </c>
      <c r="F14" s="22">
        <v>300</v>
      </c>
      <c r="G14" s="22">
        <f>50*40</f>
        <v>2000</v>
      </c>
      <c r="H14" s="22">
        <v>2019</v>
      </c>
      <c r="I14" s="22" t="s">
        <v>174</v>
      </c>
      <c r="J14" s="12" t="s">
        <v>147</v>
      </c>
      <c r="K14" s="22"/>
      <c r="L14" s="22"/>
      <c r="M14" s="22" t="s">
        <v>188</v>
      </c>
      <c r="N14" s="22"/>
      <c r="O14" s="22" t="s">
        <v>147</v>
      </c>
      <c r="P14" s="22"/>
      <c r="Q14" s="22"/>
      <c r="R14" s="22" t="s">
        <v>189</v>
      </c>
      <c r="S14" s="22" t="s">
        <v>190</v>
      </c>
      <c r="T14" s="22" t="s">
        <v>149</v>
      </c>
      <c r="U14" s="22">
        <v>50</v>
      </c>
      <c r="V14" s="22" t="s">
        <v>177</v>
      </c>
      <c r="W14" s="22" t="s">
        <v>177</v>
      </c>
    </row>
    <row r="15" spans="1:23" ht="90" customHeight="1" x14ac:dyDescent="0.2">
      <c r="A15" s="22">
        <v>5</v>
      </c>
      <c r="B15" s="22" t="s">
        <v>172</v>
      </c>
      <c r="C15" s="22" t="s">
        <v>173</v>
      </c>
      <c r="D15" s="22">
        <v>3.2</v>
      </c>
      <c r="E15" s="22" t="s">
        <v>191</v>
      </c>
      <c r="F15" s="22">
        <v>100</v>
      </c>
      <c r="G15" s="22">
        <f>42*30</f>
        <v>1260</v>
      </c>
      <c r="H15" s="22">
        <v>2008</v>
      </c>
      <c r="I15" s="22" t="s">
        <v>174</v>
      </c>
      <c r="J15" s="12" t="s">
        <v>147</v>
      </c>
      <c r="K15" s="24"/>
      <c r="L15" s="24"/>
      <c r="M15" s="22" t="s">
        <v>192</v>
      </c>
      <c r="N15" s="24"/>
      <c r="O15" s="24"/>
      <c r="P15" s="22" t="s">
        <v>147</v>
      </c>
      <c r="Q15" s="24"/>
      <c r="R15" s="22" t="s">
        <v>200</v>
      </c>
      <c r="S15" s="22" t="s">
        <v>186</v>
      </c>
      <c r="T15" s="22" t="s">
        <v>177</v>
      </c>
      <c r="U15" s="22" t="s">
        <v>177</v>
      </c>
      <c r="V15" s="22" t="s">
        <v>234</v>
      </c>
      <c r="W15" s="22">
        <v>20</v>
      </c>
    </row>
    <row r="16" spans="1:23" ht="90" customHeight="1" x14ac:dyDescent="0.2">
      <c r="A16" s="22">
        <v>6</v>
      </c>
      <c r="B16" s="22" t="s">
        <v>172</v>
      </c>
      <c r="C16" s="22" t="s">
        <v>173</v>
      </c>
      <c r="D16" s="22">
        <v>3.2</v>
      </c>
      <c r="E16" s="22" t="s">
        <v>193</v>
      </c>
      <c r="F16" s="22">
        <v>30</v>
      </c>
      <c r="G16" s="22">
        <f>45*30</f>
        <v>1350</v>
      </c>
      <c r="H16" s="22">
        <v>2018</v>
      </c>
      <c r="I16" s="22" t="s">
        <v>174</v>
      </c>
      <c r="J16" s="12" t="s">
        <v>147</v>
      </c>
      <c r="K16" s="24"/>
      <c r="L16" s="24"/>
      <c r="M16" s="22" t="s">
        <v>194</v>
      </c>
      <c r="N16" s="24"/>
      <c r="O16" s="24"/>
      <c r="P16" s="22" t="s">
        <v>147</v>
      </c>
      <c r="Q16" s="24"/>
      <c r="R16" s="24" t="s">
        <v>195</v>
      </c>
      <c r="S16" s="22" t="s">
        <v>186</v>
      </c>
      <c r="T16" s="22" t="s">
        <v>177</v>
      </c>
      <c r="U16" s="22" t="s">
        <v>177</v>
      </c>
      <c r="V16" s="22" t="s">
        <v>177</v>
      </c>
      <c r="W16" s="22" t="s">
        <v>177</v>
      </c>
    </row>
    <row r="17" spans="1:23" ht="90" customHeight="1" x14ac:dyDescent="0.2">
      <c r="A17" s="22">
        <v>7</v>
      </c>
      <c r="B17" s="22" t="s">
        <v>172</v>
      </c>
      <c r="C17" s="22" t="s">
        <v>173</v>
      </c>
      <c r="D17" s="22">
        <v>3.1</v>
      </c>
      <c r="E17" s="22" t="s">
        <v>196</v>
      </c>
      <c r="F17" s="22">
        <v>0</v>
      </c>
      <c r="G17" s="22">
        <f>+G13</f>
        <v>1050</v>
      </c>
      <c r="H17" s="22">
        <v>1990</v>
      </c>
      <c r="I17" s="22" t="s">
        <v>174</v>
      </c>
      <c r="J17" s="12" t="s">
        <v>147</v>
      </c>
      <c r="K17" s="24"/>
      <c r="L17" s="24"/>
      <c r="M17" s="22" t="s">
        <v>197</v>
      </c>
      <c r="N17" s="24"/>
      <c r="O17" s="24"/>
      <c r="P17" s="22" t="s">
        <v>147</v>
      </c>
      <c r="Q17" s="24"/>
      <c r="R17" s="22" t="s">
        <v>195</v>
      </c>
      <c r="S17" s="22" t="s">
        <v>186</v>
      </c>
      <c r="T17" s="22" t="s">
        <v>149</v>
      </c>
      <c r="U17" s="22">
        <v>30</v>
      </c>
      <c r="V17" s="22" t="s">
        <v>233</v>
      </c>
      <c r="W17" s="22">
        <v>30</v>
      </c>
    </row>
    <row r="18" spans="1:23" ht="90" customHeight="1" x14ac:dyDescent="0.2">
      <c r="A18" s="22">
        <v>8</v>
      </c>
      <c r="B18" s="22" t="s">
        <v>172</v>
      </c>
      <c r="C18" s="22" t="s">
        <v>173</v>
      </c>
      <c r="D18" s="22">
        <v>3.2</v>
      </c>
      <c r="E18" s="22" t="s">
        <v>198</v>
      </c>
      <c r="F18" s="22">
        <v>40</v>
      </c>
      <c r="G18" s="22">
        <f>+G16</f>
        <v>1350</v>
      </c>
      <c r="H18" s="22">
        <v>2010</v>
      </c>
      <c r="I18" s="22" t="s">
        <v>174</v>
      </c>
      <c r="J18" s="12" t="s">
        <v>147</v>
      </c>
      <c r="K18" s="24"/>
      <c r="L18" s="24"/>
      <c r="M18" s="22" t="s">
        <v>199</v>
      </c>
      <c r="N18" s="24"/>
      <c r="O18" s="24"/>
      <c r="P18" s="22" t="s">
        <v>147</v>
      </c>
      <c r="Q18" s="24"/>
      <c r="R18" s="22" t="s">
        <v>195</v>
      </c>
      <c r="S18" s="22" t="s">
        <v>186</v>
      </c>
      <c r="T18" s="22" t="s">
        <v>177</v>
      </c>
      <c r="U18" s="22" t="s">
        <v>177</v>
      </c>
      <c r="V18" s="22" t="s">
        <v>237</v>
      </c>
      <c r="W18" s="22">
        <v>15</v>
      </c>
    </row>
    <row r="19" spans="1:23" ht="90" customHeight="1" x14ac:dyDescent="0.2">
      <c r="A19" s="22">
        <v>9</v>
      </c>
      <c r="B19" s="22" t="s">
        <v>172</v>
      </c>
      <c r="C19" s="22" t="s">
        <v>173</v>
      </c>
      <c r="D19" s="22">
        <v>3.1</v>
      </c>
      <c r="E19" s="22" t="s">
        <v>201</v>
      </c>
      <c r="F19" s="22">
        <v>0</v>
      </c>
      <c r="G19" s="22">
        <f>+G17</f>
        <v>1050</v>
      </c>
      <c r="H19" s="22">
        <v>2017</v>
      </c>
      <c r="I19" s="22" t="s">
        <v>174</v>
      </c>
      <c r="J19" s="12" t="s">
        <v>147</v>
      </c>
      <c r="K19" s="24"/>
      <c r="L19" s="24"/>
      <c r="M19" s="22" t="s">
        <v>202</v>
      </c>
      <c r="N19" s="24"/>
      <c r="O19" s="24"/>
      <c r="P19" s="22"/>
      <c r="Q19" s="22" t="s">
        <v>147</v>
      </c>
      <c r="R19" s="24" t="s">
        <v>203</v>
      </c>
      <c r="S19" s="22" t="s">
        <v>186</v>
      </c>
      <c r="T19" s="22" t="s">
        <v>177</v>
      </c>
      <c r="U19" s="22" t="s">
        <v>177</v>
      </c>
      <c r="V19" s="22" t="s">
        <v>177</v>
      </c>
      <c r="W19" s="22" t="s">
        <v>177</v>
      </c>
    </row>
    <row r="20" spans="1:23" ht="90" customHeight="1" x14ac:dyDescent="0.2">
      <c r="A20" s="22">
        <v>10</v>
      </c>
      <c r="B20" s="22" t="s">
        <v>172</v>
      </c>
      <c r="C20" s="22" t="s">
        <v>173</v>
      </c>
      <c r="D20" s="22">
        <v>3.2</v>
      </c>
      <c r="E20" s="22" t="s">
        <v>204</v>
      </c>
      <c r="F20" s="22">
        <f>+F16</f>
        <v>30</v>
      </c>
      <c r="G20" s="22">
        <f>+G16</f>
        <v>1350</v>
      </c>
      <c r="H20" s="22">
        <v>1995</v>
      </c>
      <c r="I20" s="22" t="s">
        <v>174</v>
      </c>
      <c r="J20" s="12" t="s">
        <v>147</v>
      </c>
      <c r="K20" s="24"/>
      <c r="L20" s="24"/>
      <c r="M20" s="22" t="s">
        <v>205</v>
      </c>
      <c r="N20" s="24"/>
      <c r="O20" s="24"/>
      <c r="P20" s="24"/>
      <c r="Q20" s="22" t="s">
        <v>147</v>
      </c>
      <c r="R20" s="24" t="s">
        <v>203</v>
      </c>
      <c r="S20" s="22" t="s">
        <v>186</v>
      </c>
      <c r="T20" s="22" t="s">
        <v>177</v>
      </c>
      <c r="U20" s="22" t="s">
        <v>177</v>
      </c>
      <c r="V20" s="22" t="s">
        <v>177</v>
      </c>
      <c r="W20" s="22" t="s">
        <v>177</v>
      </c>
    </row>
    <row r="21" spans="1:23" ht="90" customHeight="1" x14ac:dyDescent="0.2">
      <c r="A21" s="22">
        <v>11</v>
      </c>
      <c r="B21" s="22" t="s">
        <v>172</v>
      </c>
      <c r="C21" s="22" t="s">
        <v>173</v>
      </c>
      <c r="D21" s="22">
        <v>3.2</v>
      </c>
      <c r="E21" s="22" t="s">
        <v>206</v>
      </c>
      <c r="F21" s="22">
        <v>50</v>
      </c>
      <c r="G21" s="22">
        <f>+G20</f>
        <v>1350</v>
      </c>
      <c r="H21" s="22">
        <v>1997</v>
      </c>
      <c r="I21" s="22" t="s">
        <v>174</v>
      </c>
      <c r="J21" s="12" t="s">
        <v>147</v>
      </c>
      <c r="K21" s="24"/>
      <c r="L21" s="24"/>
      <c r="M21" s="22" t="s">
        <v>207</v>
      </c>
      <c r="N21" s="24"/>
      <c r="O21" s="24"/>
      <c r="P21" s="24"/>
      <c r="Q21" s="22" t="s">
        <v>147</v>
      </c>
      <c r="R21" s="24" t="s">
        <v>203</v>
      </c>
      <c r="S21" s="22" t="s">
        <v>186</v>
      </c>
      <c r="T21" s="22" t="s">
        <v>149</v>
      </c>
      <c r="U21" s="22">
        <v>50</v>
      </c>
      <c r="V21" s="22" t="s">
        <v>177</v>
      </c>
      <c r="W21" s="22" t="s">
        <v>177</v>
      </c>
    </row>
    <row r="22" spans="1:23" ht="90" customHeight="1" x14ac:dyDescent="0.2">
      <c r="A22" s="22">
        <v>12</v>
      </c>
      <c r="B22" s="22" t="s">
        <v>172</v>
      </c>
      <c r="C22" s="22" t="s">
        <v>173</v>
      </c>
      <c r="D22" s="22">
        <v>3.1</v>
      </c>
      <c r="E22" s="22" t="s">
        <v>208</v>
      </c>
      <c r="F22" s="22">
        <v>0</v>
      </c>
      <c r="G22" s="22">
        <f>+G17</f>
        <v>1050</v>
      </c>
      <c r="H22" s="22">
        <v>2000</v>
      </c>
      <c r="I22" s="22" t="s">
        <v>174</v>
      </c>
      <c r="J22" s="12" t="s">
        <v>147</v>
      </c>
      <c r="K22" s="24"/>
      <c r="L22" s="24"/>
      <c r="M22" s="22" t="s">
        <v>209</v>
      </c>
      <c r="N22" s="24"/>
      <c r="O22" s="24"/>
      <c r="P22" s="22" t="s">
        <v>147</v>
      </c>
      <c r="Q22" s="24"/>
      <c r="R22" s="22" t="s">
        <v>210</v>
      </c>
      <c r="S22" s="22" t="s">
        <v>186</v>
      </c>
      <c r="T22" s="22" t="s">
        <v>177</v>
      </c>
      <c r="U22" s="22" t="s">
        <v>177</v>
      </c>
      <c r="V22" s="22" t="s">
        <v>239</v>
      </c>
      <c r="W22" s="22">
        <v>23</v>
      </c>
    </row>
    <row r="23" spans="1:23" ht="90" customHeight="1" x14ac:dyDescent="0.2">
      <c r="A23" s="22">
        <v>13</v>
      </c>
      <c r="B23" s="22" t="s">
        <v>172</v>
      </c>
      <c r="C23" s="22" t="s">
        <v>173</v>
      </c>
      <c r="D23" s="22">
        <v>3.2</v>
      </c>
      <c r="E23" s="22" t="s">
        <v>211</v>
      </c>
      <c r="F23" s="22">
        <v>80</v>
      </c>
      <c r="G23" s="22">
        <f>+G21</f>
        <v>1350</v>
      </c>
      <c r="H23" s="22">
        <v>1998</v>
      </c>
      <c r="I23" s="22" t="s">
        <v>174</v>
      </c>
      <c r="J23" s="12" t="s">
        <v>147</v>
      </c>
      <c r="K23" s="24"/>
      <c r="L23" s="24"/>
      <c r="M23" s="22" t="s">
        <v>212</v>
      </c>
      <c r="N23" s="24"/>
      <c r="O23" s="24"/>
      <c r="P23" s="22" t="s">
        <v>147</v>
      </c>
      <c r="Q23" s="24"/>
      <c r="R23" s="22" t="s">
        <v>210</v>
      </c>
      <c r="S23" s="22" t="s">
        <v>186</v>
      </c>
      <c r="T23" s="22" t="s">
        <v>177</v>
      </c>
      <c r="U23" s="22" t="s">
        <v>177</v>
      </c>
      <c r="V23" s="22" t="s">
        <v>233</v>
      </c>
      <c r="W23" s="22">
        <v>40</v>
      </c>
    </row>
    <row r="24" spans="1:23" ht="90" customHeight="1" x14ac:dyDescent="0.2">
      <c r="A24" s="22">
        <v>14</v>
      </c>
      <c r="B24" s="22" t="s">
        <v>172</v>
      </c>
      <c r="C24" s="22" t="s">
        <v>173</v>
      </c>
      <c r="D24" s="22">
        <v>3.2</v>
      </c>
      <c r="E24" s="22" t="s">
        <v>213</v>
      </c>
      <c r="F24" s="22">
        <v>80</v>
      </c>
      <c r="G24" s="22">
        <f>+G23</f>
        <v>1350</v>
      </c>
      <c r="H24" s="22">
        <v>1998</v>
      </c>
      <c r="I24" s="22" t="s">
        <v>174</v>
      </c>
      <c r="J24" s="12" t="s">
        <v>147</v>
      </c>
      <c r="K24" s="24"/>
      <c r="L24" s="24"/>
      <c r="M24" s="22" t="s">
        <v>214</v>
      </c>
      <c r="N24" s="24"/>
      <c r="O24" s="24"/>
      <c r="P24" s="22" t="s">
        <v>147</v>
      </c>
      <c r="Q24" s="24"/>
      <c r="R24" s="22" t="s">
        <v>210</v>
      </c>
      <c r="S24" s="22" t="s">
        <v>186</v>
      </c>
      <c r="T24" s="22" t="s">
        <v>177</v>
      </c>
      <c r="U24" s="22" t="s">
        <v>177</v>
      </c>
      <c r="V24" s="22" t="s">
        <v>237</v>
      </c>
      <c r="W24" s="22">
        <v>22</v>
      </c>
    </row>
    <row r="25" spans="1:23" ht="90" customHeight="1" x14ac:dyDescent="0.2">
      <c r="A25" s="22">
        <v>15</v>
      </c>
      <c r="B25" s="22" t="s">
        <v>172</v>
      </c>
      <c r="C25" s="22" t="s">
        <v>173</v>
      </c>
      <c r="D25" s="22">
        <v>5.0999999999999996</v>
      </c>
      <c r="E25" s="22" t="s">
        <v>215</v>
      </c>
      <c r="F25" s="22">
        <v>300</v>
      </c>
      <c r="G25" s="22">
        <f>70*106</f>
        <v>7420</v>
      </c>
      <c r="H25" s="22">
        <v>1998</v>
      </c>
      <c r="I25" s="22" t="s">
        <v>174</v>
      </c>
      <c r="J25" s="12" t="s">
        <v>147</v>
      </c>
      <c r="K25" s="24"/>
      <c r="L25" s="24"/>
      <c r="M25" s="22" t="s">
        <v>216</v>
      </c>
      <c r="N25" s="24"/>
      <c r="O25" s="24"/>
      <c r="P25" s="22" t="s">
        <v>147</v>
      </c>
      <c r="Q25" s="24"/>
      <c r="R25" s="24" t="s">
        <v>217</v>
      </c>
      <c r="S25" s="25" t="s">
        <v>185</v>
      </c>
      <c r="T25" s="22" t="s">
        <v>177</v>
      </c>
      <c r="U25" s="22" t="s">
        <v>177</v>
      </c>
      <c r="V25" s="22" t="s">
        <v>233</v>
      </c>
      <c r="W25" s="22">
        <v>60</v>
      </c>
    </row>
    <row r="26" spans="1:23" ht="90" customHeight="1" x14ac:dyDescent="0.2">
      <c r="A26" s="22">
        <v>16</v>
      </c>
      <c r="B26" s="22" t="s">
        <v>172</v>
      </c>
      <c r="C26" s="22" t="s">
        <v>173</v>
      </c>
      <c r="D26" s="22">
        <v>10.199999999999999</v>
      </c>
      <c r="E26" s="22" t="s">
        <v>218</v>
      </c>
      <c r="F26" s="22">
        <v>150</v>
      </c>
      <c r="G26" s="22">
        <f>50*30</f>
        <v>1500</v>
      </c>
      <c r="H26" s="22">
        <v>2014</v>
      </c>
      <c r="I26" s="22" t="s">
        <v>174</v>
      </c>
      <c r="J26" s="12" t="s">
        <v>147</v>
      </c>
      <c r="K26" s="24"/>
      <c r="L26" s="24"/>
      <c r="M26" s="22" t="s">
        <v>219</v>
      </c>
      <c r="N26" s="24"/>
      <c r="O26" s="24"/>
      <c r="P26" s="24"/>
      <c r="Q26" s="22" t="s">
        <v>147</v>
      </c>
      <c r="R26" s="22" t="s">
        <v>220</v>
      </c>
      <c r="S26" s="25" t="s">
        <v>221</v>
      </c>
      <c r="T26" s="22" t="s">
        <v>177</v>
      </c>
      <c r="U26" s="22" t="s">
        <v>177</v>
      </c>
      <c r="V26" s="22" t="s">
        <v>177</v>
      </c>
      <c r="W26" s="22" t="s">
        <v>177</v>
      </c>
    </row>
    <row r="27" spans="1:23" ht="90" customHeight="1" x14ac:dyDescent="0.2">
      <c r="A27" s="22">
        <v>17</v>
      </c>
      <c r="B27" s="22" t="s">
        <v>172</v>
      </c>
      <c r="C27" s="22" t="s">
        <v>173</v>
      </c>
      <c r="D27" s="22">
        <v>10.199999999999999</v>
      </c>
      <c r="E27" s="22" t="s">
        <v>222</v>
      </c>
      <c r="F27" s="22">
        <v>0</v>
      </c>
      <c r="G27" s="22">
        <f>40*20</f>
        <v>800</v>
      </c>
      <c r="H27" s="22">
        <v>2007</v>
      </c>
      <c r="I27" s="22" t="s">
        <v>174</v>
      </c>
      <c r="J27" s="12"/>
      <c r="K27" s="12" t="s">
        <v>147</v>
      </c>
      <c r="L27" s="24"/>
      <c r="M27" s="22" t="s">
        <v>223</v>
      </c>
      <c r="N27" s="24"/>
      <c r="O27" s="24"/>
      <c r="P27" s="22" t="s">
        <v>147</v>
      </c>
      <c r="Q27" s="22"/>
      <c r="R27" s="22" t="s">
        <v>242</v>
      </c>
      <c r="S27" s="25" t="s">
        <v>221</v>
      </c>
      <c r="T27" s="22" t="s">
        <v>177</v>
      </c>
      <c r="U27" s="22" t="s">
        <v>177</v>
      </c>
      <c r="V27" s="22" t="s">
        <v>177</v>
      </c>
      <c r="W27" s="22" t="s">
        <v>177</v>
      </c>
    </row>
    <row r="28" spans="1:23" ht="90" customHeight="1" x14ac:dyDescent="0.2">
      <c r="A28" s="26">
        <v>18</v>
      </c>
      <c r="B28" s="26" t="s">
        <v>172</v>
      </c>
      <c r="C28" s="26" t="s">
        <v>173</v>
      </c>
      <c r="D28" s="26">
        <v>3</v>
      </c>
      <c r="E28" s="26" t="s">
        <v>224</v>
      </c>
      <c r="F28" s="26">
        <v>0</v>
      </c>
      <c r="G28" s="26">
        <v>596</v>
      </c>
      <c r="H28" s="26">
        <v>2000</v>
      </c>
      <c r="I28" s="26" t="s">
        <v>174</v>
      </c>
      <c r="J28" s="31"/>
      <c r="K28" s="31" t="s">
        <v>147</v>
      </c>
      <c r="L28" s="26"/>
      <c r="M28" s="26" t="s">
        <v>243</v>
      </c>
      <c r="N28" s="26"/>
      <c r="O28" s="26"/>
      <c r="P28" s="26"/>
      <c r="Q28" s="26" t="s">
        <v>147</v>
      </c>
      <c r="R28" s="26" t="s">
        <v>232</v>
      </c>
      <c r="S28" s="26" t="s">
        <v>186</v>
      </c>
      <c r="T28" s="26" t="s">
        <v>177</v>
      </c>
      <c r="U28" s="26" t="s">
        <v>177</v>
      </c>
      <c r="V28" s="22" t="s">
        <v>236</v>
      </c>
      <c r="W28" s="22">
        <v>30</v>
      </c>
    </row>
    <row r="29" spans="1:23" ht="90" customHeight="1" x14ac:dyDescent="0.2">
      <c r="A29" s="27"/>
      <c r="B29" s="27"/>
      <c r="C29" s="27"/>
      <c r="D29" s="27"/>
      <c r="E29" s="27"/>
      <c r="F29" s="27"/>
      <c r="G29" s="27"/>
      <c r="H29" s="27"/>
      <c r="I29" s="27"/>
      <c r="J29" s="32"/>
      <c r="K29" s="32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2" t="s">
        <v>238</v>
      </c>
      <c r="W29" s="22">
        <v>20</v>
      </c>
    </row>
    <row r="30" spans="1:23" ht="90" customHeigh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33"/>
      <c r="K30" s="33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 t="s">
        <v>233</v>
      </c>
      <c r="W30" s="22">
        <v>45</v>
      </c>
    </row>
    <row r="31" spans="1:23" ht="90" customHeight="1" x14ac:dyDescent="0.2">
      <c r="A31" s="22">
        <v>19</v>
      </c>
      <c r="B31" s="22" t="s">
        <v>172</v>
      </c>
      <c r="C31" s="22" t="s">
        <v>173</v>
      </c>
      <c r="D31" s="22">
        <v>3</v>
      </c>
      <c r="E31" s="22" t="s">
        <v>225</v>
      </c>
      <c r="F31" s="22">
        <v>0</v>
      </c>
      <c r="G31" s="22">
        <f>+G22</f>
        <v>1050</v>
      </c>
      <c r="H31" s="22">
        <v>1996</v>
      </c>
      <c r="I31" s="22" t="s">
        <v>174</v>
      </c>
      <c r="J31" s="12"/>
      <c r="K31" s="12" t="s">
        <v>147</v>
      </c>
      <c r="L31" s="24"/>
      <c r="M31" s="22" t="s">
        <v>226</v>
      </c>
      <c r="N31" s="24"/>
      <c r="O31" s="24"/>
      <c r="P31" s="22" t="s">
        <v>147</v>
      </c>
      <c r="Q31" s="24"/>
      <c r="R31" s="24" t="s">
        <v>210</v>
      </c>
      <c r="S31" s="22" t="s">
        <v>186</v>
      </c>
      <c r="T31" s="22" t="s">
        <v>177</v>
      </c>
      <c r="U31" s="22" t="s">
        <v>177</v>
      </c>
      <c r="V31" s="22" t="s">
        <v>233</v>
      </c>
      <c r="W31" s="22">
        <v>40</v>
      </c>
    </row>
    <row r="32" spans="1:23" ht="90" customHeight="1" x14ac:dyDescent="0.2">
      <c r="A32" s="22">
        <v>20</v>
      </c>
      <c r="B32" s="22" t="s">
        <v>172</v>
      </c>
      <c r="C32" s="22" t="s">
        <v>173</v>
      </c>
      <c r="D32" s="22">
        <v>3</v>
      </c>
      <c r="E32" s="22" t="s">
        <v>225</v>
      </c>
      <c r="F32" s="22">
        <v>0</v>
      </c>
      <c r="G32" s="22">
        <f>+G31</f>
        <v>1050</v>
      </c>
      <c r="H32" s="22">
        <v>2017</v>
      </c>
      <c r="I32" s="22" t="s">
        <v>174</v>
      </c>
      <c r="J32" s="12"/>
      <c r="K32" s="12" t="s">
        <v>147</v>
      </c>
      <c r="L32" s="24"/>
      <c r="M32" s="22" t="s">
        <v>227</v>
      </c>
      <c r="N32" s="24"/>
      <c r="O32" s="24"/>
      <c r="P32" s="22" t="s">
        <v>147</v>
      </c>
      <c r="Q32" s="24"/>
      <c r="R32" s="24" t="s">
        <v>210</v>
      </c>
      <c r="S32" s="22" t="s">
        <v>186</v>
      </c>
      <c r="T32" s="22" t="s">
        <v>177</v>
      </c>
      <c r="U32" s="22" t="s">
        <v>177</v>
      </c>
      <c r="V32" s="22" t="s">
        <v>234</v>
      </c>
      <c r="W32" s="22">
        <v>50</v>
      </c>
    </row>
    <row r="33" spans="1:23" ht="90" customHeight="1" x14ac:dyDescent="0.2">
      <c r="A33" s="22">
        <v>21</v>
      </c>
      <c r="B33" s="22" t="s">
        <v>172</v>
      </c>
      <c r="C33" s="22" t="s">
        <v>173</v>
      </c>
      <c r="D33" s="22">
        <v>3</v>
      </c>
      <c r="E33" s="22" t="s">
        <v>228</v>
      </c>
      <c r="F33" s="22">
        <v>60</v>
      </c>
      <c r="G33" s="22">
        <f>+G23</f>
        <v>1350</v>
      </c>
      <c r="H33" s="22">
        <v>1987</v>
      </c>
      <c r="I33" s="22" t="s">
        <v>174</v>
      </c>
      <c r="J33" s="12"/>
      <c r="K33" s="12" t="s">
        <v>147</v>
      </c>
      <c r="L33" s="24"/>
      <c r="M33" s="22" t="s">
        <v>229</v>
      </c>
      <c r="N33" s="24"/>
      <c r="O33" s="24"/>
      <c r="P33" s="22" t="s">
        <v>147</v>
      </c>
      <c r="Q33" s="24"/>
      <c r="R33" s="24" t="s">
        <v>210</v>
      </c>
      <c r="S33" s="22" t="s">
        <v>186</v>
      </c>
      <c r="T33" s="22" t="s">
        <v>177</v>
      </c>
      <c r="U33" s="22" t="s">
        <v>177</v>
      </c>
      <c r="V33" s="22" t="s">
        <v>234</v>
      </c>
      <c r="W33" s="22">
        <v>70</v>
      </c>
    </row>
    <row r="34" spans="1:23" ht="90" customHeight="1" x14ac:dyDescent="0.2">
      <c r="A34" s="34">
        <v>22</v>
      </c>
      <c r="B34" s="34" t="s">
        <v>172</v>
      </c>
      <c r="C34" s="34" t="s">
        <v>173</v>
      </c>
      <c r="D34" s="34">
        <v>3</v>
      </c>
      <c r="E34" s="34" t="s">
        <v>230</v>
      </c>
      <c r="F34" s="35">
        <v>0</v>
      </c>
      <c r="G34" s="34">
        <f>+G32</f>
        <v>1050</v>
      </c>
      <c r="H34" s="34">
        <v>1989</v>
      </c>
      <c r="I34" s="34" t="s">
        <v>174</v>
      </c>
      <c r="J34" s="35"/>
      <c r="K34" s="35" t="s">
        <v>147</v>
      </c>
      <c r="L34" s="34"/>
      <c r="M34" s="34" t="s">
        <v>231</v>
      </c>
      <c r="N34" s="34"/>
      <c r="O34" s="34"/>
      <c r="P34" s="34" t="s">
        <v>147</v>
      </c>
      <c r="Q34" s="34"/>
      <c r="R34" s="34" t="s">
        <v>210</v>
      </c>
      <c r="S34" s="34" t="s">
        <v>186</v>
      </c>
      <c r="T34" s="34" t="s">
        <v>177</v>
      </c>
      <c r="U34" s="34" t="s">
        <v>177</v>
      </c>
      <c r="V34" s="22" t="s">
        <v>233</v>
      </c>
      <c r="W34" s="22">
        <v>42</v>
      </c>
    </row>
    <row r="35" spans="1:23" ht="90" customHeight="1" x14ac:dyDescent="0.2">
      <c r="A35" s="34"/>
      <c r="B35" s="34"/>
      <c r="C35" s="34"/>
      <c r="D35" s="34"/>
      <c r="E35" s="34"/>
      <c r="F35" s="35"/>
      <c r="G35" s="34"/>
      <c r="H35" s="34"/>
      <c r="I35" s="34"/>
      <c r="J35" s="35"/>
      <c r="K35" s="35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22" t="s">
        <v>235</v>
      </c>
      <c r="W35" s="22">
        <v>70</v>
      </c>
    </row>
    <row r="36" spans="1:23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23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23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23" x14ac:dyDescent="0.2"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3" x14ac:dyDescent="0.2">
      <c r="A40" s="29" t="s">
        <v>240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</row>
    <row r="41" spans="1:23" x14ac:dyDescent="0.2">
      <c r="A41" s="30" t="s">
        <v>241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</row>
    <row r="42" spans="1:23" ht="15.75" thickBot="1" x14ac:dyDescent="0.25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23" ht="30" customHeight="1" x14ac:dyDescent="0.2">
      <c r="A43" s="8"/>
      <c r="B43" s="9"/>
      <c r="C43" s="73" t="s">
        <v>77</v>
      </c>
      <c r="D43" s="73"/>
      <c r="E43" s="74"/>
      <c r="F43" s="67" t="s">
        <v>85</v>
      </c>
      <c r="G43" s="68"/>
      <c r="H43" s="38" t="s">
        <v>135</v>
      </c>
      <c r="I43" s="39"/>
      <c r="J43" s="57" t="s">
        <v>141</v>
      </c>
      <c r="K43" s="58"/>
      <c r="L43" s="58"/>
      <c r="M43" s="59"/>
    </row>
    <row r="44" spans="1:23" x14ac:dyDescent="0.2">
      <c r="B44" s="10"/>
      <c r="C44" s="11" t="s">
        <v>13</v>
      </c>
      <c r="D44" s="12" t="s">
        <v>14</v>
      </c>
      <c r="E44" s="12" t="s">
        <v>15</v>
      </c>
      <c r="F44" s="12" t="s">
        <v>13</v>
      </c>
      <c r="G44" s="13" t="s">
        <v>86</v>
      </c>
      <c r="H44" s="14">
        <v>1</v>
      </c>
      <c r="I44" s="15" t="s">
        <v>94</v>
      </c>
      <c r="J44" s="14">
        <v>1</v>
      </c>
      <c r="K44" s="35" t="s">
        <v>136</v>
      </c>
      <c r="L44" s="35"/>
      <c r="M44" s="53"/>
    </row>
    <row r="45" spans="1:23" ht="36.75" customHeight="1" x14ac:dyDescent="0.2">
      <c r="B45" s="16"/>
      <c r="C45" s="17">
        <v>1</v>
      </c>
      <c r="D45" s="12" t="s">
        <v>16</v>
      </c>
      <c r="E45" s="12" t="s">
        <v>31</v>
      </c>
      <c r="F45" s="12">
        <v>1</v>
      </c>
      <c r="G45" s="13" t="s">
        <v>78</v>
      </c>
      <c r="H45" s="14">
        <v>2</v>
      </c>
      <c r="I45" s="15" t="s">
        <v>95</v>
      </c>
      <c r="J45" s="14">
        <v>2</v>
      </c>
      <c r="K45" s="34" t="s">
        <v>137</v>
      </c>
      <c r="L45" s="34"/>
      <c r="M45" s="54"/>
    </row>
    <row r="46" spans="1:23" x14ac:dyDescent="0.2">
      <c r="B46" s="16"/>
      <c r="C46" s="64">
        <v>2</v>
      </c>
      <c r="D46" s="12" t="s">
        <v>17</v>
      </c>
      <c r="E46" s="12" t="s">
        <v>32</v>
      </c>
      <c r="F46" s="12">
        <v>2</v>
      </c>
      <c r="G46" s="13" t="s">
        <v>79</v>
      </c>
      <c r="H46" s="14">
        <v>3</v>
      </c>
      <c r="I46" s="15" t="s">
        <v>96</v>
      </c>
      <c r="J46" s="14">
        <v>3</v>
      </c>
      <c r="K46" s="35" t="s">
        <v>138</v>
      </c>
      <c r="L46" s="35"/>
      <c r="M46" s="53"/>
    </row>
    <row r="47" spans="1:23" ht="33" customHeight="1" x14ac:dyDescent="0.2">
      <c r="B47" s="16"/>
      <c r="C47" s="65"/>
      <c r="D47" s="12"/>
      <c r="E47" s="12" t="s">
        <v>166</v>
      </c>
      <c r="F47" s="12">
        <v>3</v>
      </c>
      <c r="G47" s="13" t="s">
        <v>80</v>
      </c>
      <c r="H47" s="14">
        <v>4</v>
      </c>
      <c r="I47" s="15" t="s">
        <v>97</v>
      </c>
      <c r="J47" s="14">
        <v>4</v>
      </c>
      <c r="K47" s="34" t="s">
        <v>139</v>
      </c>
      <c r="L47" s="34"/>
      <c r="M47" s="54"/>
    </row>
    <row r="48" spans="1:23" ht="37.5" customHeight="1" x14ac:dyDescent="0.2">
      <c r="B48" s="16"/>
      <c r="C48" s="65"/>
      <c r="D48" s="12"/>
      <c r="E48" s="12" t="s">
        <v>33</v>
      </c>
      <c r="F48" s="12">
        <v>4</v>
      </c>
      <c r="G48" s="13" t="s">
        <v>81</v>
      </c>
      <c r="H48" s="14">
        <v>5</v>
      </c>
      <c r="I48" s="15" t="s">
        <v>98</v>
      </c>
      <c r="J48" s="14">
        <v>5</v>
      </c>
      <c r="K48" s="34" t="s">
        <v>140</v>
      </c>
      <c r="L48" s="34"/>
      <c r="M48" s="54"/>
    </row>
    <row r="49" spans="2:13" ht="25.5" customHeight="1" x14ac:dyDescent="0.2">
      <c r="B49" s="16"/>
      <c r="C49" s="65"/>
      <c r="D49" s="12"/>
      <c r="E49" s="12" t="s">
        <v>34</v>
      </c>
      <c r="F49" s="12">
        <v>5</v>
      </c>
      <c r="G49" s="13" t="s">
        <v>82</v>
      </c>
      <c r="H49" s="14">
        <v>6</v>
      </c>
      <c r="I49" s="15" t="s">
        <v>99</v>
      </c>
      <c r="J49" s="18">
        <v>6</v>
      </c>
      <c r="K49" s="36" t="s">
        <v>149</v>
      </c>
      <c r="L49" s="36"/>
      <c r="M49" s="37"/>
    </row>
    <row r="50" spans="2:13" ht="15.75" thickBot="1" x14ac:dyDescent="0.25">
      <c r="B50" s="16"/>
      <c r="C50" s="65"/>
      <c r="D50" s="12"/>
      <c r="E50" s="12" t="s">
        <v>35</v>
      </c>
      <c r="F50" s="12">
        <v>6</v>
      </c>
      <c r="G50" s="13" t="s">
        <v>83</v>
      </c>
      <c r="H50" s="14">
        <v>7</v>
      </c>
      <c r="I50" s="15" t="s">
        <v>100</v>
      </c>
      <c r="J50" s="19">
        <v>7</v>
      </c>
      <c r="K50" s="77" t="s">
        <v>150</v>
      </c>
      <c r="L50" s="77"/>
      <c r="M50" s="78"/>
    </row>
    <row r="51" spans="2:13" x14ac:dyDescent="0.2">
      <c r="B51" s="16"/>
      <c r="C51" s="65"/>
      <c r="D51" s="12"/>
      <c r="E51" s="12" t="s">
        <v>167</v>
      </c>
      <c r="F51" s="12">
        <v>7</v>
      </c>
      <c r="G51" s="13" t="s">
        <v>84</v>
      </c>
      <c r="H51" s="14">
        <v>8</v>
      </c>
      <c r="I51" s="20" t="s">
        <v>168</v>
      </c>
    </row>
    <row r="52" spans="2:13" x14ac:dyDescent="0.2">
      <c r="B52" s="16"/>
      <c r="C52" s="66"/>
      <c r="D52" s="12"/>
      <c r="E52" s="12" t="s">
        <v>169</v>
      </c>
      <c r="H52" s="14">
        <v>9</v>
      </c>
      <c r="I52" s="20" t="s">
        <v>101</v>
      </c>
    </row>
    <row r="53" spans="2:13" x14ac:dyDescent="0.2">
      <c r="B53" s="16"/>
      <c r="C53" s="64">
        <v>3</v>
      </c>
      <c r="D53" s="12" t="s">
        <v>18</v>
      </c>
      <c r="E53" s="12" t="s">
        <v>37</v>
      </c>
      <c r="H53" s="14">
        <v>10</v>
      </c>
      <c r="I53" s="20" t="s">
        <v>102</v>
      </c>
    </row>
    <row r="54" spans="2:13" x14ac:dyDescent="0.2">
      <c r="B54" s="16"/>
      <c r="C54" s="65"/>
      <c r="D54" s="12"/>
      <c r="E54" s="12" t="s">
        <v>36</v>
      </c>
      <c r="H54" s="14">
        <v>11</v>
      </c>
      <c r="I54" s="20" t="s">
        <v>103</v>
      </c>
    </row>
    <row r="55" spans="2:13" x14ac:dyDescent="0.2">
      <c r="B55" s="16"/>
      <c r="C55" s="66"/>
      <c r="D55" s="12"/>
      <c r="E55" s="12" t="s">
        <v>38</v>
      </c>
      <c r="H55" s="14">
        <v>12</v>
      </c>
      <c r="I55" s="20" t="s">
        <v>104</v>
      </c>
    </row>
    <row r="56" spans="2:13" x14ac:dyDescent="0.2">
      <c r="B56" s="16"/>
      <c r="C56" s="64">
        <v>4</v>
      </c>
      <c r="D56" s="12" t="s">
        <v>19</v>
      </c>
      <c r="E56" s="12" t="s">
        <v>39</v>
      </c>
      <c r="H56" s="14">
        <v>13</v>
      </c>
      <c r="I56" s="20" t="s">
        <v>105</v>
      </c>
    </row>
    <row r="57" spans="2:13" x14ac:dyDescent="0.2">
      <c r="B57" s="16"/>
      <c r="C57" s="65"/>
      <c r="D57" s="12"/>
      <c r="E57" s="12" t="s">
        <v>40</v>
      </c>
      <c r="H57" s="14">
        <v>14</v>
      </c>
      <c r="I57" s="20" t="s">
        <v>106</v>
      </c>
    </row>
    <row r="58" spans="2:13" x14ac:dyDescent="0.2">
      <c r="B58" s="16"/>
      <c r="C58" s="65"/>
      <c r="D58" s="12"/>
      <c r="E58" s="12" t="s">
        <v>41</v>
      </c>
      <c r="H58" s="14">
        <v>15</v>
      </c>
      <c r="I58" s="20" t="s">
        <v>107</v>
      </c>
    </row>
    <row r="59" spans="2:13" x14ac:dyDescent="0.2">
      <c r="B59" s="16"/>
      <c r="C59" s="66"/>
      <c r="D59" s="12"/>
      <c r="E59" s="12" t="s">
        <v>42</v>
      </c>
      <c r="H59" s="14">
        <v>16</v>
      </c>
      <c r="I59" s="20" t="s">
        <v>108</v>
      </c>
    </row>
    <row r="60" spans="2:13" x14ac:dyDescent="0.2">
      <c r="B60" s="16"/>
      <c r="C60" s="64">
        <v>5</v>
      </c>
      <c r="D60" s="12" t="s">
        <v>20</v>
      </c>
      <c r="E60" s="12" t="s">
        <v>43</v>
      </c>
      <c r="H60" s="14">
        <v>17</v>
      </c>
      <c r="I60" s="20" t="s">
        <v>109</v>
      </c>
    </row>
    <row r="61" spans="2:13" x14ac:dyDescent="0.2">
      <c r="B61" s="16"/>
      <c r="C61" s="65"/>
      <c r="D61" s="12"/>
      <c r="E61" s="12" t="s">
        <v>44</v>
      </c>
      <c r="H61" s="14">
        <v>18</v>
      </c>
      <c r="I61" s="20" t="s">
        <v>110</v>
      </c>
    </row>
    <row r="62" spans="2:13" x14ac:dyDescent="0.2">
      <c r="B62" s="16"/>
      <c r="C62" s="65"/>
      <c r="D62" s="12"/>
      <c r="E62" s="12" t="s">
        <v>45</v>
      </c>
      <c r="H62" s="14">
        <v>19</v>
      </c>
      <c r="I62" s="20" t="s">
        <v>111</v>
      </c>
    </row>
    <row r="63" spans="2:13" x14ac:dyDescent="0.2">
      <c r="B63" s="16"/>
      <c r="C63" s="65"/>
      <c r="D63" s="12"/>
      <c r="E63" s="12" t="s">
        <v>46</v>
      </c>
      <c r="H63" s="14">
        <v>20</v>
      </c>
      <c r="I63" s="20" t="s">
        <v>151</v>
      </c>
    </row>
    <row r="64" spans="2:13" x14ac:dyDescent="0.2">
      <c r="B64" s="16"/>
      <c r="C64" s="66"/>
      <c r="D64" s="12"/>
      <c r="E64" s="12" t="s">
        <v>47</v>
      </c>
      <c r="H64" s="14">
        <v>21</v>
      </c>
      <c r="I64" s="20" t="s">
        <v>112</v>
      </c>
    </row>
    <row r="65" spans="2:9" x14ac:dyDescent="0.2">
      <c r="B65" s="16"/>
      <c r="C65" s="64">
        <v>6</v>
      </c>
      <c r="D65" s="12" t="s">
        <v>21</v>
      </c>
      <c r="E65" s="12" t="s">
        <v>48</v>
      </c>
      <c r="H65" s="14">
        <v>22</v>
      </c>
      <c r="I65" s="20" t="s">
        <v>113</v>
      </c>
    </row>
    <row r="66" spans="2:9" x14ac:dyDescent="0.2">
      <c r="B66" s="16"/>
      <c r="C66" s="65"/>
      <c r="D66" s="12"/>
      <c r="E66" s="12" t="s">
        <v>49</v>
      </c>
      <c r="H66" s="14">
        <v>23</v>
      </c>
      <c r="I66" s="20" t="s">
        <v>114</v>
      </c>
    </row>
    <row r="67" spans="2:9" x14ac:dyDescent="0.2">
      <c r="B67" s="16"/>
      <c r="C67" s="65"/>
      <c r="D67" s="12"/>
      <c r="E67" s="12" t="s">
        <v>50</v>
      </c>
      <c r="H67" s="14">
        <v>24</v>
      </c>
      <c r="I67" s="20" t="s">
        <v>115</v>
      </c>
    </row>
    <row r="68" spans="2:9" x14ac:dyDescent="0.2">
      <c r="B68" s="16"/>
      <c r="C68" s="66"/>
      <c r="D68" s="12"/>
      <c r="E68" s="12" t="s">
        <v>51</v>
      </c>
      <c r="H68" s="14">
        <v>25</v>
      </c>
      <c r="I68" s="20" t="s">
        <v>152</v>
      </c>
    </row>
    <row r="69" spans="2:9" x14ac:dyDescent="0.2">
      <c r="B69" s="16"/>
      <c r="C69" s="64">
        <v>7</v>
      </c>
      <c r="D69" s="12" t="s">
        <v>22</v>
      </c>
      <c r="E69" s="12" t="s">
        <v>52</v>
      </c>
      <c r="H69" s="14">
        <v>26</v>
      </c>
      <c r="I69" s="20" t="s">
        <v>116</v>
      </c>
    </row>
    <row r="70" spans="2:9" x14ac:dyDescent="0.2">
      <c r="B70" s="16"/>
      <c r="C70" s="65"/>
      <c r="D70" s="12"/>
      <c r="E70" s="12" t="s">
        <v>53</v>
      </c>
      <c r="H70" s="14">
        <v>27</v>
      </c>
      <c r="I70" s="20" t="s">
        <v>117</v>
      </c>
    </row>
    <row r="71" spans="2:9" x14ac:dyDescent="0.2">
      <c r="B71" s="16"/>
      <c r="C71" s="66"/>
      <c r="D71" s="12"/>
      <c r="E71" s="12" t="s">
        <v>54</v>
      </c>
      <c r="H71" s="14">
        <v>28</v>
      </c>
      <c r="I71" s="20" t="s">
        <v>118</v>
      </c>
    </row>
    <row r="72" spans="2:9" x14ac:dyDescent="0.2">
      <c r="B72" s="16"/>
      <c r="C72" s="64">
        <v>8</v>
      </c>
      <c r="D72" s="12" t="s">
        <v>23</v>
      </c>
      <c r="E72" s="12" t="s">
        <v>55</v>
      </c>
      <c r="H72" s="14">
        <v>29</v>
      </c>
      <c r="I72" s="20" t="s">
        <v>119</v>
      </c>
    </row>
    <row r="73" spans="2:9" x14ac:dyDescent="0.2">
      <c r="B73" s="16"/>
      <c r="C73" s="66"/>
      <c r="D73" s="12"/>
      <c r="E73" s="12" t="s">
        <v>56</v>
      </c>
      <c r="H73" s="14">
        <v>30</v>
      </c>
      <c r="I73" s="20" t="s">
        <v>120</v>
      </c>
    </row>
    <row r="74" spans="2:9" x14ac:dyDescent="0.2">
      <c r="B74" s="16"/>
      <c r="C74" s="64">
        <v>9</v>
      </c>
      <c r="D74" s="12" t="s">
        <v>24</v>
      </c>
      <c r="E74" s="12" t="s">
        <v>57</v>
      </c>
      <c r="H74" s="14">
        <v>31</v>
      </c>
      <c r="I74" s="20" t="s">
        <v>121</v>
      </c>
    </row>
    <row r="75" spans="2:9" x14ac:dyDescent="0.2">
      <c r="B75" s="16"/>
      <c r="C75" s="65"/>
      <c r="D75" s="12"/>
      <c r="E75" s="12" t="s">
        <v>58</v>
      </c>
      <c r="H75" s="14">
        <v>32</v>
      </c>
      <c r="I75" s="20" t="s">
        <v>122</v>
      </c>
    </row>
    <row r="76" spans="2:9" x14ac:dyDescent="0.2">
      <c r="B76" s="16"/>
      <c r="C76" s="66"/>
      <c r="D76" s="12"/>
      <c r="E76" s="12" t="s">
        <v>153</v>
      </c>
      <c r="H76" s="14">
        <v>33</v>
      </c>
      <c r="I76" s="20" t="s">
        <v>154</v>
      </c>
    </row>
    <row r="77" spans="2:9" x14ac:dyDescent="0.2">
      <c r="B77" s="16"/>
      <c r="C77" s="64">
        <v>10</v>
      </c>
      <c r="D77" s="12" t="s">
        <v>25</v>
      </c>
      <c r="E77" s="12" t="s">
        <v>59</v>
      </c>
      <c r="H77" s="14">
        <v>34</v>
      </c>
      <c r="I77" s="20" t="s">
        <v>123</v>
      </c>
    </row>
    <row r="78" spans="2:9" x14ac:dyDescent="0.2">
      <c r="B78" s="16"/>
      <c r="C78" s="66"/>
      <c r="D78" s="12"/>
      <c r="E78" s="12" t="s">
        <v>155</v>
      </c>
      <c r="H78" s="14">
        <v>35</v>
      </c>
      <c r="I78" s="20" t="s">
        <v>124</v>
      </c>
    </row>
    <row r="79" spans="2:9" x14ac:dyDescent="0.2">
      <c r="B79" s="16"/>
      <c r="C79" s="64">
        <v>11</v>
      </c>
      <c r="D79" s="12" t="s">
        <v>26</v>
      </c>
      <c r="E79" s="12" t="s">
        <v>60</v>
      </c>
      <c r="H79" s="14">
        <v>36</v>
      </c>
      <c r="I79" s="20" t="s">
        <v>125</v>
      </c>
    </row>
    <row r="80" spans="2:9" x14ac:dyDescent="0.2">
      <c r="B80" s="16"/>
      <c r="C80" s="65"/>
      <c r="D80" s="12"/>
      <c r="E80" s="12" t="s">
        <v>61</v>
      </c>
      <c r="H80" s="14">
        <v>37</v>
      </c>
      <c r="I80" s="20" t="s">
        <v>156</v>
      </c>
    </row>
    <row r="81" spans="2:9" x14ac:dyDescent="0.2">
      <c r="B81" s="16"/>
      <c r="C81" s="65"/>
      <c r="D81" s="12"/>
      <c r="E81" s="12" t="s">
        <v>62</v>
      </c>
      <c r="H81" s="14">
        <v>38</v>
      </c>
      <c r="I81" s="20" t="s">
        <v>157</v>
      </c>
    </row>
    <row r="82" spans="2:9" x14ac:dyDescent="0.2">
      <c r="B82" s="16"/>
      <c r="C82" s="65"/>
      <c r="D82" s="12"/>
      <c r="E82" s="12" t="s">
        <v>63</v>
      </c>
      <c r="H82" s="14">
        <v>39</v>
      </c>
      <c r="I82" s="20" t="s">
        <v>158</v>
      </c>
    </row>
    <row r="83" spans="2:9" x14ac:dyDescent="0.2">
      <c r="B83" s="16"/>
      <c r="C83" s="65"/>
      <c r="D83" s="12"/>
      <c r="E83" s="12" t="s">
        <v>64</v>
      </c>
      <c r="H83" s="14">
        <v>40</v>
      </c>
      <c r="I83" s="20" t="s">
        <v>126</v>
      </c>
    </row>
    <row r="84" spans="2:9" x14ac:dyDescent="0.2">
      <c r="B84" s="16"/>
      <c r="C84" s="65"/>
      <c r="D84" s="12"/>
      <c r="E84" s="12" t="s">
        <v>65</v>
      </c>
      <c r="H84" s="14">
        <v>41</v>
      </c>
      <c r="I84" s="20" t="s">
        <v>127</v>
      </c>
    </row>
    <row r="85" spans="2:9" x14ac:dyDescent="0.2">
      <c r="B85" s="16"/>
      <c r="C85" s="66"/>
      <c r="D85" s="12"/>
      <c r="E85" s="12" t="s">
        <v>159</v>
      </c>
      <c r="H85" s="14">
        <v>42</v>
      </c>
      <c r="I85" s="20" t="s">
        <v>128</v>
      </c>
    </row>
    <row r="86" spans="2:9" x14ac:dyDescent="0.2">
      <c r="B86" s="16"/>
      <c r="C86" s="64">
        <v>12</v>
      </c>
      <c r="D86" s="12" t="s">
        <v>27</v>
      </c>
      <c r="E86" s="12" t="s">
        <v>66</v>
      </c>
      <c r="H86" s="14">
        <v>43</v>
      </c>
      <c r="I86" s="20" t="s">
        <v>129</v>
      </c>
    </row>
    <row r="87" spans="2:9" x14ac:dyDescent="0.2">
      <c r="B87" s="16"/>
      <c r="C87" s="65"/>
      <c r="D87" s="12"/>
      <c r="E87" s="12" t="s">
        <v>67</v>
      </c>
      <c r="H87" s="14">
        <v>44</v>
      </c>
      <c r="I87" s="20" t="s">
        <v>130</v>
      </c>
    </row>
    <row r="88" spans="2:9" x14ac:dyDescent="0.2">
      <c r="B88" s="16"/>
      <c r="C88" s="65"/>
      <c r="D88" s="12"/>
      <c r="E88" s="12" t="s">
        <v>160</v>
      </c>
      <c r="H88" s="14">
        <v>45</v>
      </c>
      <c r="I88" s="20" t="s">
        <v>131</v>
      </c>
    </row>
    <row r="89" spans="2:9" x14ac:dyDescent="0.2">
      <c r="B89" s="16"/>
      <c r="C89" s="65"/>
      <c r="D89" s="12"/>
      <c r="E89" s="12" t="s">
        <v>161</v>
      </c>
      <c r="H89" s="14">
        <v>46</v>
      </c>
      <c r="I89" s="20" t="s">
        <v>132</v>
      </c>
    </row>
    <row r="90" spans="2:9" x14ac:dyDescent="0.2">
      <c r="B90" s="16"/>
      <c r="C90" s="65"/>
      <c r="D90" s="12"/>
      <c r="E90" s="12" t="s">
        <v>162</v>
      </c>
      <c r="H90" s="14">
        <v>47</v>
      </c>
      <c r="I90" s="20" t="s">
        <v>133</v>
      </c>
    </row>
    <row r="91" spans="2:9" x14ac:dyDescent="0.2">
      <c r="B91" s="16"/>
      <c r="C91" s="65"/>
      <c r="D91" s="12"/>
      <c r="E91" s="12" t="s">
        <v>68</v>
      </c>
      <c r="H91" s="14">
        <v>48</v>
      </c>
      <c r="I91" s="20" t="s">
        <v>134</v>
      </c>
    </row>
    <row r="92" spans="2:9" ht="15.75" thickBot="1" x14ac:dyDescent="0.25">
      <c r="B92" s="16"/>
      <c r="C92" s="65"/>
      <c r="D92" s="12"/>
      <c r="E92" s="12" t="s">
        <v>163</v>
      </c>
      <c r="H92" s="19">
        <v>49</v>
      </c>
      <c r="I92" s="21" t="s">
        <v>142</v>
      </c>
    </row>
    <row r="93" spans="2:9" x14ac:dyDescent="0.2">
      <c r="B93" s="16"/>
      <c r="C93" s="65"/>
      <c r="D93" s="12"/>
      <c r="E93" s="12" t="s">
        <v>69</v>
      </c>
    </row>
    <row r="94" spans="2:9" x14ac:dyDescent="0.2">
      <c r="B94" s="16"/>
      <c r="C94" s="65"/>
      <c r="D94" s="12"/>
      <c r="E94" s="12" t="s">
        <v>71</v>
      </c>
      <c r="F94" s="1" t="s">
        <v>70</v>
      </c>
    </row>
    <row r="95" spans="2:9" x14ac:dyDescent="0.2">
      <c r="B95" s="16"/>
      <c r="C95" s="65"/>
      <c r="D95" s="12"/>
      <c r="E95" s="12" t="s">
        <v>72</v>
      </c>
    </row>
    <row r="96" spans="2:9" x14ac:dyDescent="0.2">
      <c r="B96" s="16"/>
      <c r="C96" s="65"/>
      <c r="D96" s="12"/>
      <c r="E96" s="12" t="s">
        <v>164</v>
      </c>
    </row>
    <row r="97" spans="2:5" x14ac:dyDescent="0.2">
      <c r="B97" s="16"/>
      <c r="C97" s="65"/>
      <c r="D97" s="12"/>
      <c r="E97" s="12" t="s">
        <v>73</v>
      </c>
    </row>
    <row r="98" spans="2:5" x14ac:dyDescent="0.2">
      <c r="B98" s="16"/>
      <c r="C98" s="65"/>
      <c r="D98" s="12"/>
      <c r="E98" s="12" t="s">
        <v>74</v>
      </c>
    </row>
    <row r="99" spans="2:5" x14ac:dyDescent="0.2">
      <c r="B99" s="16"/>
      <c r="C99" s="66"/>
      <c r="D99" s="12"/>
      <c r="E99" s="12" t="s">
        <v>165</v>
      </c>
    </row>
    <row r="100" spans="2:5" x14ac:dyDescent="0.2">
      <c r="B100" s="16"/>
      <c r="C100" s="17">
        <v>13</v>
      </c>
      <c r="D100" s="12" t="s">
        <v>28</v>
      </c>
      <c r="E100" s="12"/>
    </row>
    <row r="101" spans="2:5" x14ac:dyDescent="0.2">
      <c r="B101" s="16"/>
      <c r="C101" s="17">
        <v>14</v>
      </c>
      <c r="D101" s="12" t="s">
        <v>29</v>
      </c>
      <c r="E101" s="12"/>
    </row>
    <row r="102" spans="2:5" x14ac:dyDescent="0.2">
      <c r="B102" s="16"/>
      <c r="C102" s="17">
        <v>15</v>
      </c>
      <c r="D102" s="12" t="s">
        <v>30</v>
      </c>
      <c r="E102" s="12"/>
    </row>
  </sheetData>
  <mergeCells count="90">
    <mergeCell ref="K47:M47"/>
    <mergeCell ref="A6:W7"/>
    <mergeCell ref="K50:M50"/>
    <mergeCell ref="C56:C59"/>
    <mergeCell ref="C60:C64"/>
    <mergeCell ref="F9:F10"/>
    <mergeCell ref="I9:I10"/>
    <mergeCell ref="J9:M9"/>
    <mergeCell ref="E9:E10"/>
    <mergeCell ref="D9:D10"/>
    <mergeCell ref="A9:A10"/>
    <mergeCell ref="N9:R9"/>
    <mergeCell ref="H9:H10"/>
    <mergeCell ref="G9:G10"/>
    <mergeCell ref="K45:M45"/>
    <mergeCell ref="K46:M46"/>
    <mergeCell ref="C86:C99"/>
    <mergeCell ref="F43:G43"/>
    <mergeCell ref="A1:E5"/>
    <mergeCell ref="C69:C71"/>
    <mergeCell ref="C72:C73"/>
    <mergeCell ref="C74:C76"/>
    <mergeCell ref="C77:C78"/>
    <mergeCell ref="C79:C85"/>
    <mergeCell ref="C46:C52"/>
    <mergeCell ref="C53:C55"/>
    <mergeCell ref="C65:C68"/>
    <mergeCell ref="C9:C10"/>
    <mergeCell ref="B9:B10"/>
    <mergeCell ref="C43:E43"/>
    <mergeCell ref="A34:A35"/>
    <mergeCell ref="B34:B35"/>
    <mergeCell ref="K49:M49"/>
    <mergeCell ref="H43:I43"/>
    <mergeCell ref="S1:W1"/>
    <mergeCell ref="S2:W2"/>
    <mergeCell ref="S3:W3"/>
    <mergeCell ref="S4:W5"/>
    <mergeCell ref="T9:U9"/>
    <mergeCell ref="V9:W9"/>
    <mergeCell ref="K44:M44"/>
    <mergeCell ref="K48:M48"/>
    <mergeCell ref="S9:S10"/>
    <mergeCell ref="J43:M43"/>
    <mergeCell ref="F1:R1"/>
    <mergeCell ref="F2:R3"/>
    <mergeCell ref="F5:R5"/>
    <mergeCell ref="F4:R4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T34:T35"/>
    <mergeCell ref="U34:U35"/>
    <mergeCell ref="L34:L35"/>
    <mergeCell ref="M34:M35"/>
    <mergeCell ref="N34:N35"/>
    <mergeCell ref="O34:O35"/>
    <mergeCell ref="P34:P35"/>
    <mergeCell ref="M28:M30"/>
    <mergeCell ref="Q34:Q35"/>
    <mergeCell ref="R34:R35"/>
    <mergeCell ref="S34:S35"/>
    <mergeCell ref="S28:S30"/>
    <mergeCell ref="H28:H30"/>
    <mergeCell ref="I28:I30"/>
    <mergeCell ref="J28:J30"/>
    <mergeCell ref="K28:K30"/>
    <mergeCell ref="L28:L30"/>
    <mergeCell ref="T28:T30"/>
    <mergeCell ref="U28:U30"/>
    <mergeCell ref="A40:W40"/>
    <mergeCell ref="A41:W41"/>
    <mergeCell ref="N28:N30"/>
    <mergeCell ref="O28:O30"/>
    <mergeCell ref="P28:P30"/>
    <mergeCell ref="Q28:Q30"/>
    <mergeCell ref="R28:R30"/>
    <mergeCell ref="A28:A30"/>
    <mergeCell ref="B28:B30"/>
    <mergeCell ref="C28:C30"/>
    <mergeCell ref="D28:D30"/>
    <mergeCell ref="E28:E30"/>
    <mergeCell ref="F28:F30"/>
    <mergeCell ref="G28:G30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150A0-8120-40A0-8A95-1CC790402A96}">
  <dimension ref="A1:C23"/>
  <sheetViews>
    <sheetView topLeftCell="A17" workbookViewId="0">
      <selection activeCell="E18" sqref="E18"/>
    </sheetView>
  </sheetViews>
  <sheetFormatPr baseColWidth="10" defaultRowHeight="15" x14ac:dyDescent="0.25"/>
  <cols>
    <col min="1" max="2" width="45.140625" customWidth="1"/>
    <col min="3" max="3" width="51" customWidth="1"/>
  </cols>
  <sheetData>
    <row r="1" spans="1:3" x14ac:dyDescent="0.25">
      <c r="A1" t="s">
        <v>1</v>
      </c>
      <c r="B1" t="s">
        <v>245</v>
      </c>
      <c r="C1" t="s">
        <v>144</v>
      </c>
    </row>
    <row r="2" spans="1:3" x14ac:dyDescent="0.25">
      <c r="A2" t="s">
        <v>175</v>
      </c>
      <c r="B2" t="s">
        <v>246</v>
      </c>
      <c r="C2" s="85" t="s">
        <v>244</v>
      </c>
    </row>
    <row r="3" spans="1:3" ht="45" x14ac:dyDescent="0.25">
      <c r="A3" t="s">
        <v>178</v>
      </c>
      <c r="B3" t="s">
        <v>247</v>
      </c>
      <c r="C3" s="85" t="s">
        <v>180</v>
      </c>
    </row>
    <row r="4" spans="1:3" ht="30" x14ac:dyDescent="0.25">
      <c r="A4" t="s">
        <v>182</v>
      </c>
      <c r="B4" t="s">
        <v>248</v>
      </c>
      <c r="C4" s="85" t="s">
        <v>184</v>
      </c>
    </row>
    <row r="5" spans="1:3" x14ac:dyDescent="0.25">
      <c r="A5" t="s">
        <v>187</v>
      </c>
      <c r="B5" t="s">
        <v>246</v>
      </c>
      <c r="C5" s="85" t="s">
        <v>189</v>
      </c>
    </row>
    <row r="6" spans="1:3" ht="30" x14ac:dyDescent="0.25">
      <c r="A6" t="s">
        <v>191</v>
      </c>
      <c r="B6" t="s">
        <v>248</v>
      </c>
      <c r="C6" s="85" t="s">
        <v>200</v>
      </c>
    </row>
    <row r="7" spans="1:3" x14ac:dyDescent="0.25">
      <c r="A7" t="s">
        <v>193</v>
      </c>
      <c r="B7" t="s">
        <v>248</v>
      </c>
      <c r="C7" s="85" t="s">
        <v>195</v>
      </c>
    </row>
    <row r="8" spans="1:3" x14ac:dyDescent="0.25">
      <c r="A8" t="s">
        <v>196</v>
      </c>
      <c r="B8" t="s">
        <v>248</v>
      </c>
      <c r="C8" s="85" t="s">
        <v>195</v>
      </c>
    </row>
    <row r="9" spans="1:3" x14ac:dyDescent="0.25">
      <c r="A9" t="s">
        <v>198</v>
      </c>
      <c r="B9" t="s">
        <v>248</v>
      </c>
      <c r="C9" s="85" t="s">
        <v>195</v>
      </c>
    </row>
    <row r="10" spans="1:3" ht="45" x14ac:dyDescent="0.25">
      <c r="A10" t="s">
        <v>201</v>
      </c>
      <c r="B10" t="s">
        <v>247</v>
      </c>
      <c r="C10" s="85" t="s">
        <v>203</v>
      </c>
    </row>
    <row r="11" spans="1:3" ht="45" x14ac:dyDescent="0.25">
      <c r="A11" t="s">
        <v>204</v>
      </c>
      <c r="B11" t="s">
        <v>247</v>
      </c>
      <c r="C11" s="85" t="s">
        <v>203</v>
      </c>
    </row>
    <row r="12" spans="1:3" ht="45" x14ac:dyDescent="0.25">
      <c r="A12" t="s">
        <v>206</v>
      </c>
      <c r="B12" t="s">
        <v>247</v>
      </c>
      <c r="C12" s="85" t="s">
        <v>203</v>
      </c>
    </row>
    <row r="13" spans="1:3" ht="45" x14ac:dyDescent="0.25">
      <c r="A13" t="s">
        <v>208</v>
      </c>
      <c r="B13" t="s">
        <v>248</v>
      </c>
      <c r="C13" s="85" t="s">
        <v>210</v>
      </c>
    </row>
    <row r="14" spans="1:3" ht="45" x14ac:dyDescent="0.25">
      <c r="A14" t="s">
        <v>211</v>
      </c>
      <c r="B14" t="s">
        <v>248</v>
      </c>
      <c r="C14" s="85" t="s">
        <v>210</v>
      </c>
    </row>
    <row r="15" spans="1:3" ht="45" x14ac:dyDescent="0.25">
      <c r="A15" t="s">
        <v>213</v>
      </c>
      <c r="B15" t="s">
        <v>248</v>
      </c>
      <c r="C15" s="85" t="s">
        <v>210</v>
      </c>
    </row>
    <row r="16" spans="1:3" ht="30" x14ac:dyDescent="0.25">
      <c r="A16" t="s">
        <v>215</v>
      </c>
      <c r="B16" t="s">
        <v>248</v>
      </c>
      <c r="C16" s="85" t="s">
        <v>217</v>
      </c>
    </row>
    <row r="17" spans="1:3" ht="45" x14ac:dyDescent="0.25">
      <c r="A17" t="s">
        <v>218</v>
      </c>
      <c r="B17" t="s">
        <v>247</v>
      </c>
      <c r="C17" s="85" t="s">
        <v>220</v>
      </c>
    </row>
    <row r="18" spans="1:3" ht="30" x14ac:dyDescent="0.25">
      <c r="A18" t="s">
        <v>222</v>
      </c>
      <c r="B18" t="s">
        <v>248</v>
      </c>
      <c r="C18" s="85" t="s">
        <v>242</v>
      </c>
    </row>
    <row r="19" spans="1:3" ht="45" x14ac:dyDescent="0.25">
      <c r="A19" t="s">
        <v>224</v>
      </c>
      <c r="B19" t="s">
        <v>247</v>
      </c>
      <c r="C19" s="85" t="s">
        <v>232</v>
      </c>
    </row>
    <row r="20" spans="1:3" ht="45" x14ac:dyDescent="0.25">
      <c r="A20" t="s">
        <v>225</v>
      </c>
      <c r="B20" t="s">
        <v>248</v>
      </c>
      <c r="C20" s="85" t="s">
        <v>210</v>
      </c>
    </row>
    <row r="21" spans="1:3" ht="45" x14ac:dyDescent="0.25">
      <c r="A21" t="s">
        <v>225</v>
      </c>
      <c r="B21" t="s">
        <v>248</v>
      </c>
      <c r="C21" s="85" t="s">
        <v>210</v>
      </c>
    </row>
    <row r="22" spans="1:3" ht="45" x14ac:dyDescent="0.25">
      <c r="A22" t="s">
        <v>228</v>
      </c>
      <c r="B22" t="s">
        <v>248</v>
      </c>
      <c r="C22" s="85" t="s">
        <v>210</v>
      </c>
    </row>
    <row r="23" spans="1:3" ht="45" x14ac:dyDescent="0.25">
      <c r="A23" t="s">
        <v>230</v>
      </c>
      <c r="B23" t="s">
        <v>248</v>
      </c>
      <c r="C23" s="85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Jaqueline Velasquez Pardo</dc:creator>
  <cp:lastModifiedBy>Juan Felipe Bernal Garcia</cp:lastModifiedBy>
  <cp:lastPrinted>2022-07-15T20:42:19Z</cp:lastPrinted>
  <dcterms:created xsi:type="dcterms:W3CDTF">2019-03-04T18:56:07Z</dcterms:created>
  <dcterms:modified xsi:type="dcterms:W3CDTF">2023-05-09T22:44:13Z</dcterms:modified>
</cp:coreProperties>
</file>