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24226"/>
  <mc:AlternateContent xmlns:mc="http://schemas.openxmlformats.org/markup-compatibility/2006">
    <mc:Choice Requires="x15">
      <x15ac:absPath xmlns:x15ac="http://schemas.microsoft.com/office/spreadsheetml/2010/11/ac" url="F:\FISCALÍA- FEAB\MANIFESTACIONES FEAB 2023\ENAJENACIÓN INMUEBLES\BODEGA TOBERIN\"/>
    </mc:Choice>
  </mc:AlternateContent>
  <xr:revisionPtr revIDLastSave="0" documentId="8_{85E2314F-25A1-4243-82CE-3FD08FD8F05D}" xr6:coauthVersionLast="47" xr6:coauthVersionMax="47" xr10:uidLastSave="{00000000-0000-0000-0000-000000000000}"/>
  <bookViews>
    <workbookView xWindow="-120" yWindow="-120" windowWidth="29040" windowHeight="15840" xr2:uid="{00000000-000D-0000-FFFF-FFFF00000000}"/>
  </bookViews>
  <sheets>
    <sheet name="Matriz de Riesgos" sheetId="18" r:id="rId1"/>
    <sheet name="TABLAS VALORACIÓN" sheetId="19" r:id="rId2"/>
  </sheets>
  <definedNames>
    <definedName name="_xlnm.Print_Area" localSheetId="0">'Matriz de Riesgos'!$B$2:$AC$12</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8" i="18" l="1"/>
  <c r="S8" i="18"/>
  <c r="M8" i="18"/>
  <c r="N8" i="18" s="1"/>
  <c r="L8" i="18"/>
  <c r="J8" i="18"/>
  <c r="V10" i="18"/>
  <c r="W10" i="18" s="1"/>
  <c r="U10" i="18"/>
  <c r="S10" i="18"/>
  <c r="M10" i="18"/>
  <c r="N10" i="18" s="1"/>
  <c r="L10" i="18"/>
  <c r="J10" i="18"/>
  <c r="J9" i="18"/>
  <c r="L9" i="18"/>
  <c r="M9" i="18"/>
  <c r="N9" i="18" s="1"/>
  <c r="S9" i="18"/>
  <c r="U9" i="18"/>
  <c r="V8" i="18" l="1"/>
  <c r="W8" i="18" s="1"/>
  <c r="V9" i="18"/>
  <c r="W9" i="18" s="1"/>
  <c r="V12" i="18"/>
  <c r="W12" i="18" s="1"/>
  <c r="U12" i="18"/>
  <c r="S12" i="18"/>
  <c r="U11" i="18"/>
  <c r="S11" i="18"/>
  <c r="V11" i="18" l="1"/>
  <c r="W11" i="18" s="1"/>
  <c r="M12" i="18"/>
  <c r="N12" i="18" s="1"/>
  <c r="L12" i="18"/>
  <c r="J12" i="18"/>
  <c r="V7" i="18" l="1"/>
  <c r="W7" i="18" s="1"/>
  <c r="U7" i="18"/>
  <c r="S7" i="18"/>
  <c r="M7" i="18"/>
  <c r="N7" i="18" s="1"/>
  <c r="L7" i="18"/>
  <c r="J7" i="18"/>
  <c r="M11" i="18" l="1"/>
  <c r="N11" i="18" s="1"/>
  <c r="L11" i="18"/>
  <c r="J11" i="18"/>
  <c r="V6" i="18"/>
  <c r="W6" i="18" s="1"/>
  <c r="U6" i="18"/>
  <c r="S6" i="18"/>
  <c r="M6" i="18"/>
  <c r="N6" i="18" s="1"/>
  <c r="L6" i="18"/>
  <c r="J6" i="18"/>
</calcChain>
</file>

<file path=xl/sharedStrings.xml><?xml version="1.0" encoding="utf-8"?>
<sst xmlns="http://schemas.openxmlformats.org/spreadsheetml/2006/main" count="328" uniqueCount="229">
  <si>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</si>
  <si>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</si>
  <si>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</si>
  <si>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</si>
  <si>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</si>
  <si>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</si>
  <si>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</si>
  <si>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</si>
  <si>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</si>
  <si>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</si>
  <si>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</si>
  <si>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</si>
  <si>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</si>
  <si>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</si>
  <si>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</si>
  <si>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</si>
  <si>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</si>
  <si>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</si>
  <si>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</si>
  <si>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</si>
  <si>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</si>
  <si>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</si>
  <si>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</si>
  <si>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</si>
  <si>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</si>
  <si>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</si>
  <si>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</si>
  <si>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</si>
  <si>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</si>
  <si>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</si>
  <si>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</si>
  <si>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</si>
  <si>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</si>
  <si>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</si>
  <si>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</si>
  <si>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</si>
  <si>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</si>
  <si>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</si>
  <si>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</si>
  <si>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</si>
  <si>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</si>
  <si>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</si>
  <si>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</si>
  <si>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</si>
  <si>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</si>
  <si>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</si>
  <si>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</si>
  <si>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</si>
  <si>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</si>
  <si>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</si>
  <si>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</si>
  <si>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</si>
  <si>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</si>
  <si>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</si>
  <si>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</si>
  <si>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</si>
  <si>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</si>
  <si>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</si>
  <si>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</si>
  <si>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</si>
  <si>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</si>
  <si>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</si>
  <si>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</si>
  <si>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</si>
  <si>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</si>
  <si>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</si>
  <si>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</si>
  <si>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</si>
  <si>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</si>
  <si>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</si>
  <si>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Permanente</t>
  </si>
  <si>
    <t>Dificulta la ejecución del contrato de manera baja. Aplicando medidas mínimas se puede lograr el objeto contractual.</t>
  </si>
  <si>
    <t>General</t>
  </si>
  <si>
    <t>Interno</t>
  </si>
  <si>
    <t>Planeación</t>
  </si>
  <si>
    <t>Operacionales</t>
  </si>
  <si>
    <t>Ejecución</t>
  </si>
  <si>
    <t>Obstruye la ejecución del contrato de manera intrascendente.</t>
  </si>
  <si>
    <t>Contratación</t>
  </si>
  <si>
    <t>Específico</t>
  </si>
  <si>
    <t>Externo</t>
  </si>
  <si>
    <t>Selección</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</si>
  <si>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</si>
  <si>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</si>
  <si>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</si>
  <si>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</si>
  <si>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</si>
  <si>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</si>
  <si>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</si>
  <si>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</si>
  <si>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</si>
  <si>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</si>
  <si>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</si>
  <si>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</si>
  <si>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</si>
  <si>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</si>
  <si>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</si>
  <si>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</si>
  <si>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</si>
  <si>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</si>
  <si>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</si>
  <si>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</si>
  <si>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</si>
  <si>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</si>
  <si>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</si>
  <si>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</si>
  <si>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</si>
  <si>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</si>
  <si>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</si>
  <si>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</si>
  <si>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</si>
  <si>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</si>
  <si>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</si>
  <si>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</si>
  <si>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</si>
  <si>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</si>
  <si>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</si>
  <si>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</si>
  <si>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</si>
  <si>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</si>
  <si>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</si>
  <si>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</si>
  <si>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</si>
  <si>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</si>
  <si>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</si>
  <si>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</si>
  <si>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</si>
  <si>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</si>
  <si>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</si>
  <si>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</si>
  <si>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</si>
  <si>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</si>
  <si>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</si>
  <si>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</si>
  <si>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</si>
  <si>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</si>
  <si>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</si>
  <si>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</si>
  <si>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</si>
  <si>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</si>
  <si>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</si>
  <si>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</si>
  <si>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</si>
  <si>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</si>
  <si>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</si>
  <si>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</si>
  <si>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</si>
  <si>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</si>
  <si>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</si>
  <si>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</si>
  <si>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</si>
  <si>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</si>
  <si>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</si>
  <si>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</si>
  <si>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</si>
  <si>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</si>
  <si>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</si>
  <si>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</si>
  <si>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</si>
  <si>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</si>
  <si>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</si>
  <si>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</si>
  <si>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</si>
  <si>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</si>
  <si>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</si>
  <si>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</si>
  <si>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</si>
  <si>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</si>
  <si>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</si>
  <si>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FGN - FEAB</t>
  </si>
  <si>
    <t>Sociales / Políticos</t>
  </si>
  <si>
    <t>Sí</t>
  </si>
  <si>
    <t>Documento firmado</t>
  </si>
  <si>
    <t>Entidad: Una sola vez
Contratista: permanente</t>
  </si>
  <si>
    <t xml:space="preserve">Huelgas, paros, sabotaje, actos terrorista que puedan interrumpir el cronograma de la subasta </t>
  </si>
  <si>
    <t>Cuando se presente la eventualidad</t>
  </si>
  <si>
    <t>Análisis de la situación por parte del contratista y la entidad  y tomar las medidas a que haya lugar</t>
  </si>
  <si>
    <t xml:space="preserve">Desde la identificación de los bienes que quiere enajenar la Entidad. </t>
  </si>
  <si>
    <t>Ambientales</t>
  </si>
  <si>
    <t xml:space="preserve">Eventos naturales que puedan afectar parcial o totalmente los bienes dispuestos para la enajenación </t>
  </si>
  <si>
    <t>Inicio etapa precontractual</t>
  </si>
  <si>
    <t>Entrega del bien</t>
  </si>
  <si>
    <t xml:space="preserve">Contratista
FEAB
</t>
  </si>
  <si>
    <t>Análisis de la situación por parte del contratista y la entidad-FEAB  y tomar las medidas a que haya lugar</t>
  </si>
  <si>
    <t>Contratista
Entidad-FEAB</t>
  </si>
  <si>
    <t>Adjudicación</t>
  </si>
  <si>
    <t>Entrega material</t>
  </si>
  <si>
    <t>Acta de recibo del bien por parte del adjudicatario</t>
  </si>
  <si>
    <t xml:space="preserve">Conductas relacionadas con posibles actos de corrupción del proponente o adjudicatario. </t>
  </si>
  <si>
    <t xml:space="preserve">Por parte de la entidad: 
1. Hacer firmar el Anexo "Compromiso Anticorrupción"
El adjudicatario: 
1. Garantizar el cumplimiento a lo establecido en el compromiso anticorrupción.
</t>
  </si>
  <si>
    <t>Contratista
Entidad-FEAB</t>
  </si>
  <si>
    <t>Preselección</t>
  </si>
  <si>
    <t>Una vez Firmado el compromiso anticorrupción
Contratista: Entrega material de los bienes</t>
  </si>
  <si>
    <t>Con la venta de los bienes</t>
  </si>
  <si>
    <t>Publicaciones o divulgaciones en los medios establecidos para tal fin</t>
  </si>
  <si>
    <t xml:space="preserve">Que el interasado no pueda  consignar el porcentaje requerido para presentar la manifestación de interes. 
No poder efectuar  la visita técnica o visita de verificación documental por parte de los posibles proponentes al bien mueble sobre el cual estan interesados. 
Atrasos en los cronogramas del proceso
Atrasos en la entrega material de los bienes que ya no son de propiedad del FEAB. </t>
  </si>
  <si>
    <t>Hasta la entrega de los bienes</t>
  </si>
  <si>
    <t>Desde la publicación de los bienes a enajenar</t>
  </si>
  <si>
    <t>Informe del análisis realizado</t>
  </si>
  <si>
    <t>No poder monetizar los bienes. 
Se declara desierto el proceso de enajenación.
Continuar con la custodia de los bienes reduciendo los ingresos y la aplicación de los sistemas de administración por parte del FEAB
Reprocesos Administrativos</t>
  </si>
  <si>
    <t xml:space="preserve">Que no se pueda realizar la subasta de acuerdo con la fecha establecida en el cronograma
No poder realizar la entrega material de los bienes de acuerdo con las fechas establecidas.
Reprocesos administrativos </t>
  </si>
  <si>
    <t xml:space="preserve">Análisis de la situación por parte del contratista y la Entidad -  FEAB y tomar las medidas a que haya lugar. </t>
  </si>
  <si>
    <t>Contratista 
Entidad-FEAB</t>
  </si>
  <si>
    <t xml:space="preserve">Que no se logre la enajenación del bien ofrecido por FEAB a causa de que no se presenten proponentes al proceso </t>
  </si>
  <si>
    <t xml:space="preserve">Ejecución </t>
  </si>
  <si>
    <t>Selección - Contratación - Ejecución</t>
  </si>
  <si>
    <t>Selección y ejecución</t>
  </si>
  <si>
    <t>Financieros</t>
  </si>
  <si>
    <t xml:space="preserve">Declaración de iliquidez o de insolvencia por parte del oferente que no permita materializar la adquisición del bien mueble. </t>
  </si>
  <si>
    <t xml:space="preserve">Reprocesos y desgaste administrativo. </t>
  </si>
  <si>
    <t>Análisis de la situación por parte del contratista y tomar las medidas a que haya lugar</t>
  </si>
  <si>
    <t>Desde la presentación de la oferta</t>
  </si>
  <si>
    <t xml:space="preserve">Hasta la adjudicación </t>
  </si>
  <si>
    <t xml:space="preserve">Validación de la consignación </t>
  </si>
  <si>
    <t>Selección de un adjudicatario que después no satisfaga las necesidades de la entidad.</t>
  </si>
  <si>
    <t>i) Socializar el proceso a los proponentes interesados
ii) Efectuar  la visita técnica por parte de los posibles proponentes</t>
  </si>
  <si>
    <t>FEAB - Proponente</t>
  </si>
  <si>
    <t xml:space="preserve">Desde la adjudicación del bien </t>
  </si>
  <si>
    <t>Hasta la entrega material del bien</t>
  </si>
  <si>
    <t>i) Comunicaciones escritas a posibles proponentes
ii) Autorización a las visitas</t>
  </si>
  <si>
    <t>Selección - Contratación</t>
  </si>
  <si>
    <t>Establecer estrategias de divulgación para dar a conocer los bienes muebles que enajena el FEAB. 
Divulgar los procesos de contratación. 
Entidad - FEAB: Realizar y revisar las observaciones frente a las condiciones técnicas y la manifestación de la necesidad con el fin de que las reglas del proceso sean claras para todos los interesados</t>
  </si>
  <si>
    <t>Entidad - FEAB</t>
  </si>
  <si>
    <t xml:space="preserve">Afectación al proceso de selección o en la ejecución contractual o poscontractual.
Sanciones penales 
Afectación de la imagen de la Entidad. </t>
  </si>
  <si>
    <t xml:space="preserve">Que no se pueda realizar la subasta de acuerdo con la fecha establecida en el cronograma
No poder recibir la entrega material del bien de acuerdo con las fechas establecidas. </t>
  </si>
  <si>
    <t>Externo - Interno</t>
  </si>
  <si>
    <t xml:space="preserve">Confinamiento total o parcial decretado por el Gobierno Nacional o Local a causa  de cualquier tipo de pandemia, que afecte los intervinientes en el proceso o al sector. </t>
  </si>
  <si>
    <t>MATRIZ PARA LA TIPIFICACIÓN, ESTIMACIÓN Y ASIGNACIÓN DE RIESGOS PREVISIBLES PARA 
"REALIZAR LA ENAJENACIÓN DIRECTA A TRAVÉS DE SUBASTA PÚBLICA DE INMUEBLE UBICADO EN LA CARRERA 21 # 169 - 11, BARRIO TOBERÍN EN BOGOTÁ D.C., PUESTO A DISPOSICIÓN DEL FONDO ESPECIAL PARA LA ADMINISTRACIÓN DE BIENES DE LA FISCALÍA GENERAL DE LA NACIÓN POR ORDEN DE AUTORIDAD JUDICIAL COMPETENTE".</t>
  </si>
  <si>
    <t>Pérdida de  oportunidad en obtener  un proponente idóneo
Reprocesos y desgaste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</si>
</sst>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b/>
      <sz val="11"/>
      <name val="Arial Narrow"/>
      <family val="2"/>
    </font>
    <font>
      <b/>
      <sz val="11"/>
      <color rgb="FF00B0F0"/>
      <name val="Arial"/>
      <family val="2"/>
    </font>
    <font>
      <sz val="8"/>
      <name val="Arial"/>
      <family val="2"/>
    </font>
    <font>
      <sz val="8"/>
      <color theme="1"/>
      <name val="Arial"/>
      <family val="2"/>
    </font>
    <font>
      <sz val="10"/>
      <name val="Arial"/>
      <family val="2"/>
    </font>
    <font>
      <b/>
      <sz val="9"/>
      <name val="Arial Narrow"/>
      <family val="2"/>
    </font>
    <font>
      <b/>
      <sz val="7"/>
      <name val="Arial Narrow"/>
      <family val="2"/>
    </font>
    <font>
      <sz val="10"/>
      <color theme="1"/>
      <name val="Arial Narrow"/>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s>
  <borders count="26">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386398"/>
      </left>
      <right/>
      <top style="medium">
        <color rgb="FF386398"/>
      </top>
      <bottom/>
      <diagonal/>
    </border>
    <border>
      <left/>
      <right/>
      <top style="medium">
        <color rgb="FF386398"/>
      </top>
      <bottom/>
      <diagonal/>
    </border>
    <border>
      <left/>
      <right style="medium">
        <color rgb="FF386398"/>
      </right>
      <top style="medium">
        <color rgb="FF386398"/>
      </top>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145">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Alignment="1">
      <alignment horizontal="justify" vertical="center" wrapText="1"/>
    </xf>
    <xf numFmtId="0" fontId="8" fillId="0" borderId="0" xfId="0" applyFont="1" applyAlignment="1">
      <alignment horizontal="justify"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0" borderId="0" xfId="0" applyFont="1" applyAlignment="1">
      <alignment horizontal="center" vertical="center"/>
    </xf>
    <xf numFmtId="0" fontId="11" fillId="0" borderId="3" xfId="0" applyFont="1" applyBorder="1" applyAlignment="1">
      <alignment horizontal="center" vertical="center" textRotation="90" wrapText="1"/>
    </xf>
    <xf numFmtId="0" fontId="11" fillId="0" borderId="5" xfId="0" applyFont="1" applyBorder="1" applyAlignment="1">
      <alignment horizontal="center" vertical="center" textRotation="90" wrapText="1"/>
    </xf>
    <xf numFmtId="0" fontId="11" fillId="0" borderId="5" xfId="0" applyFont="1" applyBorder="1" applyAlignment="1">
      <alignment horizontal="center" vertical="center" wrapText="1"/>
    </xf>
    <xf numFmtId="0" fontId="11" fillId="0" borderId="5" xfId="0" applyFont="1" applyBorder="1" applyAlignment="1">
      <alignment horizontal="left" vertical="center" textRotation="90" wrapText="1"/>
    </xf>
    <xf numFmtId="0" fontId="11" fillId="0" borderId="0" xfId="0" applyFont="1" applyAlignment="1">
      <alignment vertical="center" wrapText="1"/>
    </xf>
    <xf numFmtId="0" fontId="11" fillId="0" borderId="0" xfId="0" applyFont="1" applyAlignment="1">
      <alignment vertical="center"/>
    </xf>
    <xf numFmtId="0" fontId="3" fillId="0" borderId="0" xfId="0" applyFont="1" applyAlignment="1">
      <alignment horizontal="center" vertical="center" textRotation="90" wrapText="1"/>
    </xf>
    <xf numFmtId="0" fontId="13" fillId="0" borderId="0" xfId="0" applyFont="1"/>
    <xf numFmtId="0" fontId="14" fillId="0" borderId="0" xfId="0" applyFont="1"/>
    <xf numFmtId="0" fontId="15" fillId="0" borderId="0" xfId="0" applyFont="1"/>
    <xf numFmtId="0" fontId="15" fillId="8" borderId="8" xfId="0" applyFont="1" applyFill="1" applyBorder="1" applyAlignment="1">
      <alignment vertical="center"/>
    </xf>
    <xf numFmtId="0" fontId="15" fillId="8" borderId="8" xfId="0" applyFont="1" applyFill="1" applyBorder="1" applyAlignment="1">
      <alignment horizontal="center" vertical="center" wrapText="1"/>
    </xf>
    <xf numFmtId="0" fontId="15" fillId="0" borderId="8" xfId="0" applyFont="1" applyBorder="1" applyAlignment="1">
      <alignment vertical="center"/>
    </xf>
    <xf numFmtId="0" fontId="15" fillId="0" borderId="8" xfId="0" applyFont="1" applyBorder="1" applyAlignment="1">
      <alignment vertical="center" wrapText="1"/>
    </xf>
    <xf numFmtId="0" fontId="15" fillId="0" borderId="8" xfId="0" applyFont="1" applyBorder="1" applyAlignment="1">
      <alignment horizontal="center" vertical="center"/>
    </xf>
    <xf numFmtId="0" fontId="15" fillId="0" borderId="8" xfId="0" applyFont="1" applyBorder="1" applyAlignment="1">
      <alignment horizontal="center" vertical="center" wrapText="1"/>
    </xf>
    <xf numFmtId="0" fontId="15" fillId="0" borderId="8" xfId="0" applyFont="1" applyBorder="1" applyAlignment="1">
      <alignment horizontal="left" vertical="center" wrapText="1"/>
    </xf>
    <xf numFmtId="0" fontId="15" fillId="0" borderId="8" xfId="0" applyFont="1" applyBorder="1" applyAlignment="1">
      <alignment horizontal="left" vertical="center"/>
    </xf>
    <xf numFmtId="0" fontId="15" fillId="0" borderId="0" xfId="0" applyFont="1" applyAlignment="1">
      <alignment horizontal="center" vertical="center"/>
    </xf>
    <xf numFmtId="0" fontId="15" fillId="9" borderId="8" xfId="0" applyFont="1" applyFill="1" applyBorder="1" applyAlignment="1">
      <alignment horizontal="center" vertical="center"/>
    </xf>
    <xf numFmtId="0" fontId="15" fillId="0" borderId="0" xfId="0" applyFont="1" applyAlignment="1">
      <alignment horizontal="justify" vertical="center"/>
    </xf>
    <xf numFmtId="0" fontId="15" fillId="9" borderId="8" xfId="0" applyFont="1" applyFill="1" applyBorder="1" applyAlignment="1">
      <alignment horizontal="center" vertical="center" wrapText="1"/>
    </xf>
    <xf numFmtId="0" fontId="15" fillId="0" borderId="8" xfId="0" applyFont="1" applyBorder="1" applyAlignment="1">
      <alignment horizontal="justify" vertical="center"/>
    </xf>
    <xf numFmtId="0" fontId="15" fillId="10" borderId="8" xfId="0" applyFont="1" applyFill="1" applyBorder="1" applyAlignment="1">
      <alignment horizontal="center" vertical="center"/>
    </xf>
    <xf numFmtId="0" fontId="15" fillId="11" borderId="8" xfId="0" applyFont="1" applyFill="1" applyBorder="1" applyAlignment="1">
      <alignment horizontal="center" vertical="center"/>
    </xf>
    <xf numFmtId="0" fontId="15" fillId="12" borderId="8" xfId="0" applyFont="1" applyFill="1" applyBorder="1" applyAlignment="1">
      <alignment horizontal="center" vertical="center"/>
    </xf>
    <xf numFmtId="0" fontId="15" fillId="13" borderId="8" xfId="0" applyFont="1" applyFill="1" applyBorder="1" applyAlignment="1">
      <alignment horizontal="center" vertical="center"/>
    </xf>
    <xf numFmtId="0" fontId="15" fillId="0" borderId="0" xfId="0" applyFont="1" applyAlignment="1">
      <alignment wrapText="1"/>
    </xf>
    <xf numFmtId="0" fontId="14" fillId="0" borderId="0" xfId="0" applyFont="1" applyAlignment="1">
      <alignment horizontal="center" vertical="center"/>
    </xf>
    <xf numFmtId="0" fontId="16" fillId="0" borderId="0" xfId="0" applyFont="1" applyAlignment="1">
      <alignment vertical="center"/>
    </xf>
    <xf numFmtId="9" fontId="16" fillId="3" borderId="8" xfId="0" applyNumberFormat="1" applyFont="1" applyFill="1" applyBorder="1" applyAlignment="1">
      <alignment horizontal="center" vertical="center"/>
    </xf>
    <xf numFmtId="165" fontId="16" fillId="2" borderId="8" xfId="2" applyNumberFormat="1" applyFont="1" applyFill="1" applyBorder="1" applyAlignment="1">
      <alignment horizontal="left" vertical="center" wrapText="1"/>
    </xf>
    <xf numFmtId="0" fontId="9" fillId="3" borderId="0" xfId="0" applyFont="1" applyFill="1" applyAlignment="1">
      <alignment vertical="center" wrapText="1"/>
    </xf>
    <xf numFmtId="0" fontId="12" fillId="3" borderId="8" xfId="0" applyFont="1" applyFill="1" applyBorder="1" applyAlignment="1">
      <alignment horizontal="center" vertical="center" wrapText="1"/>
    </xf>
    <xf numFmtId="9" fontId="9" fillId="3" borderId="8"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vertical="center"/>
    </xf>
    <xf numFmtId="0" fontId="3" fillId="3" borderId="8" xfId="0" applyFont="1" applyFill="1" applyBorder="1" applyAlignment="1">
      <alignment horizontal="center" vertical="center"/>
    </xf>
    <xf numFmtId="9" fontId="9" fillId="3" borderId="8" xfId="3" applyNumberFormat="1" applyFont="1" applyFill="1" applyBorder="1" applyAlignment="1">
      <alignment horizontal="center" vertical="center" textRotation="90" wrapText="1"/>
    </xf>
    <xf numFmtId="9" fontId="3" fillId="3" borderId="8" xfId="3" applyNumberFormat="1" applyFont="1" applyFill="1" applyBorder="1" applyAlignment="1">
      <alignment horizontal="center" vertical="center" textRotation="90" wrapText="1"/>
    </xf>
    <xf numFmtId="9" fontId="3" fillId="3" borderId="8" xfId="1" applyFont="1" applyFill="1" applyBorder="1" applyAlignment="1">
      <alignment horizontal="center" vertical="center" textRotation="90" wrapText="1"/>
    </xf>
    <xf numFmtId="0" fontId="3" fillId="3" borderId="8" xfId="0" applyFont="1" applyFill="1" applyBorder="1" applyAlignment="1">
      <alignment horizontal="justify" vertical="center" wrapText="1"/>
    </xf>
    <xf numFmtId="0" fontId="8" fillId="4" borderId="8" xfId="3" applyFont="1" applyBorder="1" applyAlignment="1">
      <alignment horizontal="center" vertical="center"/>
    </xf>
    <xf numFmtId="165" fontId="3" fillId="2" borderId="8" xfId="2" applyNumberFormat="1" applyFont="1" applyFill="1" applyBorder="1" applyAlignment="1">
      <alignment horizontal="left" vertical="center" wrapText="1"/>
    </xf>
    <xf numFmtId="9" fontId="3" fillId="2" borderId="8" xfId="1" applyFont="1" applyFill="1" applyBorder="1" applyAlignment="1">
      <alignment horizontal="center" vertical="center" textRotation="90" wrapText="1"/>
    </xf>
    <xf numFmtId="9" fontId="3" fillId="3" borderId="8" xfId="0" applyNumberFormat="1" applyFont="1" applyFill="1" applyBorder="1" applyAlignment="1">
      <alignment horizontal="center" vertical="center"/>
    </xf>
    <xf numFmtId="9" fontId="16" fillId="0" borderId="8" xfId="0" applyNumberFormat="1" applyFont="1" applyBorder="1" applyAlignment="1">
      <alignment vertical="center" wrapText="1"/>
    </xf>
    <xf numFmtId="0" fontId="8" fillId="3" borderId="8" xfId="3" applyFont="1" applyFill="1" applyBorder="1" applyAlignment="1">
      <alignment horizontal="center" vertical="center"/>
    </xf>
    <xf numFmtId="0" fontId="9" fillId="3" borderId="8" xfId="0" applyFont="1" applyFill="1" applyBorder="1" applyAlignment="1">
      <alignment horizontal="justify" vertical="center" wrapText="1"/>
    </xf>
    <xf numFmtId="0" fontId="4" fillId="2" borderId="8" xfId="0" applyFont="1" applyFill="1" applyBorder="1" applyAlignment="1">
      <alignment horizontal="center" vertical="center" wrapText="1"/>
    </xf>
    <xf numFmtId="0" fontId="9" fillId="0" borderId="8" xfId="0" applyFont="1" applyBorder="1" applyAlignment="1">
      <alignment horizontal="center" vertical="center"/>
    </xf>
    <xf numFmtId="0" fontId="17" fillId="3" borderId="8" xfId="0" applyFont="1" applyFill="1" applyBorder="1" applyAlignment="1">
      <alignment horizontal="center" vertical="center" textRotation="90" wrapText="1"/>
    </xf>
    <xf numFmtId="0" fontId="17" fillId="3" borderId="8" xfId="0" applyFont="1" applyFill="1" applyBorder="1" applyAlignment="1">
      <alignment horizontal="justify" vertical="center" textRotation="90"/>
    </xf>
    <xf numFmtId="0" fontId="4" fillId="3" borderId="8" xfId="0" applyFont="1" applyFill="1" applyBorder="1" applyAlignment="1">
      <alignment horizontal="justify" vertical="center" wrapText="1"/>
    </xf>
    <xf numFmtId="0" fontId="18" fillId="2" borderId="8" xfId="0" applyFont="1" applyFill="1" applyBorder="1" applyAlignment="1">
      <alignment horizontal="center" vertical="center" textRotation="90" wrapText="1"/>
    </xf>
    <xf numFmtId="0" fontId="8" fillId="14" borderId="8" xfId="3" applyFont="1" applyFill="1" applyBorder="1" applyAlignment="1">
      <alignment horizontal="center" vertical="center"/>
    </xf>
    <xf numFmtId="0" fontId="3" fillId="2" borderId="8" xfId="0" applyFont="1" applyFill="1" applyBorder="1" applyAlignment="1">
      <alignment horizontal="center" vertical="center"/>
    </xf>
    <xf numFmtId="15" fontId="3" fillId="3" borderId="8" xfId="0" applyNumberFormat="1" applyFont="1" applyFill="1" applyBorder="1" applyAlignment="1">
      <alignment horizontal="center" vertical="center" wrapText="1"/>
    </xf>
    <xf numFmtId="0" fontId="11" fillId="4" borderId="8" xfId="3" applyFont="1" applyBorder="1" applyAlignment="1">
      <alignment horizontal="center" vertical="center"/>
    </xf>
    <xf numFmtId="0" fontId="3" fillId="3" borderId="8" xfId="0" applyFont="1" applyFill="1" applyBorder="1" applyAlignment="1">
      <alignment horizontal="left" vertical="center" wrapText="1"/>
    </xf>
    <xf numFmtId="0" fontId="19" fillId="3" borderId="8" xfId="0" applyFont="1" applyFill="1" applyBorder="1" applyAlignment="1">
      <alignment vertical="center" wrapText="1"/>
    </xf>
    <xf numFmtId="0" fontId="17" fillId="3" borderId="8" xfId="0" applyFont="1" applyFill="1" applyBorder="1" applyAlignment="1">
      <alignment horizontal="center" vertical="center" textRotation="90"/>
    </xf>
    <xf numFmtId="0" fontId="10" fillId="6" borderId="1" xfId="0" applyFont="1" applyFill="1" applyBorder="1" applyAlignment="1">
      <alignment horizontal="center" vertical="center" textRotation="90" wrapText="1"/>
    </xf>
    <xf numFmtId="0" fontId="10" fillId="6" borderId="2" xfId="0" applyFont="1" applyFill="1" applyBorder="1" applyAlignment="1">
      <alignment horizontal="center" vertical="center" textRotation="90" wrapText="1"/>
    </xf>
    <xf numFmtId="0" fontId="10" fillId="6" borderId="3" xfId="0" applyFont="1" applyFill="1" applyBorder="1" applyAlignment="1">
      <alignment horizontal="center" vertical="center" textRotation="90" wrapText="1"/>
    </xf>
    <xf numFmtId="0" fontId="10" fillId="6" borderId="7"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1" xfId="0" applyFont="1" applyFill="1" applyBorder="1" applyAlignment="1">
      <alignment horizontal="left" vertical="center" textRotation="90" wrapText="1"/>
    </xf>
    <xf numFmtId="0" fontId="10" fillId="6" borderId="2" xfId="0" applyFont="1" applyFill="1" applyBorder="1" applyAlignment="1">
      <alignment horizontal="left" vertical="center" textRotation="90" wrapText="1"/>
    </xf>
    <xf numFmtId="0" fontId="10" fillId="6" borderId="3" xfId="0" applyFont="1" applyFill="1" applyBorder="1" applyAlignment="1">
      <alignment horizontal="left" vertical="center" textRotation="90" wrapText="1"/>
    </xf>
    <xf numFmtId="0" fontId="10" fillId="5" borderId="1" xfId="0" applyFont="1" applyFill="1" applyBorder="1" applyAlignment="1">
      <alignment horizontal="center" vertical="center" textRotation="90" wrapText="1"/>
    </xf>
    <xf numFmtId="0" fontId="10" fillId="5" borderId="2" xfId="0" applyFont="1" applyFill="1" applyBorder="1" applyAlignment="1">
      <alignment horizontal="center" vertical="center" textRotation="90" wrapText="1"/>
    </xf>
    <xf numFmtId="0" fontId="10" fillId="5" borderId="3" xfId="0" applyFont="1" applyFill="1" applyBorder="1" applyAlignment="1">
      <alignment horizontal="center" vertical="center" textRotation="90"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8" xfId="0" applyFont="1" applyFill="1" applyBorder="1" applyAlignment="1">
      <alignment horizontal="center" vertical="center"/>
    </xf>
    <xf numFmtId="0" fontId="18" fillId="2" borderId="8" xfId="0" applyFont="1" applyFill="1" applyBorder="1" applyAlignment="1">
      <alignment horizontal="center" vertical="center" textRotation="90" wrapText="1"/>
    </xf>
    <xf numFmtId="0" fontId="12" fillId="2" borderId="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7" fillId="2" borderId="8" xfId="0" applyFont="1" applyFill="1" applyBorder="1" applyAlignment="1">
      <alignment horizontal="center" vertical="center" textRotation="255"/>
    </xf>
    <xf numFmtId="0" fontId="4" fillId="2" borderId="8" xfId="0" applyFont="1" applyFill="1" applyBorder="1" applyAlignment="1">
      <alignment horizontal="center" vertical="center" textRotation="255"/>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6" fillId="8" borderId="8" xfId="0" applyFont="1" applyFill="1" applyBorder="1" applyAlignment="1">
      <alignment horizontal="center" vertical="center"/>
    </xf>
    <xf numFmtId="0" fontId="6" fillId="8" borderId="8"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xf>
    <xf numFmtId="0" fontId="15" fillId="0" borderId="20" xfId="0" applyFont="1" applyBorder="1" applyAlignment="1">
      <alignment horizontal="left" vertical="top" wrapText="1"/>
    </xf>
    <xf numFmtId="0" fontId="15" fillId="0" borderId="21" xfId="0" applyFont="1" applyBorder="1" applyAlignment="1">
      <alignment horizontal="left" vertical="top"/>
    </xf>
    <xf numFmtId="0" fontId="15" fillId="0" borderId="8" xfId="0" applyFont="1" applyBorder="1" applyAlignment="1">
      <alignment horizontal="left" vertical="center" wrapText="1"/>
    </xf>
    <xf numFmtId="0" fontId="15" fillId="0" borderId="8" xfId="0" applyFont="1" applyBorder="1" applyAlignment="1">
      <alignment horizontal="left" vertical="top" wrapText="1"/>
    </xf>
    <xf numFmtId="0" fontId="15" fillId="0" borderId="8" xfId="0" applyFont="1" applyBorder="1" applyAlignment="1">
      <alignment horizontal="left" vertical="top"/>
    </xf>
    <xf numFmtId="0" fontId="15" fillId="8" borderId="8"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3" xfId="0" applyFont="1" applyBorder="1" applyAlignment="1">
      <alignment horizontal="center" vertical="center"/>
    </xf>
    <xf numFmtId="0" fontId="15" fillId="0" borderId="16" xfId="0" applyFont="1" applyBorder="1" applyAlignment="1">
      <alignment horizontal="center" vertical="center"/>
    </xf>
    <xf numFmtId="0" fontId="15" fillId="0" borderId="9"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xf numFmtId="0" fontId="15" fillId="0" borderId="12" xfId="0" applyFont="1" applyBorder="1" applyAlignment="1">
      <alignment horizontal="left" vertical="top" wrapText="1"/>
    </xf>
    <xf numFmtId="0" fontId="15" fillId="0" borderId="14" xfId="0" applyFont="1" applyBorder="1" applyAlignment="1">
      <alignment horizontal="left" vertical="top" wrapText="1"/>
    </xf>
    <xf numFmtId="0" fontId="15" fillId="0" borderId="0" xfId="0" applyFont="1" applyAlignment="1">
      <alignment horizontal="left" vertical="top" wrapText="1"/>
    </xf>
    <xf numFmtId="0" fontId="15" fillId="0" borderId="15" xfId="0" applyFont="1" applyBorder="1" applyAlignment="1">
      <alignment horizontal="left" vertical="top" wrapText="1"/>
    </xf>
    <xf numFmtId="0" fontId="15" fillId="0" borderId="17" xfId="0" applyFont="1" applyBorder="1" applyAlignment="1">
      <alignment horizontal="left" vertical="top" wrapText="1"/>
    </xf>
    <xf numFmtId="0" fontId="15" fillId="0" borderId="18" xfId="0" applyFont="1" applyBorder="1" applyAlignment="1">
      <alignment horizontal="left" vertical="top" wrapText="1"/>
    </xf>
    <xf numFmtId="0" fontId="15" fillId="0" borderId="19" xfId="0" applyFont="1" applyBorder="1" applyAlignment="1">
      <alignment horizontal="left" vertical="top" wrapText="1"/>
    </xf>
    <xf numFmtId="0" fontId="15" fillId="9" borderId="20" xfId="0" applyFont="1" applyFill="1" applyBorder="1" applyAlignment="1">
      <alignment horizontal="center" vertical="center"/>
    </xf>
    <xf numFmtId="0" fontId="15" fillId="9" borderId="22" xfId="0" applyFont="1" applyFill="1" applyBorder="1" applyAlignment="1">
      <alignment horizontal="center" vertical="center"/>
    </xf>
    <xf numFmtId="0" fontId="15" fillId="9" borderId="21" xfId="0" applyFont="1" applyFill="1" applyBorder="1" applyAlignment="1">
      <alignment horizontal="center" vertical="center"/>
    </xf>
    <xf numFmtId="0" fontId="15" fillId="9" borderId="8" xfId="0" applyFont="1" applyFill="1" applyBorder="1" applyAlignment="1">
      <alignment horizontal="center" vertical="center" wrapText="1"/>
    </xf>
    <xf numFmtId="0" fontId="15" fillId="0" borderId="20" xfId="0" applyFont="1" applyBorder="1" applyAlignment="1">
      <alignment horizontal="left" vertical="center" wrapText="1"/>
    </xf>
    <xf numFmtId="0" fontId="15" fillId="0" borderId="21" xfId="0" applyFont="1" applyBorder="1" applyAlignment="1">
      <alignment horizontal="left" vertical="center"/>
    </xf>
    <xf numFmtId="0" fontId="15" fillId="9" borderId="8" xfId="0" applyFont="1" applyFill="1" applyBorder="1" applyAlignment="1">
      <alignment horizontal="center"/>
    </xf>
    <xf numFmtId="0" fontId="15" fillId="9" borderId="8" xfId="0" applyFont="1" applyFill="1" applyBorder="1" applyAlignment="1">
      <alignment horizontal="center" vertical="center"/>
    </xf>
    <xf numFmtId="0" fontId="15" fillId="9" borderId="20" xfId="0" applyFont="1" applyFill="1" applyBorder="1" applyAlignment="1">
      <alignment horizontal="center" vertical="center" wrapText="1"/>
    </xf>
    <xf numFmtId="0" fontId="15" fillId="9" borderId="21" xfId="0" applyFont="1" applyFill="1" applyBorder="1" applyAlignment="1">
      <alignment horizontal="center" vertical="center" wrapText="1"/>
    </xf>
    <xf numFmtId="0" fontId="15" fillId="9" borderId="8" xfId="0" applyFont="1" applyFill="1" applyBorder="1" applyAlignment="1">
      <alignment horizontal="center" vertical="center" textRotation="90"/>
    </xf>
  </cellXfs>
  <cellStyles count="4">
    <cellStyle name="Énfasis1" xfId="3" builtinId="29"/>
    <cellStyle name="Millares" xfId="2" builtinId="3"/>
    <cellStyle name="Normal" xfId="0" builtinId="0"/>
    <cellStyle name="Porcentaje" xfId="1" builtinId="5"/>
  </cellStyles>
  <dxfs count="211">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20</xdr:col>
      <xdr:colOff>177800</xdr:colOff>
      <xdr:row>8</xdr:row>
      <xdr:rowOff>0</xdr:rowOff>
    </xdr:from>
    <xdr:ext cx="184731" cy="264560"/>
    <xdr:sp macro="" textlink="">
      <xdr:nvSpPr>
        <xdr:cNvPr id="5" name="CuadroTexto 4">
          <a:extLst>
            <a:ext uri="{FF2B5EF4-FFF2-40B4-BE49-F238E27FC236}">
              <a16:creationId xmlns:a16="http://schemas.microsoft.com/office/drawing/2014/main" id="{2D160524-A772-416E-AF3B-A9A0C98DA21D}"/>
            </a:ext>
          </a:extLst>
        </xdr:cNvPr>
        <xdr:cNvSpPr txBox="1"/>
      </xdr:nvSpPr>
      <xdr:spPr>
        <a:xfrm>
          <a:off x="18208625" y="811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 name="CuadroTexto 2">
          <a:extLst>
            <a:ext uri="{FF2B5EF4-FFF2-40B4-BE49-F238E27FC236}">
              <a16:creationId xmlns:a16="http://schemas.microsoft.com/office/drawing/2014/main" id="{FF193528-2E2E-4D29-A9BD-0447C4CBBF5C}"/>
            </a:ext>
          </a:extLst>
        </xdr:cNvPr>
        <xdr:cNvSpPr txBox="1"/>
      </xdr:nvSpPr>
      <xdr:spPr>
        <a:xfrm>
          <a:off x="15846425" y="258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 name="CuadroTexto 3">
          <a:extLst>
            <a:ext uri="{FF2B5EF4-FFF2-40B4-BE49-F238E27FC236}">
              <a16:creationId xmlns:a16="http://schemas.microsoft.com/office/drawing/2014/main" id="{C1049917-0735-44DE-94ED-361E2F236801}"/>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 name="CuadroTexto 5">
          <a:extLst>
            <a:ext uri="{FF2B5EF4-FFF2-40B4-BE49-F238E27FC236}">
              <a16:creationId xmlns:a16="http://schemas.microsoft.com/office/drawing/2014/main" id="{29458715-F944-449D-8897-0583C4B3171D}"/>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7" name="CuadroTexto 6">
          <a:extLst>
            <a:ext uri="{FF2B5EF4-FFF2-40B4-BE49-F238E27FC236}">
              <a16:creationId xmlns:a16="http://schemas.microsoft.com/office/drawing/2014/main" id="{17BB7512-3790-45AE-8B2D-00B5A8A7934F}"/>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8" name="CuadroTexto 7">
          <a:extLst>
            <a:ext uri="{FF2B5EF4-FFF2-40B4-BE49-F238E27FC236}">
              <a16:creationId xmlns:a16="http://schemas.microsoft.com/office/drawing/2014/main" id="{21C80DA6-BC17-4BFE-B2FA-6C16CBEAB501}"/>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9" name="CuadroTexto 8">
          <a:extLst>
            <a:ext uri="{FF2B5EF4-FFF2-40B4-BE49-F238E27FC236}">
              <a16:creationId xmlns:a16="http://schemas.microsoft.com/office/drawing/2014/main" id="{6AD217DE-E787-4EE2-973C-D968979ECCB3}"/>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0" name="CuadroTexto 9">
          <a:extLst>
            <a:ext uri="{FF2B5EF4-FFF2-40B4-BE49-F238E27FC236}">
              <a16:creationId xmlns:a16="http://schemas.microsoft.com/office/drawing/2014/main" id="{48EAE66D-5621-49C1-AAF5-69FBB23C6BDC}"/>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B220D40F-A806-408F-9607-4447DED0C77E}"/>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BA59AB74-37F2-46AE-9F35-6B30CCCA5260}"/>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512B3E93-DD8A-4291-8259-971523835168}"/>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0328DDAD-CC7A-433D-BCF2-746FBFEDFED9}"/>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5" name="CuadroTexto 14">
          <a:extLst>
            <a:ext uri="{FF2B5EF4-FFF2-40B4-BE49-F238E27FC236}">
              <a16:creationId xmlns:a16="http://schemas.microsoft.com/office/drawing/2014/main" id="{465886C6-49B1-4E50-B5CF-206AEC0F4AA8}"/>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6" name="CuadroTexto 15">
          <a:extLst>
            <a:ext uri="{FF2B5EF4-FFF2-40B4-BE49-F238E27FC236}">
              <a16:creationId xmlns:a16="http://schemas.microsoft.com/office/drawing/2014/main" id="{CFB13725-2C99-4916-A877-846D8F074AF6}"/>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7" name="CuadroTexto 16">
          <a:extLst>
            <a:ext uri="{FF2B5EF4-FFF2-40B4-BE49-F238E27FC236}">
              <a16:creationId xmlns:a16="http://schemas.microsoft.com/office/drawing/2014/main" id="{261D7B06-4516-4CAB-BF70-FCEF7D666BED}"/>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18" name="CuadroTexto 17">
          <a:extLst>
            <a:ext uri="{FF2B5EF4-FFF2-40B4-BE49-F238E27FC236}">
              <a16:creationId xmlns:a16="http://schemas.microsoft.com/office/drawing/2014/main" id="{1E4FC1CF-9081-496E-9D92-816BDC92C321}"/>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19" name="CuadroTexto 18">
          <a:extLst>
            <a:ext uri="{FF2B5EF4-FFF2-40B4-BE49-F238E27FC236}">
              <a16:creationId xmlns:a16="http://schemas.microsoft.com/office/drawing/2014/main" id="{E4EC1C48-0BDC-408A-AE72-85D0172E0AD1}"/>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0" name="CuadroTexto 19">
          <a:extLst>
            <a:ext uri="{FF2B5EF4-FFF2-40B4-BE49-F238E27FC236}">
              <a16:creationId xmlns:a16="http://schemas.microsoft.com/office/drawing/2014/main" id="{BF0E0658-7254-44C0-95C1-881D8B6399E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1" name="CuadroTexto 20">
          <a:extLst>
            <a:ext uri="{FF2B5EF4-FFF2-40B4-BE49-F238E27FC236}">
              <a16:creationId xmlns:a16="http://schemas.microsoft.com/office/drawing/2014/main" id="{122E6767-2F74-4883-8C54-7D1E6BB7695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22" name="CuadroTexto 21">
          <a:extLst>
            <a:ext uri="{FF2B5EF4-FFF2-40B4-BE49-F238E27FC236}">
              <a16:creationId xmlns:a16="http://schemas.microsoft.com/office/drawing/2014/main" id="{AE207E88-B9C0-41D8-8541-9D5DB68702BA}"/>
            </a:ext>
          </a:extLst>
        </xdr:cNvPr>
        <xdr:cNvSpPr txBox="1"/>
      </xdr:nvSpPr>
      <xdr:spPr>
        <a:xfrm>
          <a:off x="15236825"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74"/>
  <sheetViews>
    <sheetView showGridLines="0" tabSelected="1" zoomScale="80" zoomScaleNormal="80" workbookViewId="0">
      <selection activeCell="H8" sqref="H8"/>
    </sheetView>
  </sheetViews>
  <sheetFormatPr baseColWidth="10" defaultColWidth="11.42578125" defaultRowHeight="12.75" x14ac:dyDescent="0.25"/>
  <cols>
    <col min="1" max="1" width="3.5703125" style="3" customWidth="1"/>
    <col min="2" max="2" width="4.85546875" style="1" customWidth="1"/>
    <col min="3" max="3" width="5.85546875" style="2" customWidth="1"/>
    <col min="4" max="4" width="4.140625" style="2" bestFit="1" customWidth="1"/>
    <col min="5" max="5" width="8.42578125" style="2" customWidth="1"/>
    <col min="6" max="6" width="5.42578125" style="3" customWidth="1"/>
    <col min="7" max="7" width="47.140625" style="3" customWidth="1"/>
    <col min="8" max="8" width="56.7109375" style="3" customWidth="1"/>
    <col min="9" max="9" width="5.7109375" style="2" customWidth="1"/>
    <col min="10" max="10" width="5.7109375" style="3" customWidth="1"/>
    <col min="11" max="11" width="5" style="3" customWidth="1"/>
    <col min="12" max="12" width="5.85546875" style="3" customWidth="1"/>
    <col min="13" max="13" width="4.5703125" style="4" customWidth="1"/>
    <col min="14" max="14" width="5.42578125" style="3" customWidth="1"/>
    <col min="15" max="15" width="9" style="3" customWidth="1"/>
    <col min="16" max="16" width="6.85546875" style="3" customWidth="1"/>
    <col min="17" max="17" width="46.42578125" style="5" customWidth="1"/>
    <col min="18" max="18" width="4" style="3" customWidth="1"/>
    <col min="19" max="19" width="5.42578125" style="3" customWidth="1"/>
    <col min="20" max="20" width="4.7109375" style="3" customWidth="1"/>
    <col min="21" max="21" width="5.5703125" style="3" customWidth="1"/>
    <col min="22" max="22" width="4.7109375" style="6" customWidth="1"/>
    <col min="23" max="23" width="4.5703125" style="3" customWidth="1"/>
    <col min="24" max="24" width="19.28515625" style="3" customWidth="1"/>
    <col min="25" max="25" width="15.7109375" style="3" customWidth="1"/>
    <col min="26" max="26" width="17.140625" style="3" customWidth="1"/>
    <col min="27" max="27" width="13.7109375" style="3" customWidth="1"/>
    <col min="28" max="28" width="20.140625" style="3" customWidth="1"/>
    <col min="29" max="29" width="16.28515625" style="3" customWidth="1"/>
    <col min="30" max="16384" width="11.42578125" style="3"/>
  </cols>
  <sheetData>
    <row r="1" spans="2:29" ht="15.6" customHeight="1" thickBot="1" x14ac:dyDescent="0.3"/>
    <row r="2" spans="2:29" s="7" customFormat="1" ht="92.25" customHeight="1" x14ac:dyDescent="0.25">
      <c r="B2" s="106" t="s">
        <v>227</v>
      </c>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8"/>
    </row>
    <row r="3" spans="2:29" ht="34.5" customHeight="1" x14ac:dyDescent="0.25">
      <c r="B3" s="109" t="s">
        <v>14</v>
      </c>
      <c r="C3" s="109"/>
      <c r="D3" s="109"/>
      <c r="E3" s="109"/>
      <c r="F3" s="109"/>
      <c r="G3" s="109"/>
      <c r="H3" s="109"/>
      <c r="I3" s="110" t="s">
        <v>4</v>
      </c>
      <c r="J3" s="110"/>
      <c r="K3" s="110"/>
      <c r="L3" s="110"/>
      <c r="M3" s="110"/>
      <c r="N3" s="110"/>
      <c r="O3" s="109" t="s">
        <v>3</v>
      </c>
      <c r="P3" s="109"/>
      <c r="Q3" s="109"/>
      <c r="R3" s="111" t="s">
        <v>64</v>
      </c>
      <c r="S3" s="111"/>
      <c r="T3" s="111"/>
      <c r="U3" s="111"/>
      <c r="V3" s="111"/>
      <c r="W3" s="111"/>
      <c r="X3" s="112" t="s">
        <v>15</v>
      </c>
      <c r="Y3" s="112"/>
      <c r="Z3" s="112"/>
      <c r="AA3" s="112"/>
      <c r="AB3" s="112"/>
      <c r="AC3" s="112"/>
    </row>
    <row r="4" spans="2:29" s="24" customFormat="1" ht="50.25" customHeight="1" x14ac:dyDescent="0.25">
      <c r="B4" s="100" t="s">
        <v>59</v>
      </c>
      <c r="C4" s="104" t="s">
        <v>58</v>
      </c>
      <c r="D4" s="104" t="s">
        <v>60</v>
      </c>
      <c r="E4" s="105" t="s">
        <v>23</v>
      </c>
      <c r="F4" s="105" t="s">
        <v>7</v>
      </c>
      <c r="G4" s="100" t="s">
        <v>5</v>
      </c>
      <c r="H4" s="100" t="s">
        <v>6</v>
      </c>
      <c r="I4" s="101" t="s">
        <v>1</v>
      </c>
      <c r="J4" s="101"/>
      <c r="K4" s="101" t="s">
        <v>0</v>
      </c>
      <c r="L4" s="101"/>
      <c r="M4" s="101" t="s">
        <v>63</v>
      </c>
      <c r="N4" s="101"/>
      <c r="O4" s="101" t="s">
        <v>2</v>
      </c>
      <c r="P4" s="101"/>
      <c r="Q4" s="102" t="s">
        <v>8</v>
      </c>
      <c r="R4" s="101" t="s">
        <v>1</v>
      </c>
      <c r="S4" s="101"/>
      <c r="T4" s="101" t="s">
        <v>0</v>
      </c>
      <c r="U4" s="101"/>
      <c r="V4" s="101" t="s">
        <v>63</v>
      </c>
      <c r="W4" s="101"/>
      <c r="X4" s="98" t="s">
        <v>13</v>
      </c>
      <c r="Y4" s="103"/>
      <c r="Z4" s="103"/>
      <c r="AA4" s="99"/>
      <c r="AB4" s="98" t="s">
        <v>10</v>
      </c>
      <c r="AC4" s="99"/>
    </row>
    <row r="5" spans="2:29" ht="60" customHeight="1" x14ac:dyDescent="0.25">
      <c r="B5" s="100"/>
      <c r="C5" s="104"/>
      <c r="D5" s="104"/>
      <c r="E5" s="105"/>
      <c r="F5" s="105"/>
      <c r="G5" s="100"/>
      <c r="H5" s="100"/>
      <c r="I5" s="72" t="s">
        <v>61</v>
      </c>
      <c r="J5" s="72" t="s">
        <v>69</v>
      </c>
      <c r="K5" s="72" t="s">
        <v>61</v>
      </c>
      <c r="L5" s="72" t="s">
        <v>17</v>
      </c>
      <c r="M5" s="72" t="s">
        <v>62</v>
      </c>
      <c r="N5" s="72" t="s">
        <v>16</v>
      </c>
      <c r="O5" s="72" t="s">
        <v>169</v>
      </c>
      <c r="P5" s="72" t="s">
        <v>65</v>
      </c>
      <c r="Q5" s="102"/>
      <c r="R5" s="72" t="s">
        <v>61</v>
      </c>
      <c r="S5" s="72" t="s">
        <v>18</v>
      </c>
      <c r="T5" s="72" t="s">
        <v>61</v>
      </c>
      <c r="U5" s="72" t="s">
        <v>19</v>
      </c>
      <c r="V5" s="72" t="s">
        <v>62</v>
      </c>
      <c r="W5" s="72" t="s">
        <v>16</v>
      </c>
      <c r="X5" s="67" t="s">
        <v>66</v>
      </c>
      <c r="Y5" s="67" t="s">
        <v>9</v>
      </c>
      <c r="Z5" s="67" t="s">
        <v>67</v>
      </c>
      <c r="AA5" s="67" t="s">
        <v>68</v>
      </c>
      <c r="AB5" s="67" t="s">
        <v>11</v>
      </c>
      <c r="AC5" s="67" t="s">
        <v>12</v>
      </c>
    </row>
    <row r="6" spans="2:29" s="47" customFormat="1" ht="143.25" customHeight="1" x14ac:dyDescent="0.25">
      <c r="B6" s="68">
        <v>1</v>
      </c>
      <c r="C6" s="69" t="s">
        <v>72</v>
      </c>
      <c r="D6" s="70" t="s">
        <v>80</v>
      </c>
      <c r="E6" s="70" t="s">
        <v>205</v>
      </c>
      <c r="F6" s="69" t="s">
        <v>75</v>
      </c>
      <c r="G6" s="51" t="s">
        <v>203</v>
      </c>
      <c r="H6" s="71" t="s">
        <v>199</v>
      </c>
      <c r="I6" s="65">
        <v>3</v>
      </c>
      <c r="J6" s="56" t="str">
        <f>IF(I6=0,"",IF(I6=5,"CASI CIERTO",IF(I6=4,"PROBABLE",IF(I6=3,"POSIBLE",IF(I6=2,"IMPROBABLE","RARO")))))</f>
        <v>POSIBLE</v>
      </c>
      <c r="K6" s="65">
        <v>4</v>
      </c>
      <c r="L6" s="56" t="str">
        <f>IF(K6=0,"",IF(K6=5,"CATASTRÓFICO",IF(K6=4,"MAYOR",IF(K6=3,"MODERADO",IF(K6=2,"MENOR","INSIGNIFICANTE")))))</f>
        <v>MAYOR</v>
      </c>
      <c r="M6" s="61">
        <f>+K6+I6</f>
        <v>7</v>
      </c>
      <c r="N6" s="56" t="str">
        <f>IF(M6=0,"",IF(M6&gt;7.9,"EXTREMO",IF(M6&gt;5.9,"ALTO",IF(M6&gt;4.9,"MEDIO",IF(M6&gt;2.9,"BAJO","MUY BAJO")))))</f>
        <v>ALTO</v>
      </c>
      <c r="O6" s="48">
        <v>1</v>
      </c>
      <c r="P6" s="48"/>
      <c r="Q6" s="59" t="s">
        <v>221</v>
      </c>
      <c r="R6" s="65">
        <v>2</v>
      </c>
      <c r="S6" s="56" t="str">
        <f>IF(R6=0,"",IF(R6=5,"CASI CIERTO",IF(R6=4,"PROBABLE",IF(R6=3,"POSIBLE",IF(R6=2,"IMPROBABLE","RARO")))))</f>
        <v>IMPROBABLE</v>
      </c>
      <c r="T6" s="65">
        <v>4</v>
      </c>
      <c r="U6" s="56" t="str">
        <f>IF(T6=0,"",IF(T6=5,"CATASTRÓFICO",IF(T6=4,"MAYOR",IF(T6=3,"MODERADO",IF(T6=2,"MENOR","INSIGNIFICANTE")))))</f>
        <v>MAYOR</v>
      </c>
      <c r="V6" s="49">
        <f t="shared" ref="V6" si="0">+T6+R6</f>
        <v>6</v>
      </c>
      <c r="W6" s="56" t="str">
        <f>IF(V6=0,"",IF(V6&gt;7.9,"EXTREMO",IF(V6&gt;5.9,"ALTO",IF(V6&gt;4.9,"MEDIO",IF(V6&gt;2.9,"BAJO","MUY BAJO")))))</f>
        <v>ALTO</v>
      </c>
      <c r="X6" s="53" t="s">
        <v>171</v>
      </c>
      <c r="Y6" s="53" t="s">
        <v>222</v>
      </c>
      <c r="Z6" s="53" t="s">
        <v>177</v>
      </c>
      <c r="AA6" s="53" t="s">
        <v>193</v>
      </c>
      <c r="AB6" s="53" t="s">
        <v>194</v>
      </c>
      <c r="AC6" s="53" t="s">
        <v>70</v>
      </c>
    </row>
    <row r="7" spans="2:29" ht="114.75" customHeight="1" x14ac:dyDescent="0.25">
      <c r="B7" s="68">
        <v>2</v>
      </c>
      <c r="C7" s="69" t="s">
        <v>72</v>
      </c>
      <c r="D7" s="70" t="s">
        <v>73</v>
      </c>
      <c r="E7" s="70" t="s">
        <v>205</v>
      </c>
      <c r="F7" s="69" t="s">
        <v>75</v>
      </c>
      <c r="G7" s="51" t="s">
        <v>188</v>
      </c>
      <c r="H7" s="71" t="s">
        <v>223</v>
      </c>
      <c r="I7" s="60">
        <v>3</v>
      </c>
      <c r="J7" s="56" t="str">
        <f t="shared" ref="J7:J8" si="1">IF(I7=0,"",IF(I7=5,"CASI CIERTO",IF(I7=4,"PROBABLE",IF(I7=3,"POSIBLE",IF(I7=2,"IMPROBABLE","RARO")))))</f>
        <v>POSIBLE</v>
      </c>
      <c r="K7" s="60">
        <v>4</v>
      </c>
      <c r="L7" s="57" t="str">
        <f t="shared" ref="L7:L8" si="2">IF(K7=0,"",IF(K7=5,"CATASTRÓFICO",IF(K7=4,"MAYOR",IF(K7=3,"MODERADO",IF(K7=2,"MENOR","INSIGNIFICANTE")))))</f>
        <v>MAYOR</v>
      </c>
      <c r="M7" s="61">
        <f>+I7+K7</f>
        <v>7</v>
      </c>
      <c r="N7" s="62" t="str">
        <f>IF(M7=0,"",IF(M7&gt;7.9,"EXTREMO",IF(M7&gt;5.9,"ALTO",IF(M7&gt;4.9,"MEDIO",IF(M7&gt;2.9,"BAJO","MUY BAJO")))))</f>
        <v>ALTO</v>
      </c>
      <c r="O7" s="55"/>
      <c r="P7" s="64">
        <v>1</v>
      </c>
      <c r="Q7" s="59" t="s">
        <v>189</v>
      </c>
      <c r="R7" s="60">
        <v>2</v>
      </c>
      <c r="S7" s="56" t="str">
        <f t="shared" ref="S7:S8" si="3">IF(R7=0,"",IF(R7=5,"CASI CIERTO",IF(R7=4,"PROBABLE",IF(R7=3,"POSIBLE",IF(R7=2,"IMPROBABLE","RARO")))))</f>
        <v>IMPROBABLE</v>
      </c>
      <c r="T7" s="60">
        <v>4</v>
      </c>
      <c r="U7" s="57" t="str">
        <f t="shared" ref="U7:U8" si="4">IF(T7=0,"",IF(T7=5,"CATASTRÓFICO",IF(T7=4,"MAYOR",IF(T7=3,"MODERADO",IF(T7=2,"MENOR","INSIGNIFICANTE")))))</f>
        <v>MAYOR</v>
      </c>
      <c r="V7" s="61">
        <f>+R7+T7</f>
        <v>6</v>
      </c>
      <c r="W7" s="62" t="str">
        <f t="shared" ref="W7:W8" si="5">IF(V7=0,"",IF(V7&gt;7.9,"EXTREMO",IF(V7&gt;5.9,"ALTO",IF(V7&gt;4.9,"MEDIO",IF(V7&gt;2.9,"BAJO","MUY BAJO")))))</f>
        <v>ALTO</v>
      </c>
      <c r="X7" s="53" t="s">
        <v>171</v>
      </c>
      <c r="Y7" s="53" t="s">
        <v>190</v>
      </c>
      <c r="Z7" s="53" t="s">
        <v>191</v>
      </c>
      <c r="AA7" s="53" t="s">
        <v>192</v>
      </c>
      <c r="AB7" s="53" t="s">
        <v>172</v>
      </c>
      <c r="AC7" s="53" t="s">
        <v>173</v>
      </c>
    </row>
    <row r="8" spans="2:29" ht="108" customHeight="1" x14ac:dyDescent="0.25">
      <c r="B8" s="68">
        <v>3</v>
      </c>
      <c r="C8" s="69" t="s">
        <v>72</v>
      </c>
      <c r="D8" s="70" t="s">
        <v>73</v>
      </c>
      <c r="E8" s="70" t="s">
        <v>220</v>
      </c>
      <c r="F8" s="69" t="s">
        <v>75</v>
      </c>
      <c r="G8" s="51" t="s">
        <v>214</v>
      </c>
      <c r="H8" s="71" t="s">
        <v>228</v>
      </c>
      <c r="I8" s="76">
        <v>3</v>
      </c>
      <c r="J8" s="56" t="str">
        <f t="shared" si="1"/>
        <v>POSIBLE</v>
      </c>
      <c r="K8" s="55">
        <v>4</v>
      </c>
      <c r="L8" s="57" t="str">
        <f t="shared" si="2"/>
        <v>MAYOR</v>
      </c>
      <c r="M8" s="61">
        <f t="shared" ref="M8" si="6">+K8+I8</f>
        <v>7</v>
      </c>
      <c r="N8" s="62" t="str">
        <f t="shared" ref="N8" si="7">IF(M8=0,"",IF(M8&gt;7.9,"EXTREMO",IF(M8&gt;5.9,"ALTO",IF(M8&gt;4.9,"MEDIO",IF(M8&gt;2.9,"BAJO","MUY BAJO")))))</f>
        <v>ALTO</v>
      </c>
      <c r="O8" s="63">
        <v>1</v>
      </c>
      <c r="P8" s="55"/>
      <c r="Q8" s="59" t="s">
        <v>215</v>
      </c>
      <c r="R8" s="60">
        <v>2</v>
      </c>
      <c r="S8" s="56" t="str">
        <f t="shared" si="3"/>
        <v>IMPROBABLE</v>
      </c>
      <c r="T8" s="60">
        <v>4</v>
      </c>
      <c r="U8" s="57" t="str">
        <f t="shared" si="4"/>
        <v>MAYOR</v>
      </c>
      <c r="V8" s="61">
        <f t="shared" ref="V8" si="8">SUM(R8:S8)+SUM(T8:U8)</f>
        <v>6</v>
      </c>
      <c r="W8" s="62" t="str">
        <f t="shared" si="5"/>
        <v>ALTO</v>
      </c>
      <c r="X8" s="53" t="s">
        <v>171</v>
      </c>
      <c r="Y8" s="53" t="s">
        <v>216</v>
      </c>
      <c r="Z8" s="75" t="s">
        <v>217</v>
      </c>
      <c r="AA8" s="75" t="s">
        <v>218</v>
      </c>
      <c r="AB8" s="77" t="s">
        <v>219</v>
      </c>
      <c r="AC8" s="78" t="s">
        <v>70</v>
      </c>
    </row>
    <row r="9" spans="2:29" s="54" customFormat="1" ht="126" customHeight="1" x14ac:dyDescent="0.25">
      <c r="B9" s="68">
        <v>4</v>
      </c>
      <c r="C9" s="69" t="s">
        <v>79</v>
      </c>
      <c r="D9" s="70" t="s">
        <v>80</v>
      </c>
      <c r="E9" s="79" t="s">
        <v>204</v>
      </c>
      <c r="F9" s="69" t="s">
        <v>178</v>
      </c>
      <c r="G9" s="51" t="s">
        <v>179</v>
      </c>
      <c r="H9" s="71" t="s">
        <v>200</v>
      </c>
      <c r="I9" s="73">
        <v>3</v>
      </c>
      <c r="J9" s="56" t="str">
        <f t="shared" ref="J9:J12" si="9">IF(I9=0,"",IF(I9=5,"CASI CIERTO",IF(I9=4,"PROBABLE",IF(I9=3,"POSIBLE",IF(I9=2,"IMPROBABLE","RARO")))))</f>
        <v>POSIBLE</v>
      </c>
      <c r="K9" s="73">
        <v>3</v>
      </c>
      <c r="L9" s="57" t="str">
        <f t="shared" ref="L9:L12" si="10">IF(K9=0,"",IF(K9=5,"CATASTRÓFICO",IF(K9=4,"MAYOR",IF(K9=3,"MODERADO",IF(K9=2,"MENOR","INSIGNIFICANTE")))))</f>
        <v>MODERADO</v>
      </c>
      <c r="M9" s="61">
        <f t="shared" ref="M9:M12" si="11">+K9+I9</f>
        <v>6</v>
      </c>
      <c r="N9" s="58" t="str">
        <f t="shared" ref="N9:N12" si="12">IF(M9=0,"",IF(M9&gt;7.9,"EXTREMO",IF(M9&gt;5.9,"ALTO",IF(M9&gt;4.9,"MEDIO",IF(M9&gt;2.9,"BAJO","MUY BAJO")))))</f>
        <v>ALTO</v>
      </c>
      <c r="O9" s="63">
        <v>0.5</v>
      </c>
      <c r="P9" s="63">
        <v>0.5</v>
      </c>
      <c r="Q9" s="66" t="s">
        <v>201</v>
      </c>
      <c r="R9" s="73">
        <v>2</v>
      </c>
      <c r="S9" s="56" t="str">
        <f t="shared" ref="S9:S12" si="13">IF(R9=0,"",IF(R9=5,"CASI CIERTO",IF(R9=4,"PROBABLE",IF(R9=3,"POSIBLE",IF(R9=2,"IMPROBABLE","RARO")))))</f>
        <v>IMPROBABLE</v>
      </c>
      <c r="T9" s="73">
        <v>3</v>
      </c>
      <c r="U9" s="57" t="str">
        <f t="shared" ref="U9:U12" si="14">IF(T9=0,"",IF(T9=5,"CATASTRÓFICO",IF(T9=4,"MAYOR",IF(T9=3,"MODERADO",IF(T9=2,"MENOR","INSIGNIFICANTE")))))</f>
        <v>MODERADO</v>
      </c>
      <c r="V9" s="61">
        <f t="shared" ref="V9" si="15">SUM(R9:S9)+SUM(T9:U9)</f>
        <v>5</v>
      </c>
      <c r="W9" s="58" t="str">
        <f t="shared" ref="W9:W12" si="16">IF(V9=0,"",IF(V9&gt;7.9,"EXTREMO",IF(V9&gt;5.9,"ALTO",IF(V9&gt;4.9,"MEDIO",IF(V9&gt;2.9,"BAJO","MUY BAJO")))))</f>
        <v>MEDIO</v>
      </c>
      <c r="X9" s="53" t="s">
        <v>171</v>
      </c>
      <c r="Y9" s="53" t="s">
        <v>202</v>
      </c>
      <c r="Z9" s="53" t="s">
        <v>180</v>
      </c>
      <c r="AA9" s="53" t="s">
        <v>181</v>
      </c>
      <c r="AB9" s="53" t="s">
        <v>198</v>
      </c>
      <c r="AC9" s="53" t="s">
        <v>175</v>
      </c>
    </row>
    <row r="10" spans="2:29" ht="107.25" customHeight="1" x14ac:dyDescent="0.25">
      <c r="B10" s="68">
        <v>5</v>
      </c>
      <c r="C10" s="69" t="s">
        <v>72</v>
      </c>
      <c r="D10" s="70" t="s">
        <v>73</v>
      </c>
      <c r="E10" s="79" t="s">
        <v>206</v>
      </c>
      <c r="F10" s="69" t="s">
        <v>207</v>
      </c>
      <c r="G10" s="51" t="s">
        <v>208</v>
      </c>
      <c r="H10" s="71" t="s">
        <v>209</v>
      </c>
      <c r="I10" s="60">
        <v>2</v>
      </c>
      <c r="J10" s="56" t="str">
        <f>IF(I10=0,"",IF(I10=5,"CASI CIERTO",IF(I10=4,"PROBABLE",IF(I10=3,"POSIBLE",IF(I10=2,"IMPROBABLE","RARO")))))</f>
        <v>IMPROBABLE</v>
      </c>
      <c r="K10" s="55">
        <v>3</v>
      </c>
      <c r="L10" s="57" t="str">
        <f>IF(K10=0,"",IF(K10=5,"CATASTRÓFICO",IF(K10=4,"MAYOR",IF(K10=3,"MODERADO",IF(K10=2,"MENOR","INSIGNIFICANTE")))))</f>
        <v>MODERADO</v>
      </c>
      <c r="M10" s="61">
        <f>+K10+I10</f>
        <v>5</v>
      </c>
      <c r="N10" s="62" t="str">
        <f>IF(M10=0,"",IF(M10&gt;7.9,"EXTREMO",IF(M10&gt;5.9,"ALTO",IF(M10&gt;4.9,"MEDIO",IF(M10&gt;2.9,"BAJO","MUY BAJO")))))</f>
        <v>MEDIO</v>
      </c>
      <c r="O10" s="55"/>
      <c r="P10" s="63">
        <v>1</v>
      </c>
      <c r="Q10" s="66" t="s">
        <v>210</v>
      </c>
      <c r="R10" s="74">
        <v>1</v>
      </c>
      <c r="S10" s="56" t="str">
        <f>IF(R10=0,"",IF(R10=5,"CASI CIERTO",IF(R10=4,"PROBABLE",IF(R10=3,"POSIBLE",IF(R10=2,"IMPROBABLE","RARO")))))</f>
        <v>RARO</v>
      </c>
      <c r="T10" s="55">
        <v>3</v>
      </c>
      <c r="U10" s="57" t="str">
        <f>IF(T10=0,"",IF(T10=5,"CATASTRÓFICO",IF(T10=4,"MAYOR",IF(T10=3,"MODERADO",IF(T10=2,"MENOR","INSIGNIFICANTE")))))</f>
        <v>MODERADO</v>
      </c>
      <c r="V10" s="61">
        <f>+T10+R10</f>
        <v>4</v>
      </c>
      <c r="W10" s="62" t="str">
        <f>IF(V10=0,"",IF(V10&gt;7.9,"EXTREMO",IF(V10&gt;5.9,"ALTO",IF(V10&gt;4.9,"MEDIO",IF(V10&gt;2.9,"BAJO","MUY BAJO")))))</f>
        <v>BAJO</v>
      </c>
      <c r="X10" s="53" t="s">
        <v>171</v>
      </c>
      <c r="Y10" s="53" t="s">
        <v>156</v>
      </c>
      <c r="Z10" s="75" t="s">
        <v>211</v>
      </c>
      <c r="AA10" s="75" t="s">
        <v>212</v>
      </c>
      <c r="AB10" s="75" t="s">
        <v>213</v>
      </c>
      <c r="AC10" s="75" t="s">
        <v>70</v>
      </c>
    </row>
    <row r="11" spans="2:29" s="50" customFormat="1" ht="155.25" customHeight="1" x14ac:dyDescent="0.25">
      <c r="B11" s="68">
        <v>6</v>
      </c>
      <c r="C11" s="69" t="s">
        <v>72</v>
      </c>
      <c r="D11" s="70" t="s">
        <v>225</v>
      </c>
      <c r="E11" s="79" t="s">
        <v>204</v>
      </c>
      <c r="F11" s="69" t="s">
        <v>170</v>
      </c>
      <c r="G11" s="51" t="s">
        <v>226</v>
      </c>
      <c r="H11" s="71" t="s">
        <v>195</v>
      </c>
      <c r="I11" s="65">
        <v>2</v>
      </c>
      <c r="J11" s="56" t="str">
        <f t="shared" ref="J11" si="17">IF(I11=0,"",IF(I11=5,"CASI CIERTO",IF(I11=4,"PROBABLE",IF(I11=3,"POSIBLE",IF(I11=2,"IMPROBABLE","RARO")))))</f>
        <v>IMPROBABLE</v>
      </c>
      <c r="K11" s="65">
        <v>4</v>
      </c>
      <c r="L11" s="56" t="str">
        <f t="shared" ref="L11" si="18">IF(K11=0,"",IF(K11=5,"CATASTRÓFICO",IF(K11=4,"MAYOR",IF(K11=3,"MODERADO",IF(K11=2,"MENOR","INSIGNIFICANTE")))))</f>
        <v>MAYOR</v>
      </c>
      <c r="M11" s="61">
        <f t="shared" ref="M11" si="19">+K11+I11</f>
        <v>6</v>
      </c>
      <c r="N11" s="56" t="str">
        <f t="shared" ref="N11" si="20">IF(M11=0,"",IF(M11&gt;7.9,"EXTREMO",IF(M11&gt;5.9,"ALTO",IF(M11&gt;4.9,"MEDIO",IF(M11&gt;2.9,"BAJO","MUY BAJO")))))</f>
        <v>ALTO</v>
      </c>
      <c r="O11" s="52">
        <v>0.5</v>
      </c>
      <c r="P11" s="52">
        <v>0.5</v>
      </c>
      <c r="Q11" s="66" t="s">
        <v>176</v>
      </c>
      <c r="R11" s="65">
        <v>1</v>
      </c>
      <c r="S11" s="56" t="str">
        <f t="shared" ref="S11" si="21">IF(R11=0,"",IF(R11=5,"CASI CIERTO",IF(R11=4,"PROBABLE",IF(R11=3,"POSIBLE",IF(R11=2,"IMPROBABLE","RARO")))))</f>
        <v>RARO</v>
      </c>
      <c r="T11" s="65">
        <v>4</v>
      </c>
      <c r="U11" s="57" t="str">
        <f t="shared" ref="U11" si="22">IF(T11=0,"",IF(T11=5,"CATASTRÓFICO",IF(T11=4,"MAYOR",IF(T11=3,"MODERADO",IF(T11=2,"MENOR","INSIGNIFICANTE")))))</f>
        <v>MAYOR</v>
      </c>
      <c r="V11" s="61">
        <f t="shared" ref="V11" si="23">SUM(R11:S11)+SUM(T11:U11)</f>
        <v>5</v>
      </c>
      <c r="W11" s="58" t="str">
        <f t="shared" ref="W11" si="24">IF(V11=0,"",IF(V11&gt;7.9,"EXTREMO",IF(V11&gt;5.9,"ALTO",IF(V11&gt;4.9,"MEDIO",IF(V11&gt;2.9,"BAJO","MUY BAJO")))))</f>
        <v>MEDIO</v>
      </c>
      <c r="X11" s="53" t="s">
        <v>171</v>
      </c>
      <c r="Y11" s="53" t="s">
        <v>182</v>
      </c>
      <c r="Z11" s="53" t="s">
        <v>197</v>
      </c>
      <c r="AA11" s="53" t="s">
        <v>196</v>
      </c>
      <c r="AB11" s="53" t="s">
        <v>198</v>
      </c>
      <c r="AC11" s="53" t="s">
        <v>175</v>
      </c>
    </row>
    <row r="12" spans="2:29" s="54" customFormat="1" ht="107.25" customHeight="1" x14ac:dyDescent="0.25">
      <c r="B12" s="68">
        <v>7</v>
      </c>
      <c r="C12" s="69" t="s">
        <v>72</v>
      </c>
      <c r="D12" s="70" t="s">
        <v>225</v>
      </c>
      <c r="E12" s="79" t="s">
        <v>76</v>
      </c>
      <c r="F12" s="69" t="s">
        <v>170</v>
      </c>
      <c r="G12" s="51" t="s">
        <v>174</v>
      </c>
      <c r="H12" s="71" t="s">
        <v>224</v>
      </c>
      <c r="I12" s="65">
        <v>2</v>
      </c>
      <c r="J12" s="56" t="str">
        <f t="shared" si="9"/>
        <v>IMPROBABLE</v>
      </c>
      <c r="K12" s="65">
        <v>3</v>
      </c>
      <c r="L12" s="57" t="str">
        <f t="shared" si="10"/>
        <v>MODERADO</v>
      </c>
      <c r="M12" s="61">
        <f t="shared" si="11"/>
        <v>5</v>
      </c>
      <c r="N12" s="58" t="str">
        <f t="shared" si="12"/>
        <v>MEDIO</v>
      </c>
      <c r="O12" s="52">
        <v>0.5</v>
      </c>
      <c r="P12" s="52">
        <v>0.5</v>
      </c>
      <c r="Q12" s="66" t="s">
        <v>183</v>
      </c>
      <c r="R12" s="65">
        <v>1</v>
      </c>
      <c r="S12" s="56" t="str">
        <f t="shared" si="13"/>
        <v>RARO</v>
      </c>
      <c r="T12" s="65">
        <v>3</v>
      </c>
      <c r="U12" s="57" t="str">
        <f t="shared" si="14"/>
        <v>MODERADO</v>
      </c>
      <c r="V12" s="61">
        <f t="shared" ref="V12" si="25">+T12+R12</f>
        <v>4</v>
      </c>
      <c r="W12" s="58" t="str">
        <f t="shared" si="16"/>
        <v>BAJO</v>
      </c>
      <c r="X12" s="53" t="s">
        <v>171</v>
      </c>
      <c r="Y12" s="53" t="s">
        <v>184</v>
      </c>
      <c r="Z12" s="53" t="s">
        <v>185</v>
      </c>
      <c r="AA12" s="53" t="s">
        <v>186</v>
      </c>
      <c r="AB12" s="53" t="s">
        <v>187</v>
      </c>
      <c r="AC12" s="53" t="s">
        <v>70</v>
      </c>
    </row>
    <row r="13" spans="2:29" ht="15" customHeight="1" x14ac:dyDescent="0.25">
      <c r="C13" s="13"/>
      <c r="D13" s="13"/>
      <c r="E13" s="13"/>
      <c r="F13" s="8"/>
      <c r="G13" s="8"/>
      <c r="H13" s="5"/>
      <c r="I13" s="9"/>
      <c r="J13" s="1"/>
      <c r="K13" s="1"/>
      <c r="L13" s="1"/>
      <c r="M13" s="10"/>
      <c r="N13" s="11"/>
      <c r="O13" s="1"/>
      <c r="P13" s="1"/>
      <c r="Q13" s="12"/>
    </row>
    <row r="70" spans="2:28" ht="13.5" thickBot="1" x14ac:dyDescent="0.3"/>
    <row r="71" spans="2:28" ht="13.5" thickBot="1" x14ac:dyDescent="0.3">
      <c r="C71" s="95" t="s">
        <v>20</v>
      </c>
      <c r="D71" s="14"/>
      <c r="E71" s="14"/>
      <c r="F71" s="92" t="s">
        <v>21</v>
      </c>
      <c r="G71" s="92" t="s">
        <v>22</v>
      </c>
      <c r="H71" s="92" t="s">
        <v>23</v>
      </c>
      <c r="I71" s="92" t="s">
        <v>24</v>
      </c>
      <c r="J71" s="95" t="s">
        <v>25</v>
      </c>
      <c r="K71" s="95" t="s">
        <v>26</v>
      </c>
      <c r="L71" s="92" t="s">
        <v>27</v>
      </c>
      <c r="M71" s="92" t="s">
        <v>28</v>
      </c>
      <c r="N71" s="92" t="s">
        <v>29</v>
      </c>
      <c r="O71" s="92" t="s">
        <v>30</v>
      </c>
      <c r="P71" s="80" t="s">
        <v>31</v>
      </c>
      <c r="Q71" s="85" t="s">
        <v>32</v>
      </c>
      <c r="R71" s="83" t="s">
        <v>33</v>
      </c>
      <c r="S71" s="88"/>
      <c r="T71" s="88"/>
      <c r="U71" s="84"/>
      <c r="V71" s="89" t="s">
        <v>34</v>
      </c>
      <c r="W71" s="80" t="s">
        <v>35</v>
      </c>
      <c r="X71" s="80" t="s">
        <v>36</v>
      </c>
      <c r="Y71" s="80" t="s">
        <v>37</v>
      </c>
      <c r="Z71" s="83" t="s">
        <v>38</v>
      </c>
      <c r="AA71" s="84"/>
      <c r="AB71" s="7"/>
    </row>
    <row r="72" spans="2:28" x14ac:dyDescent="0.25">
      <c r="C72" s="96"/>
      <c r="D72" s="15"/>
      <c r="E72" s="15"/>
      <c r="F72" s="93"/>
      <c r="G72" s="93"/>
      <c r="H72" s="93"/>
      <c r="I72" s="93"/>
      <c r="J72" s="96"/>
      <c r="K72" s="96"/>
      <c r="L72" s="93"/>
      <c r="M72" s="93"/>
      <c r="N72" s="93"/>
      <c r="O72" s="93"/>
      <c r="P72" s="81"/>
      <c r="Q72" s="86"/>
      <c r="R72" s="80" t="s">
        <v>27</v>
      </c>
      <c r="S72" s="80" t="s">
        <v>28</v>
      </c>
      <c r="T72" s="80" t="s">
        <v>39</v>
      </c>
      <c r="U72" s="80" t="s">
        <v>30</v>
      </c>
      <c r="V72" s="90"/>
      <c r="W72" s="81"/>
      <c r="X72" s="81"/>
      <c r="Y72" s="81"/>
      <c r="Z72" s="80" t="s">
        <v>40</v>
      </c>
      <c r="AA72" s="80" t="s">
        <v>41</v>
      </c>
      <c r="AB72" s="7"/>
    </row>
    <row r="73" spans="2:28" ht="13.5" thickBot="1" x14ac:dyDescent="0.3">
      <c r="C73" s="97"/>
      <c r="D73" s="16"/>
      <c r="E73" s="16"/>
      <c r="F73" s="94"/>
      <c r="G73" s="94"/>
      <c r="H73" s="94"/>
      <c r="I73" s="94"/>
      <c r="J73" s="97"/>
      <c r="K73" s="97"/>
      <c r="L73" s="94"/>
      <c r="M73" s="94"/>
      <c r="N73" s="94"/>
      <c r="O73" s="94"/>
      <c r="P73" s="82"/>
      <c r="Q73" s="87"/>
      <c r="R73" s="82"/>
      <c r="S73" s="82"/>
      <c r="T73" s="82"/>
      <c r="U73" s="82"/>
      <c r="V73" s="91"/>
      <c r="W73" s="82"/>
      <c r="X73" s="82"/>
      <c r="Y73" s="82"/>
      <c r="Z73" s="82"/>
      <c r="AA73" s="82"/>
      <c r="AB73" s="7"/>
    </row>
    <row r="74" spans="2:28" s="23" customFormat="1" ht="392.25" thickBot="1" x14ac:dyDescent="0.3">
      <c r="B74" s="17"/>
      <c r="C74" s="18" t="s">
        <v>42</v>
      </c>
      <c r="D74" s="19"/>
      <c r="E74" s="19"/>
      <c r="F74" s="19" t="s">
        <v>43</v>
      </c>
      <c r="G74" s="19" t="s">
        <v>44</v>
      </c>
      <c r="H74" s="19" t="s">
        <v>45</v>
      </c>
      <c r="I74" s="19" t="s">
        <v>46</v>
      </c>
      <c r="J74" s="20" t="s">
        <v>47</v>
      </c>
      <c r="K74" s="20" t="s">
        <v>48</v>
      </c>
      <c r="L74" s="19" t="s">
        <v>49</v>
      </c>
      <c r="M74" s="19" t="s">
        <v>49</v>
      </c>
      <c r="N74" s="19" t="s">
        <v>50</v>
      </c>
      <c r="O74" s="19" t="s">
        <v>51</v>
      </c>
      <c r="P74" s="19" t="s">
        <v>52</v>
      </c>
      <c r="Q74" s="20" t="s">
        <v>53</v>
      </c>
      <c r="R74" s="19" t="s">
        <v>49</v>
      </c>
      <c r="S74" s="19" t="s">
        <v>49</v>
      </c>
      <c r="T74" s="19" t="s">
        <v>50</v>
      </c>
      <c r="U74" s="19" t="s">
        <v>51</v>
      </c>
      <c r="V74" s="21" t="s">
        <v>54</v>
      </c>
      <c r="W74" s="19" t="s">
        <v>52</v>
      </c>
      <c r="X74" s="20" t="s">
        <v>55</v>
      </c>
      <c r="Y74" s="20" t="s">
        <v>55</v>
      </c>
      <c r="Z74" s="20" t="s">
        <v>56</v>
      </c>
      <c r="AA74" s="20" t="s">
        <v>57</v>
      </c>
      <c r="AB74" s="22"/>
    </row>
  </sheetData>
  <mergeCells count="48">
    <mergeCell ref="B2:AC2"/>
    <mergeCell ref="B3:H3"/>
    <mergeCell ref="I3:N3"/>
    <mergeCell ref="O3:Q3"/>
    <mergeCell ref="R3:W3"/>
    <mergeCell ref="X3:AC3"/>
    <mergeCell ref="G4:G5"/>
    <mergeCell ref="B4:B5"/>
    <mergeCell ref="C4:C5"/>
    <mergeCell ref="D4:D5"/>
    <mergeCell ref="E4:E5"/>
    <mergeCell ref="F4:F5"/>
    <mergeCell ref="AB4:AC4"/>
    <mergeCell ref="H4:H5"/>
    <mergeCell ref="I4:J4"/>
    <mergeCell ref="K4:L4"/>
    <mergeCell ref="M4:N4"/>
    <mergeCell ref="O4:P4"/>
    <mergeCell ref="Q4:Q5"/>
    <mergeCell ref="R4:S4"/>
    <mergeCell ref="T4:U4"/>
    <mergeCell ref="V4:W4"/>
    <mergeCell ref="X4:AA4"/>
    <mergeCell ref="O71:O73"/>
    <mergeCell ref="C71:C73"/>
    <mergeCell ref="F71:F73"/>
    <mergeCell ref="G71:G73"/>
    <mergeCell ref="H71:H73"/>
    <mergeCell ref="I71:I73"/>
    <mergeCell ref="J71:J73"/>
    <mergeCell ref="K71:K73"/>
    <mergeCell ref="L71:L73"/>
    <mergeCell ref="M71:M73"/>
    <mergeCell ref="N71:N73"/>
    <mergeCell ref="P71:P73"/>
    <mergeCell ref="Q71:Q73"/>
    <mergeCell ref="R71:U71"/>
    <mergeCell ref="V71:V73"/>
    <mergeCell ref="W71:W73"/>
    <mergeCell ref="Y71:Y73"/>
    <mergeCell ref="Z71:AA71"/>
    <mergeCell ref="R72:R73"/>
    <mergeCell ref="S72:S73"/>
    <mergeCell ref="T72:T73"/>
    <mergeCell ref="U72:U73"/>
    <mergeCell ref="Z72:Z73"/>
    <mergeCell ref="AA72:AA73"/>
    <mergeCell ref="X71:X73"/>
  </mergeCells>
  <conditionalFormatting sqref="I6">
    <cfRule type="cellIs" dxfId="210" priority="216" operator="equal">
      <formula>5</formula>
    </cfRule>
    <cfRule type="top10" dxfId="209" priority="215" rank="4"/>
  </conditionalFormatting>
  <conditionalFormatting sqref="I6:I12">
    <cfRule type="cellIs" dxfId="208" priority="91" operator="equal">
      <formula>5</formula>
    </cfRule>
    <cfRule type="cellIs" dxfId="207" priority="90" operator="lessThan">
      <formula>5</formula>
    </cfRule>
  </conditionalFormatting>
  <conditionalFormatting sqref="I7">
    <cfRule type="cellIs" dxfId="206" priority="220" operator="equal">
      <formula>5</formula>
    </cfRule>
    <cfRule type="top10" dxfId="205" priority="219" rank="4"/>
  </conditionalFormatting>
  <conditionalFormatting sqref="I8 K8">
    <cfRule type="cellIs" dxfId="204" priority="13" operator="lessThan">
      <formula>5</formula>
    </cfRule>
    <cfRule type="cellIs" dxfId="203" priority="14" operator="equal">
      <formula>5</formula>
    </cfRule>
  </conditionalFormatting>
  <conditionalFormatting sqref="I8">
    <cfRule type="cellIs" dxfId="202" priority="59" operator="equal">
      <formula>5</formula>
    </cfRule>
    <cfRule type="top10" dxfId="201" priority="58" rank="4"/>
  </conditionalFormatting>
  <conditionalFormatting sqref="I9">
    <cfRule type="top10" dxfId="200" priority="231" rank="4"/>
  </conditionalFormatting>
  <conditionalFormatting sqref="I9:I10">
    <cfRule type="cellIs" dxfId="199" priority="232" operator="equal">
      <formula>5</formula>
    </cfRule>
  </conditionalFormatting>
  <conditionalFormatting sqref="I10">
    <cfRule type="top10" dxfId="198" priority="6842" rank="4"/>
  </conditionalFormatting>
  <conditionalFormatting sqref="I11">
    <cfRule type="cellIs" dxfId="197" priority="228" operator="equal">
      <formula>5</formula>
    </cfRule>
    <cfRule type="top10" dxfId="196" priority="227" rank="4"/>
  </conditionalFormatting>
  <conditionalFormatting sqref="I12">
    <cfRule type="cellIs" dxfId="195" priority="224" operator="equal">
      <formula>5</formula>
    </cfRule>
    <cfRule type="top10" dxfId="194" priority="223" rank="4"/>
  </conditionalFormatting>
  <conditionalFormatting sqref="J6">
    <cfRule type="cellIs" dxfId="193" priority="380" operator="equal">
      <formula>5</formula>
    </cfRule>
    <cfRule type="cellIs" dxfId="192" priority="381" operator="greaterThan">
      <formula>0.5</formula>
    </cfRule>
    <cfRule type="iconSet" priority="382">
      <iconSet iconSet="4Rating">
        <cfvo type="percent" val="0"/>
        <cfvo type="percent" val="25"/>
        <cfvo type="percent" val="50"/>
        <cfvo type="percent" val="75"/>
      </iconSet>
    </cfRule>
    <cfRule type="iconSet" priority="383">
      <iconSet iconSet="3Arrows">
        <cfvo type="percent" val="0"/>
        <cfvo type="percent" val="33"/>
        <cfvo type="percent" val="67"/>
      </iconSet>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top10" dxfId="191" priority="386" percent="1" rank="50"/>
    <cfRule type="dataBar" priority="387">
      <dataBar>
        <cfvo type="percent" val="0.5"/>
        <cfvo type="max"/>
        <color rgb="FF638EC6"/>
      </dataBar>
      <extLst>
        <ext xmlns:x14="http://schemas.microsoft.com/office/spreadsheetml/2009/9/main" uri="{B025F937-C7B1-47D3-B67F-A62EFF666E3E}">
          <x14:id>{F287D905-47C6-4A90-AA0F-3515D58BB3CA}</x14:id>
        </ext>
      </extLst>
    </cfRule>
    <cfRule type="colorScale" priority="388">
      <colorScale>
        <cfvo type="min"/>
        <cfvo type="max"/>
        <color rgb="FFFF7128"/>
        <color rgb="FFFFEF9C"/>
      </colorScale>
    </cfRule>
    <cfRule type="top10" dxfId="190" priority="389" rank="50"/>
    <cfRule type="colorScale" priority="392">
      <colorScale>
        <cfvo type="percent" val="50"/>
        <cfvo type="max"/>
        <color rgb="FFFF7128"/>
        <color rgb="FFFFEF9C"/>
      </colorScale>
    </cfRule>
    <cfRule type="colorScale" priority="379">
      <colorScale>
        <cfvo type="min"/>
        <cfvo type="percentile" val="50"/>
        <cfvo type="max"/>
        <color rgb="FF63BE7B"/>
        <color rgb="FFFFEB84"/>
        <color rgb="FFF8696B"/>
      </colorScale>
    </cfRule>
    <cfRule type="colorScale" priority="390">
      <colorScale>
        <cfvo type="percent" val="0"/>
        <cfvo type="percentile" val="50"/>
        <cfvo type="max"/>
        <color rgb="FFF8696B"/>
        <color rgb="FFFFEB84"/>
        <color rgb="FF63BE7B"/>
      </colorScale>
    </cfRule>
  </conditionalFormatting>
  <conditionalFormatting sqref="J6:J12">
    <cfRule type="cellIs" priority="42" operator="between">
      <formula>0.5</formula>
      <formula>1</formula>
    </cfRule>
  </conditionalFormatting>
  <conditionalFormatting sqref="J7">
    <cfRule type="colorScale" priority="1008">
      <colorScale>
        <cfvo type="min"/>
        <cfvo type="percentile" val="50"/>
        <cfvo type="max"/>
        <color rgb="FF63BE7B"/>
        <color rgb="FFFFEB84"/>
        <color rgb="FFF8696B"/>
      </colorScale>
    </cfRule>
    <cfRule type="iconSet" priority="1011">
      <iconSet iconSet="4Rating">
        <cfvo type="percent" val="0"/>
        <cfvo type="percent" val="25"/>
        <cfvo type="percent" val="50"/>
        <cfvo type="percent" val="75"/>
      </iconSet>
    </cfRule>
    <cfRule type="colorScale" priority="1021">
      <colorScale>
        <cfvo type="percent" val="50"/>
        <cfvo type="max"/>
        <color rgb="FFFF7128"/>
        <color rgb="FFFFEF9C"/>
      </colorScale>
    </cfRule>
    <cfRule type="cellIs" dxfId="189" priority="1009" operator="equal">
      <formula>5</formula>
    </cfRule>
    <cfRule type="colorScale" priority="1019">
      <colorScale>
        <cfvo type="percent" val="0"/>
        <cfvo type="percentile" val="50"/>
        <cfvo type="max"/>
        <color rgb="FFF8696B"/>
        <color rgb="FFFFEB84"/>
        <color rgb="FF63BE7B"/>
      </colorScale>
    </cfRule>
    <cfRule type="top10" dxfId="188" priority="1018" rank="50"/>
    <cfRule type="cellIs" dxfId="187" priority="1010" operator="greaterThan">
      <formula>0.5</formula>
    </cfRule>
    <cfRule type="dataBar" priority="1016">
      <dataBar>
        <cfvo type="percent" val="0.5"/>
        <cfvo type="max"/>
        <color rgb="FF638EC6"/>
      </dataBar>
      <extLst>
        <ext xmlns:x14="http://schemas.microsoft.com/office/spreadsheetml/2009/9/main" uri="{B025F937-C7B1-47D3-B67F-A62EFF666E3E}">
          <x14:id>{249E8539-3FCD-49EB-A60C-56BBF8A47867}</x14:id>
        </ext>
      </extLst>
    </cfRule>
    <cfRule type="top10" dxfId="186" priority="1015" percent="1" rank="50"/>
    <cfRule type="colorScale" priority="1014">
      <colorScale>
        <cfvo type="min"/>
        <cfvo type="percentile" val="50"/>
        <cfvo type="max"/>
        <color rgb="FFF8696B"/>
        <color rgb="FFFFEB84"/>
        <color rgb="FF63BE7B"/>
      </colorScale>
    </cfRule>
    <cfRule type="colorScale" priority="1013">
      <colorScale>
        <cfvo type="min"/>
        <cfvo type="max"/>
        <color rgb="FFFF7128"/>
        <color rgb="FFFFEF9C"/>
      </colorScale>
    </cfRule>
    <cfRule type="iconSet" priority="1012">
      <iconSet iconSet="3Arrows">
        <cfvo type="percent" val="0"/>
        <cfvo type="percent" val="33"/>
        <cfvo type="percent" val="67"/>
      </iconSet>
    </cfRule>
    <cfRule type="colorScale" priority="1017">
      <colorScale>
        <cfvo type="min"/>
        <cfvo type="max"/>
        <color rgb="FFFF7128"/>
        <color rgb="FFFFEF9C"/>
      </colorScale>
    </cfRule>
  </conditionalFormatting>
  <conditionalFormatting sqref="J8">
    <cfRule type="iconSet" priority="33">
      <iconSet iconSet="4Rating">
        <cfvo type="percent" val="0"/>
        <cfvo type="percent" val="25"/>
        <cfvo type="percent" val="50"/>
        <cfvo type="percent" val="75"/>
      </iconSet>
    </cfRule>
    <cfRule type="iconSet" priority="34">
      <iconSet iconSet="3Arrows">
        <cfvo type="percent" val="0"/>
        <cfvo type="percent" val="33"/>
        <cfvo type="percent" val="67"/>
      </iconSet>
    </cfRule>
    <cfRule type="colorScale" priority="35">
      <colorScale>
        <cfvo type="min"/>
        <cfvo type="max"/>
        <color rgb="FFFF7128"/>
        <color rgb="FFFFEF9C"/>
      </colorScale>
    </cfRule>
    <cfRule type="colorScale" priority="36">
      <colorScale>
        <cfvo type="min"/>
        <cfvo type="percentile" val="50"/>
        <cfvo type="max"/>
        <color rgb="FFF8696B"/>
        <color rgb="FFFFEB84"/>
        <color rgb="FF63BE7B"/>
      </colorScale>
    </cfRule>
    <cfRule type="top10" dxfId="185" priority="37" percent="1" rank="50"/>
    <cfRule type="dataBar" priority="38">
      <dataBar>
        <cfvo type="percent" val="0.5"/>
        <cfvo type="max"/>
        <color rgb="FF638EC6"/>
      </dataBar>
      <extLst>
        <ext xmlns:x14="http://schemas.microsoft.com/office/spreadsheetml/2009/9/main" uri="{B025F937-C7B1-47D3-B67F-A62EFF666E3E}">
          <x14:id>{61D11008-43C9-48F6-A8A1-BEDA967EC9C7}</x14:id>
        </ext>
      </extLst>
    </cfRule>
    <cfRule type="colorScale" priority="39">
      <colorScale>
        <cfvo type="min"/>
        <cfvo type="max"/>
        <color rgb="FFFF7128"/>
        <color rgb="FFFFEF9C"/>
      </colorScale>
    </cfRule>
    <cfRule type="top10" dxfId="184" priority="40" rank="50"/>
    <cfRule type="colorScale" priority="41">
      <colorScale>
        <cfvo type="percent" val="0"/>
        <cfvo type="percentile" val="50"/>
        <cfvo type="max"/>
        <color rgb="FFF8696B"/>
        <color rgb="FFFFEB84"/>
        <color rgb="FF63BE7B"/>
      </colorScale>
    </cfRule>
    <cfRule type="colorScale" priority="43">
      <colorScale>
        <cfvo type="percent" val="50"/>
        <cfvo type="max"/>
        <color rgb="FFFF7128"/>
        <color rgb="FFFFEF9C"/>
      </colorScale>
    </cfRule>
    <cfRule type="colorScale" priority="30">
      <colorScale>
        <cfvo type="min"/>
        <cfvo type="percentile" val="50"/>
        <cfvo type="max"/>
        <color rgb="FF63BE7B"/>
        <color rgb="FFFFEB84"/>
        <color rgb="FFF8696B"/>
      </colorScale>
    </cfRule>
    <cfRule type="cellIs" dxfId="183" priority="31" operator="equal">
      <formula>5</formula>
    </cfRule>
    <cfRule type="cellIs" dxfId="182" priority="32" operator="greaterThan">
      <formula>0.5</formula>
    </cfRule>
  </conditionalFormatting>
  <conditionalFormatting sqref="J9">
    <cfRule type="cellIs" dxfId="181" priority="1537" operator="equal">
      <formula>5</formula>
    </cfRule>
    <cfRule type="colorScale" priority="1536">
      <colorScale>
        <cfvo type="min"/>
        <cfvo type="percentile" val="50"/>
        <cfvo type="max"/>
        <color rgb="FF63BE7B"/>
        <color rgb="FFFFEB84"/>
        <color rgb="FFF8696B"/>
      </colorScale>
    </cfRule>
    <cfRule type="colorScale" priority="1545">
      <colorScale>
        <cfvo type="min"/>
        <cfvo type="max"/>
        <color rgb="FFFF7128"/>
        <color rgb="FFFFEF9C"/>
      </colorScale>
    </cfRule>
    <cfRule type="colorScale" priority="1549">
      <colorScale>
        <cfvo type="percent" val="50"/>
        <cfvo type="max"/>
        <color rgb="FFFF7128"/>
        <color rgb="FFFFEF9C"/>
      </colorScale>
    </cfRule>
    <cfRule type="colorScale" priority="1547">
      <colorScale>
        <cfvo type="percent" val="0"/>
        <cfvo type="percentile" val="50"/>
        <cfvo type="max"/>
        <color rgb="FFF8696B"/>
        <color rgb="FFFFEB84"/>
        <color rgb="FF63BE7B"/>
      </colorScale>
    </cfRule>
    <cfRule type="top10" dxfId="180" priority="1546" rank="50"/>
    <cfRule type="dataBar" priority="1544">
      <dataBar>
        <cfvo type="percent" val="0.5"/>
        <cfvo type="max"/>
        <color rgb="FF638EC6"/>
      </dataBar>
      <extLst>
        <ext xmlns:x14="http://schemas.microsoft.com/office/spreadsheetml/2009/9/main" uri="{B025F937-C7B1-47D3-B67F-A62EFF666E3E}">
          <x14:id>{612AB597-FDB3-48B9-B891-4193A7039294}</x14:id>
        </ext>
      </extLst>
    </cfRule>
    <cfRule type="colorScale" priority="1542">
      <colorScale>
        <cfvo type="min"/>
        <cfvo type="percentile" val="50"/>
        <cfvo type="max"/>
        <color rgb="FFF8696B"/>
        <color rgb="FFFFEB84"/>
        <color rgb="FF63BE7B"/>
      </colorScale>
    </cfRule>
    <cfRule type="top10" dxfId="179" priority="1543" percent="1" rank="50"/>
    <cfRule type="colorScale" priority="1541">
      <colorScale>
        <cfvo type="min"/>
        <cfvo type="max"/>
        <color rgb="FFFF7128"/>
        <color rgb="FFFFEF9C"/>
      </colorScale>
    </cfRule>
    <cfRule type="iconSet" priority="1540">
      <iconSet iconSet="3Arrows">
        <cfvo type="percent" val="0"/>
        <cfvo type="percent" val="33"/>
        <cfvo type="percent" val="67"/>
      </iconSet>
    </cfRule>
    <cfRule type="iconSet" priority="1539">
      <iconSet iconSet="4Rating">
        <cfvo type="percent" val="0"/>
        <cfvo type="percent" val="25"/>
        <cfvo type="percent" val="50"/>
        <cfvo type="percent" val="75"/>
      </iconSet>
    </cfRule>
    <cfRule type="cellIs" dxfId="178" priority="1538" operator="greaterThan">
      <formula>0.5</formula>
    </cfRule>
  </conditionalFormatting>
  <conditionalFormatting sqref="J10">
    <cfRule type="cellIs" dxfId="177" priority="170" operator="greaterThan">
      <formula>0.5</formula>
    </cfRule>
    <cfRule type="iconSet" priority="170">
      <iconSet iconSet="4Rating">
        <cfvo type="percent" val="0"/>
        <cfvo type="percent" val="25"/>
        <cfvo type="percent" val="50"/>
        <cfvo type="percent" val="75"/>
      </iconSet>
    </cfRule>
    <cfRule type="dataBar" priority="171">
      <dataBar>
        <cfvo type="percent" val="0.5"/>
        <cfvo type="max"/>
        <color rgb="FF638EC6"/>
      </dataBar>
      <extLst>
        <ext xmlns:x14="http://schemas.microsoft.com/office/spreadsheetml/2009/9/main" uri="{B025F937-C7B1-47D3-B67F-A62EFF666E3E}">
          <x14:id>{43D15D1B-1F9C-49E1-B0F6-1D29FF668ABF}</x14:id>
        </ext>
      </extLst>
    </cfRule>
    <cfRule type="colorScale" priority="172">
      <colorScale>
        <cfvo type="min"/>
        <cfvo type="max"/>
        <color rgb="FFFF7128"/>
        <color rgb="FFFFEF9C"/>
      </colorScale>
    </cfRule>
    <cfRule type="colorScale" priority="174">
      <colorScale>
        <cfvo type="percent" val="0"/>
        <cfvo type="percentile" val="50"/>
        <cfvo type="max"/>
        <color rgb="FFF8696B"/>
        <color rgb="FFFFEB84"/>
        <color rgb="FF63BE7B"/>
      </colorScale>
    </cfRule>
    <cfRule type="top10" dxfId="176" priority="173" rank="50"/>
    <cfRule type="iconSet" priority="170">
      <iconSet iconSet="3Arrows">
        <cfvo type="percent" val="0"/>
        <cfvo type="percent" val="33"/>
        <cfvo type="percent" val="67"/>
      </iconSet>
    </cfRule>
    <cfRule type="colorScale" priority="170">
      <colorScale>
        <cfvo type="min"/>
        <cfvo type="max"/>
        <color rgb="FFFF7128"/>
        <color rgb="FFFFEF9C"/>
      </colorScale>
    </cfRule>
    <cfRule type="colorScale" priority="170">
      <colorScale>
        <cfvo type="min"/>
        <cfvo type="percentile" val="50"/>
        <cfvo type="max"/>
        <color rgb="FF63BE7B"/>
        <color rgb="FFFFEB84"/>
        <color rgb="FFF8696B"/>
      </colorScale>
    </cfRule>
    <cfRule type="colorScale" priority="6839">
      <colorScale>
        <cfvo type="percent" val="50"/>
        <cfvo type="max"/>
        <color rgb="FFFF7128"/>
        <color rgb="FFFFEF9C"/>
      </colorScale>
    </cfRule>
    <cfRule type="top10" dxfId="175" priority="6838" percent="1" rank="50"/>
    <cfRule type="cellIs" dxfId="174" priority="170" operator="equal">
      <formula>5</formula>
    </cfRule>
    <cfRule type="colorScale" priority="169">
      <colorScale>
        <cfvo type="min"/>
        <cfvo type="percentile" val="50"/>
        <cfvo type="max"/>
        <color rgb="FFF8696B"/>
        <color rgb="FFFFEB84"/>
        <color rgb="FF63BE7B"/>
      </colorScale>
    </cfRule>
  </conditionalFormatting>
  <conditionalFormatting sqref="J11">
    <cfRule type="colorScale" priority="393">
      <colorScale>
        <cfvo type="min"/>
        <cfvo type="percentile" val="50"/>
        <cfvo type="max"/>
        <color rgb="FF63BE7B"/>
        <color rgb="FFFFEB84"/>
        <color rgb="FFF8696B"/>
      </colorScale>
    </cfRule>
    <cfRule type="dataBar" priority="401">
      <dataBar>
        <cfvo type="percent" val="0.5"/>
        <cfvo type="max"/>
        <color rgb="FF638EC6"/>
      </dataBar>
      <extLst>
        <ext xmlns:x14="http://schemas.microsoft.com/office/spreadsheetml/2009/9/main" uri="{B025F937-C7B1-47D3-B67F-A62EFF666E3E}">
          <x14:id>{5C06226B-FC41-49E9-B49F-783FC6AF0D46}</x14:id>
        </ext>
      </extLst>
    </cfRule>
    <cfRule type="colorScale" priority="402">
      <colorScale>
        <cfvo type="min"/>
        <cfvo type="max"/>
        <color rgb="FFFF7128"/>
        <color rgb="FFFFEF9C"/>
      </colorScale>
    </cfRule>
    <cfRule type="colorScale" priority="406">
      <colorScale>
        <cfvo type="percent" val="50"/>
        <cfvo type="max"/>
        <color rgb="FFFF7128"/>
        <color rgb="FFFFEF9C"/>
      </colorScale>
    </cfRule>
    <cfRule type="top10" dxfId="173" priority="400" percent="1" rank="50"/>
    <cfRule type="colorScale" priority="399">
      <colorScale>
        <cfvo type="min"/>
        <cfvo type="percentile" val="50"/>
        <cfvo type="max"/>
        <color rgb="FFF8696B"/>
        <color rgb="FFFFEB84"/>
        <color rgb="FF63BE7B"/>
      </colorScale>
    </cfRule>
    <cfRule type="colorScale" priority="398">
      <colorScale>
        <cfvo type="min"/>
        <cfvo type="max"/>
        <color rgb="FFFF7128"/>
        <color rgb="FFFFEF9C"/>
      </colorScale>
    </cfRule>
    <cfRule type="iconSet" priority="397">
      <iconSet iconSet="3Arrows">
        <cfvo type="percent" val="0"/>
        <cfvo type="percent" val="33"/>
        <cfvo type="percent" val="67"/>
      </iconSet>
    </cfRule>
    <cfRule type="iconSet" priority="396">
      <iconSet iconSet="4Rating">
        <cfvo type="percent" val="0"/>
        <cfvo type="percent" val="25"/>
        <cfvo type="percent" val="50"/>
        <cfvo type="percent" val="75"/>
      </iconSet>
    </cfRule>
    <cfRule type="cellIs" dxfId="172" priority="395" operator="greaterThan">
      <formula>0.5</formula>
    </cfRule>
    <cfRule type="cellIs" dxfId="171" priority="394" operator="equal">
      <formula>5</formula>
    </cfRule>
    <cfRule type="colorScale" priority="404">
      <colorScale>
        <cfvo type="percent" val="0"/>
        <cfvo type="percentile" val="50"/>
        <cfvo type="max"/>
        <color rgb="FFF8696B"/>
        <color rgb="FFFFEB84"/>
        <color rgb="FF63BE7B"/>
      </colorScale>
    </cfRule>
    <cfRule type="top10" dxfId="170" priority="403" rank="50"/>
  </conditionalFormatting>
  <conditionalFormatting sqref="J12">
    <cfRule type="cellIs" dxfId="169" priority="782" operator="greaterThan">
      <formula>0.5</formula>
    </cfRule>
    <cfRule type="colorScale" priority="789">
      <colorScale>
        <cfvo type="min"/>
        <cfvo type="max"/>
        <color rgb="FFFF7128"/>
        <color rgb="FFFFEF9C"/>
      </colorScale>
    </cfRule>
    <cfRule type="dataBar" priority="788">
      <dataBar>
        <cfvo type="percent" val="0.5"/>
        <cfvo type="max"/>
        <color rgb="FF638EC6"/>
      </dataBar>
      <extLst>
        <ext xmlns:x14="http://schemas.microsoft.com/office/spreadsheetml/2009/9/main" uri="{B025F937-C7B1-47D3-B67F-A62EFF666E3E}">
          <x14:id>{3AC16114-C39E-43DB-BF28-8E8346406BEC}</x14:id>
        </ext>
      </extLst>
    </cfRule>
    <cfRule type="colorScale" priority="786">
      <colorScale>
        <cfvo type="min"/>
        <cfvo type="percentile" val="50"/>
        <cfvo type="max"/>
        <color rgb="FFF8696B"/>
        <color rgb="FFFFEB84"/>
        <color rgb="FF63BE7B"/>
      </colorScale>
    </cfRule>
    <cfRule type="colorScale" priority="785">
      <colorScale>
        <cfvo type="min"/>
        <cfvo type="max"/>
        <color rgb="FFFF7128"/>
        <color rgb="FFFFEF9C"/>
      </colorScale>
    </cfRule>
    <cfRule type="iconSet" priority="784">
      <iconSet iconSet="3Arrows">
        <cfvo type="percent" val="0"/>
        <cfvo type="percent" val="33"/>
        <cfvo type="percent" val="67"/>
      </iconSet>
    </cfRule>
    <cfRule type="iconSet" priority="783">
      <iconSet iconSet="4Rating">
        <cfvo type="percent" val="0"/>
        <cfvo type="percent" val="25"/>
        <cfvo type="percent" val="50"/>
        <cfvo type="percent" val="75"/>
      </iconSet>
    </cfRule>
    <cfRule type="colorScale" priority="793">
      <colorScale>
        <cfvo type="percent" val="50"/>
        <cfvo type="max"/>
        <color rgb="FFFF7128"/>
        <color rgb="FFFFEF9C"/>
      </colorScale>
    </cfRule>
    <cfRule type="colorScale" priority="791">
      <colorScale>
        <cfvo type="percent" val="0"/>
        <cfvo type="percentile" val="50"/>
        <cfvo type="max"/>
        <color rgb="FFF8696B"/>
        <color rgb="FFFFEB84"/>
        <color rgb="FF63BE7B"/>
      </colorScale>
    </cfRule>
    <cfRule type="cellIs" dxfId="168" priority="781" operator="equal">
      <formula>5</formula>
    </cfRule>
    <cfRule type="colorScale" priority="780">
      <colorScale>
        <cfvo type="min"/>
        <cfvo type="percentile" val="50"/>
        <cfvo type="max"/>
        <color rgb="FF63BE7B"/>
        <color rgb="FFFFEB84"/>
        <color rgb="FFF8696B"/>
      </colorScale>
    </cfRule>
    <cfRule type="top10" dxfId="167" priority="787" percent="1" rank="50"/>
    <cfRule type="top10" dxfId="166" priority="790" rank="50"/>
  </conditionalFormatting>
  <conditionalFormatting sqref="K6">
    <cfRule type="cellIs" dxfId="165" priority="196" operator="equal">
      <formula>5</formula>
    </cfRule>
    <cfRule type="top10" dxfId="164" priority="195" rank="4"/>
  </conditionalFormatting>
  <conditionalFormatting sqref="K6:K9">
    <cfRule type="cellIs" dxfId="163" priority="88" operator="lessThan">
      <formula>5</formula>
    </cfRule>
    <cfRule type="cellIs" dxfId="162" priority="89" operator="equal">
      <formula>5</formula>
    </cfRule>
  </conditionalFormatting>
  <conditionalFormatting sqref="K7">
    <cfRule type="cellIs" dxfId="161" priority="200" operator="equal">
      <formula>5</formula>
    </cfRule>
    <cfRule type="top10" dxfId="160" priority="199" rank="4"/>
  </conditionalFormatting>
  <conditionalFormatting sqref="K8">
    <cfRule type="cellIs" dxfId="159" priority="16" operator="equal">
      <formula>5</formula>
    </cfRule>
    <cfRule type="top10" dxfId="158" priority="15" rank="4"/>
  </conditionalFormatting>
  <conditionalFormatting sqref="K9">
    <cfRule type="cellIs" dxfId="157" priority="212" operator="equal">
      <formula>5</formula>
    </cfRule>
    <cfRule type="top10" dxfId="156" priority="211" rank="4"/>
  </conditionalFormatting>
  <conditionalFormatting sqref="K10:K12">
    <cfRule type="cellIs" dxfId="155" priority="1" operator="lessThan">
      <formula>5</formula>
    </cfRule>
    <cfRule type="cellIs" dxfId="154" priority="2" operator="equal">
      <formula>5</formula>
    </cfRule>
  </conditionalFormatting>
  <conditionalFormatting sqref="K11">
    <cfRule type="cellIs" dxfId="153" priority="208" operator="equal">
      <formula>5</formula>
    </cfRule>
    <cfRule type="top10" dxfId="152" priority="207" rank="4"/>
  </conditionalFormatting>
  <conditionalFormatting sqref="K12">
    <cfRule type="cellIs" dxfId="151" priority="204" operator="equal">
      <formula>5</formula>
    </cfRule>
    <cfRule type="top10" dxfId="150" priority="203" rank="4"/>
  </conditionalFormatting>
  <conditionalFormatting sqref="L6">
    <cfRule type="colorScale" priority="371">
      <colorScale>
        <cfvo type="min"/>
        <cfvo type="percentile" val="50"/>
        <cfvo type="max"/>
        <color rgb="FFF8696B"/>
        <color rgb="FFFFEB84"/>
        <color rgb="FF63BE7B"/>
      </colorScale>
    </cfRule>
    <cfRule type="top10" dxfId="149" priority="372" percent="1" rank="50"/>
    <cfRule type="iconSet" priority="369">
      <iconSet iconSet="3Arrows">
        <cfvo type="percent" val="0"/>
        <cfvo type="percent" val="33"/>
        <cfvo type="percent" val="67"/>
      </iconSet>
    </cfRule>
    <cfRule type="colorScale" priority="370">
      <colorScale>
        <cfvo type="min"/>
        <cfvo type="max"/>
        <color rgb="FFFF7128"/>
        <color rgb="FFFFEF9C"/>
      </colorScale>
    </cfRule>
    <cfRule type="colorScale" priority="378">
      <colorScale>
        <cfvo type="percent" val="50"/>
        <cfvo type="max"/>
        <color rgb="FFFF7128"/>
        <color rgb="FFFFEF9C"/>
      </colorScale>
    </cfRule>
    <cfRule type="colorScale" priority="376">
      <colorScale>
        <cfvo type="percent" val="0"/>
        <cfvo type="percentile" val="50"/>
        <cfvo type="max"/>
        <color rgb="FFF8696B"/>
        <color rgb="FFFFEB84"/>
        <color rgb="FF63BE7B"/>
      </colorScale>
    </cfRule>
    <cfRule type="top10" dxfId="148" priority="375" rank="50"/>
    <cfRule type="colorScale" priority="374">
      <colorScale>
        <cfvo type="min"/>
        <cfvo type="max"/>
        <color rgb="FFFF7128"/>
        <color rgb="FFFFEF9C"/>
      </colorScale>
    </cfRule>
    <cfRule type="dataBar" priority="373">
      <dataBar>
        <cfvo type="percent" val="0.5"/>
        <cfvo type="max"/>
        <color rgb="FF638EC6"/>
      </dataBar>
      <extLst>
        <ext xmlns:x14="http://schemas.microsoft.com/office/spreadsheetml/2009/9/main" uri="{B025F937-C7B1-47D3-B67F-A62EFF666E3E}">
          <x14:id>{C48AFE49-EC28-40B1-A6EA-DCF2407D0CEF}</x14:id>
        </ext>
      </extLst>
    </cfRule>
    <cfRule type="cellIs" dxfId="147" priority="367" operator="greaterThan">
      <formula>0.5</formula>
    </cfRule>
    <cfRule type="iconSet" priority="368">
      <iconSet iconSet="4Rating">
        <cfvo type="percent" val="0"/>
        <cfvo type="percent" val="25"/>
        <cfvo type="percent" val="50"/>
        <cfvo type="percent" val="75"/>
      </iconSet>
    </cfRule>
    <cfRule type="cellIs" dxfId="146" priority="366" operator="equal">
      <formula>5</formula>
    </cfRule>
    <cfRule type="colorScale" priority="365">
      <colorScale>
        <cfvo type="min"/>
        <cfvo type="percentile" val="50"/>
        <cfvo type="max"/>
        <color rgb="FF63BE7B"/>
        <color rgb="FFFFEB84"/>
        <color rgb="FFF8696B"/>
      </colorScale>
    </cfRule>
  </conditionalFormatting>
  <conditionalFormatting sqref="L6:L12">
    <cfRule type="cellIs" priority="56" operator="between">
      <formula>0.5</formula>
      <formula>1</formula>
    </cfRule>
  </conditionalFormatting>
  <conditionalFormatting sqref="L7">
    <cfRule type="colorScale" priority="1033">
      <colorScale>
        <cfvo type="percent" val="0"/>
        <cfvo type="percentile" val="50"/>
        <cfvo type="max"/>
        <color rgb="FFF8696B"/>
        <color rgb="FFFFEB84"/>
        <color rgb="FF63BE7B"/>
      </colorScale>
    </cfRule>
    <cfRule type="dataBar" priority="1030">
      <dataBar>
        <cfvo type="percent" val="0.5"/>
        <cfvo type="max"/>
        <color rgb="FF638EC6"/>
      </dataBar>
      <extLst>
        <ext xmlns:x14="http://schemas.microsoft.com/office/spreadsheetml/2009/9/main" uri="{B025F937-C7B1-47D3-B67F-A62EFF666E3E}">
          <x14:id>{17460A44-290B-4B11-89C2-FA90F5177A36}</x14:id>
        </ext>
      </extLst>
    </cfRule>
    <cfRule type="top10" dxfId="145" priority="1029" percent="1" rank="50"/>
    <cfRule type="colorScale" priority="1028">
      <colorScale>
        <cfvo type="min"/>
        <cfvo type="percentile" val="50"/>
        <cfvo type="max"/>
        <color rgb="FFF8696B"/>
        <color rgb="FFFFEB84"/>
        <color rgb="FF63BE7B"/>
      </colorScale>
    </cfRule>
    <cfRule type="colorScale" priority="1027">
      <colorScale>
        <cfvo type="min"/>
        <cfvo type="max"/>
        <color rgb="FFFF7128"/>
        <color rgb="FFFFEF9C"/>
      </colorScale>
    </cfRule>
    <cfRule type="iconSet" priority="1026">
      <iconSet iconSet="3Arrows">
        <cfvo type="percent" val="0"/>
        <cfvo type="percent" val="33"/>
        <cfvo type="percent" val="67"/>
      </iconSet>
    </cfRule>
    <cfRule type="iconSet" priority="1025">
      <iconSet iconSet="4Rating">
        <cfvo type="percent" val="0"/>
        <cfvo type="percent" val="25"/>
        <cfvo type="percent" val="50"/>
        <cfvo type="percent" val="75"/>
      </iconSet>
    </cfRule>
    <cfRule type="cellIs" dxfId="144" priority="1023" operator="equal">
      <formula>5</formula>
    </cfRule>
    <cfRule type="colorScale" priority="1022">
      <colorScale>
        <cfvo type="min"/>
        <cfvo type="percentile" val="50"/>
        <cfvo type="max"/>
        <color rgb="FF63BE7B"/>
        <color rgb="FFFFEB84"/>
        <color rgb="FFF8696B"/>
      </colorScale>
    </cfRule>
    <cfRule type="colorScale" priority="1035">
      <colorScale>
        <cfvo type="percent" val="50"/>
        <cfvo type="max"/>
        <color rgb="FFFF7128"/>
        <color rgb="FFFFEF9C"/>
      </colorScale>
    </cfRule>
    <cfRule type="cellIs" dxfId="143" priority="1024" operator="greaterThan">
      <formula>0.5</formula>
    </cfRule>
    <cfRule type="top10" dxfId="142" priority="1032" rank="50"/>
    <cfRule type="colorScale" priority="1031">
      <colorScale>
        <cfvo type="min"/>
        <cfvo type="max"/>
        <color rgb="FFFF7128"/>
        <color rgb="FFFFEF9C"/>
      </colorScale>
    </cfRule>
  </conditionalFormatting>
  <conditionalFormatting sqref="L8">
    <cfRule type="colorScale" priority="44">
      <colorScale>
        <cfvo type="min"/>
        <cfvo type="percentile" val="50"/>
        <cfvo type="max"/>
        <color rgb="FF63BE7B"/>
        <color rgb="FFFFEB84"/>
        <color rgb="FFF8696B"/>
      </colorScale>
    </cfRule>
    <cfRule type="cellIs" dxfId="141" priority="45" operator="equal">
      <formula>5</formula>
    </cfRule>
    <cfRule type="cellIs" dxfId="140" priority="46" operator="greaterThan">
      <formula>0.5</formula>
    </cfRule>
    <cfRule type="iconSet" priority="47">
      <iconSet iconSet="4Rating">
        <cfvo type="percent" val="0"/>
        <cfvo type="percent" val="25"/>
        <cfvo type="percent" val="50"/>
        <cfvo type="percent" val="75"/>
      </iconSet>
    </cfRule>
    <cfRule type="iconSet" priority="48">
      <iconSet iconSet="3Arrows">
        <cfvo type="percent" val="0"/>
        <cfvo type="percent" val="33"/>
        <cfvo type="percent" val="67"/>
      </iconSet>
    </cfRule>
    <cfRule type="colorScale" priority="49">
      <colorScale>
        <cfvo type="min"/>
        <cfvo type="max"/>
        <color rgb="FFFF7128"/>
        <color rgb="FFFFEF9C"/>
      </colorScale>
    </cfRule>
    <cfRule type="colorScale" priority="50">
      <colorScale>
        <cfvo type="min"/>
        <cfvo type="percentile" val="50"/>
        <cfvo type="max"/>
        <color rgb="FFF8696B"/>
        <color rgb="FFFFEB84"/>
        <color rgb="FF63BE7B"/>
      </colorScale>
    </cfRule>
    <cfRule type="top10" dxfId="139" priority="51" percent="1" rank="50"/>
    <cfRule type="colorScale" priority="57">
      <colorScale>
        <cfvo type="percent" val="50"/>
        <cfvo type="max"/>
        <color rgb="FFFF7128"/>
        <color rgb="FFFFEF9C"/>
      </colorScale>
    </cfRule>
    <cfRule type="colorScale" priority="55">
      <colorScale>
        <cfvo type="percent" val="0"/>
        <cfvo type="percentile" val="50"/>
        <cfvo type="max"/>
        <color rgb="FFF8696B"/>
        <color rgb="FFFFEB84"/>
        <color rgb="FF63BE7B"/>
      </colorScale>
    </cfRule>
    <cfRule type="top10" dxfId="138" priority="54" rank="50"/>
    <cfRule type="colorScale" priority="53">
      <colorScale>
        <cfvo type="min"/>
        <cfvo type="max"/>
        <color rgb="FFFF7128"/>
        <color rgb="FFFFEF9C"/>
      </colorScale>
    </cfRule>
    <cfRule type="dataBar" priority="52">
      <dataBar>
        <cfvo type="percent" val="0.5"/>
        <cfvo type="max"/>
        <color rgb="FF638EC6"/>
      </dataBar>
      <extLst>
        <ext xmlns:x14="http://schemas.microsoft.com/office/spreadsheetml/2009/9/main" uri="{B025F937-C7B1-47D3-B67F-A62EFF666E3E}">
          <x14:id>{69A532DA-5948-45EC-ACD4-FBFFE8023D54}</x14:id>
        </ext>
      </extLst>
    </cfRule>
  </conditionalFormatting>
  <conditionalFormatting sqref="L9">
    <cfRule type="colorScale" priority="1550">
      <colorScale>
        <cfvo type="min"/>
        <cfvo type="percentile" val="50"/>
        <cfvo type="max"/>
        <color rgb="FF63BE7B"/>
        <color rgb="FFFFEB84"/>
        <color rgb="FFF8696B"/>
      </colorScale>
    </cfRule>
    <cfRule type="iconSet" priority="1553">
      <iconSet iconSet="4Rating">
        <cfvo type="percent" val="0"/>
        <cfvo type="percent" val="25"/>
        <cfvo type="percent" val="50"/>
        <cfvo type="percent" val="75"/>
      </iconSet>
    </cfRule>
    <cfRule type="iconSet" priority="1554">
      <iconSet iconSet="3Arrows">
        <cfvo type="percent" val="0"/>
        <cfvo type="percent" val="33"/>
        <cfvo type="percent" val="67"/>
      </iconSet>
    </cfRule>
    <cfRule type="colorScale" priority="1555">
      <colorScale>
        <cfvo type="min"/>
        <cfvo type="max"/>
        <color rgb="FFFF7128"/>
        <color rgb="FFFFEF9C"/>
      </colorScale>
    </cfRule>
    <cfRule type="colorScale" priority="1556">
      <colorScale>
        <cfvo type="min"/>
        <cfvo type="percentile" val="50"/>
        <cfvo type="max"/>
        <color rgb="FFF8696B"/>
        <color rgb="FFFFEB84"/>
        <color rgb="FF63BE7B"/>
      </colorScale>
    </cfRule>
    <cfRule type="top10" dxfId="137" priority="1557" percent="1" rank="50"/>
    <cfRule type="dataBar" priority="1558">
      <dataBar>
        <cfvo type="percent" val="0.5"/>
        <cfvo type="max"/>
        <color rgb="FF638EC6"/>
      </dataBar>
      <extLst>
        <ext xmlns:x14="http://schemas.microsoft.com/office/spreadsheetml/2009/9/main" uri="{B025F937-C7B1-47D3-B67F-A62EFF666E3E}">
          <x14:id>{0AA64FFA-3C35-469A-B8A0-124C325F7F51}</x14:id>
        </ext>
      </extLst>
    </cfRule>
    <cfRule type="colorScale" priority="1559">
      <colorScale>
        <cfvo type="min"/>
        <cfvo type="max"/>
        <color rgb="FFFF7128"/>
        <color rgb="FFFFEF9C"/>
      </colorScale>
    </cfRule>
    <cfRule type="cellIs" dxfId="136" priority="1552" operator="greaterThan">
      <formula>0.5</formula>
    </cfRule>
    <cfRule type="top10" dxfId="135" priority="1560" rank="50"/>
    <cfRule type="colorScale" priority="1561">
      <colorScale>
        <cfvo type="percent" val="0"/>
        <cfvo type="percentile" val="50"/>
        <cfvo type="max"/>
        <color rgb="FFF8696B"/>
        <color rgb="FFFFEB84"/>
        <color rgb="FF63BE7B"/>
      </colorScale>
    </cfRule>
    <cfRule type="colorScale" priority="1563">
      <colorScale>
        <cfvo type="percent" val="50"/>
        <cfvo type="max"/>
        <color rgb="FFFF7128"/>
        <color rgb="FFFFEF9C"/>
      </colorScale>
    </cfRule>
  </conditionalFormatting>
  <conditionalFormatting sqref="L9:L10">
    <cfRule type="cellIs" dxfId="134" priority="1551" operator="equal">
      <formula>5</formula>
    </cfRule>
  </conditionalFormatting>
  <conditionalFormatting sqref="L10">
    <cfRule type="colorScale" priority="6841">
      <colorScale>
        <cfvo type="min"/>
        <cfvo type="max"/>
        <color rgb="FFFF7128"/>
        <color rgb="FFFFEF9C"/>
      </colorScale>
    </cfRule>
    <cfRule type="iconSet" priority="181">
      <iconSet iconSet="3Arrows">
        <cfvo type="percent" val="0"/>
        <cfvo type="percent" val="33"/>
        <cfvo type="percent" val="67"/>
      </iconSet>
    </cfRule>
    <cfRule type="dataBar" priority="6841">
      <dataBar>
        <cfvo type="percent" val="0.5"/>
        <cfvo type="max"/>
        <color rgb="FF638EC6"/>
      </dataBar>
    </cfRule>
    <cfRule type="colorScale" priority="183">
      <colorScale>
        <cfvo type="min"/>
        <cfvo type="percentile" val="50"/>
        <cfvo type="max"/>
        <color rgb="FFF8696B"/>
        <color rgb="FFFFEB84"/>
        <color rgb="FF63BE7B"/>
      </colorScale>
    </cfRule>
    <cfRule type="top10" dxfId="133" priority="184" percent="1" rank="50"/>
    <cfRule type="colorScale" priority="177">
      <colorScale>
        <cfvo type="min"/>
        <cfvo type="percentile" val="50"/>
        <cfvo type="max"/>
        <color rgb="FF63BE7B"/>
        <color rgb="FFFFEB84"/>
        <color rgb="FFF8696B"/>
      </colorScale>
    </cfRule>
    <cfRule type="colorScale" priority="182">
      <colorScale>
        <cfvo type="min"/>
        <cfvo type="max"/>
        <color rgb="FFFF7128"/>
        <color rgb="FFFFEF9C"/>
      </colorScale>
    </cfRule>
    <cfRule type="cellIs" dxfId="132" priority="179" operator="greaterThan">
      <formula>0.5</formula>
    </cfRule>
    <cfRule type="iconSet" priority="6840">
      <iconSet iconSet="4Rating">
        <cfvo type="percent" val="0"/>
        <cfvo type="percent" val="25"/>
        <cfvo type="percent" val="50"/>
        <cfvo type="percent" val="75"/>
      </iconSet>
    </cfRule>
    <cfRule type="top10" dxfId="131" priority="187" rank="50"/>
    <cfRule type="colorScale" priority="188">
      <colorScale>
        <cfvo type="percent" val="0"/>
        <cfvo type="percentile" val="50"/>
        <cfvo type="max"/>
        <color rgb="FFF8696B"/>
        <color rgb="FFFFEB84"/>
        <color rgb="FF63BE7B"/>
      </colorScale>
    </cfRule>
    <cfRule type="colorScale" priority="190">
      <colorScale>
        <cfvo type="percent" val="50"/>
        <cfvo type="max"/>
        <color rgb="FFFF7128"/>
        <color rgb="FFFFEF9C"/>
      </colorScale>
    </cfRule>
  </conditionalFormatting>
  <conditionalFormatting sqref="L11">
    <cfRule type="top10" dxfId="130" priority="347" rank="50"/>
    <cfRule type="colorScale" priority="342">
      <colorScale>
        <cfvo type="min"/>
        <cfvo type="max"/>
        <color rgb="FFFF7128"/>
        <color rgb="FFFFEF9C"/>
      </colorScale>
    </cfRule>
    <cfRule type="colorScale" priority="343">
      <colorScale>
        <cfvo type="min"/>
        <cfvo type="percentile" val="50"/>
        <cfvo type="max"/>
        <color rgb="FFF8696B"/>
        <color rgb="FFFFEB84"/>
        <color rgb="FF63BE7B"/>
      </colorScale>
    </cfRule>
    <cfRule type="top10" dxfId="129" priority="344" percent="1" rank="50"/>
    <cfRule type="iconSet" priority="341">
      <iconSet iconSet="3Arrows">
        <cfvo type="percent" val="0"/>
        <cfvo type="percent" val="33"/>
        <cfvo type="percent" val="67"/>
      </iconSet>
    </cfRule>
    <cfRule type="iconSet" priority="340">
      <iconSet iconSet="4Rating">
        <cfvo type="percent" val="0"/>
        <cfvo type="percent" val="25"/>
        <cfvo type="percent" val="50"/>
        <cfvo type="percent" val="75"/>
      </iconSet>
    </cfRule>
    <cfRule type="cellIs" dxfId="128" priority="339" operator="greaterThan">
      <formula>0.5</formula>
    </cfRule>
    <cfRule type="cellIs" dxfId="127" priority="338" operator="equal">
      <formula>5</formula>
    </cfRule>
    <cfRule type="dataBar" priority="345">
      <dataBar>
        <cfvo type="percent" val="0.5"/>
        <cfvo type="max"/>
        <color rgb="FF638EC6"/>
      </dataBar>
      <extLst>
        <ext xmlns:x14="http://schemas.microsoft.com/office/spreadsheetml/2009/9/main" uri="{B025F937-C7B1-47D3-B67F-A62EFF666E3E}">
          <x14:id>{198FFB4F-CE14-43D4-ABC8-66BDFDFA84CA}</x14:id>
        </ext>
      </extLst>
    </cfRule>
    <cfRule type="colorScale" priority="346">
      <colorScale>
        <cfvo type="min"/>
        <cfvo type="max"/>
        <color rgb="FFFF7128"/>
        <color rgb="FFFFEF9C"/>
      </colorScale>
    </cfRule>
    <cfRule type="colorScale" priority="348">
      <colorScale>
        <cfvo type="percent" val="0"/>
        <cfvo type="percentile" val="50"/>
        <cfvo type="max"/>
        <color rgb="FFF8696B"/>
        <color rgb="FFFFEB84"/>
        <color rgb="FF63BE7B"/>
      </colorScale>
    </cfRule>
    <cfRule type="colorScale" priority="350">
      <colorScale>
        <cfvo type="percent" val="50"/>
        <cfvo type="max"/>
        <color rgb="FFFF7128"/>
        <color rgb="FFFFEF9C"/>
      </colorScale>
    </cfRule>
    <cfRule type="colorScale" priority="337">
      <colorScale>
        <cfvo type="min"/>
        <cfvo type="percentile" val="50"/>
        <cfvo type="max"/>
        <color rgb="FF63BE7B"/>
        <color rgb="FFFFEB84"/>
        <color rgb="FFF8696B"/>
      </colorScale>
    </cfRule>
  </conditionalFormatting>
  <conditionalFormatting sqref="L12">
    <cfRule type="colorScale" priority="772">
      <colorScale>
        <cfvo type="min"/>
        <cfvo type="percentile" val="50"/>
        <cfvo type="max"/>
        <color rgb="FFF8696B"/>
        <color rgb="FFFFEB84"/>
        <color rgb="FF63BE7B"/>
      </colorScale>
    </cfRule>
    <cfRule type="colorScale" priority="771">
      <colorScale>
        <cfvo type="min"/>
        <cfvo type="max"/>
        <color rgb="FFFF7128"/>
        <color rgb="FFFFEF9C"/>
      </colorScale>
    </cfRule>
    <cfRule type="colorScale" priority="779">
      <colorScale>
        <cfvo type="percent" val="50"/>
        <cfvo type="max"/>
        <color rgb="FFFF7128"/>
        <color rgb="FFFFEF9C"/>
      </colorScale>
    </cfRule>
    <cfRule type="colorScale" priority="777">
      <colorScale>
        <cfvo type="percent" val="0"/>
        <cfvo type="percentile" val="50"/>
        <cfvo type="max"/>
        <color rgb="FFF8696B"/>
        <color rgb="FFFFEB84"/>
        <color rgb="FF63BE7B"/>
      </colorScale>
    </cfRule>
    <cfRule type="top10" dxfId="126" priority="776" rank="50"/>
    <cfRule type="colorScale" priority="775">
      <colorScale>
        <cfvo type="min"/>
        <cfvo type="max"/>
        <color rgb="FFFF7128"/>
        <color rgb="FFFFEF9C"/>
      </colorScale>
    </cfRule>
    <cfRule type="dataBar" priority="774">
      <dataBar>
        <cfvo type="percent" val="0.5"/>
        <cfvo type="max"/>
        <color rgb="FF638EC6"/>
      </dataBar>
      <extLst>
        <ext xmlns:x14="http://schemas.microsoft.com/office/spreadsheetml/2009/9/main" uri="{B025F937-C7B1-47D3-B67F-A62EFF666E3E}">
          <x14:id>{4E465658-5B4D-4E62-88AB-3194955E9F3F}</x14:id>
        </ext>
      </extLst>
    </cfRule>
    <cfRule type="top10" dxfId="125" priority="773" percent="1" rank="50"/>
    <cfRule type="iconSet" priority="770">
      <iconSet iconSet="3Arrows">
        <cfvo type="percent" val="0"/>
        <cfvo type="percent" val="33"/>
        <cfvo type="percent" val="67"/>
      </iconSet>
    </cfRule>
    <cfRule type="iconSet" priority="769">
      <iconSet iconSet="4Rating">
        <cfvo type="percent" val="0"/>
        <cfvo type="percent" val="25"/>
        <cfvo type="percent" val="50"/>
        <cfvo type="percent" val="75"/>
      </iconSet>
    </cfRule>
    <cfRule type="cellIs" dxfId="124" priority="768" operator="greaterThan">
      <formula>0.5</formula>
    </cfRule>
    <cfRule type="cellIs" dxfId="123" priority="767" operator="equal">
      <formula>5</formula>
    </cfRule>
    <cfRule type="colorScale" priority="766">
      <colorScale>
        <cfvo type="min"/>
        <cfvo type="percentile" val="50"/>
        <cfvo type="max"/>
        <color rgb="FF63BE7B"/>
        <color rgb="FFFFEB84"/>
        <color rgb="FFF8696B"/>
      </colorScale>
    </cfRule>
  </conditionalFormatting>
  <conditionalFormatting sqref="N6">
    <cfRule type="colorScale" priority="360">
      <colorScale>
        <cfvo type="min"/>
        <cfvo type="max"/>
        <color rgb="FFFF7128"/>
        <color rgb="FFFFEF9C"/>
      </colorScale>
    </cfRule>
    <cfRule type="colorScale" priority="351">
      <colorScale>
        <cfvo type="min"/>
        <cfvo type="percentile" val="50"/>
        <cfvo type="max"/>
        <color rgb="FF63BE7B"/>
        <color rgb="FFFFEB84"/>
        <color rgb="FFF8696B"/>
      </colorScale>
    </cfRule>
    <cfRule type="top10" dxfId="122" priority="361" rank="50"/>
    <cfRule type="colorScale" priority="362">
      <colorScale>
        <cfvo type="percent" val="0"/>
        <cfvo type="percentile" val="50"/>
        <cfvo type="max"/>
        <color rgb="FFF8696B"/>
        <color rgb="FFFFEB84"/>
        <color rgb="FF63BE7B"/>
      </colorScale>
    </cfRule>
    <cfRule type="cellIs" dxfId="121" priority="352" operator="equal">
      <formula>5</formula>
    </cfRule>
    <cfRule type="colorScale" priority="364">
      <colorScale>
        <cfvo type="percent" val="50"/>
        <cfvo type="max"/>
        <color rgb="FFFF7128"/>
        <color rgb="FFFFEF9C"/>
      </colorScale>
    </cfRule>
    <cfRule type="iconSet" priority="354">
      <iconSet iconSet="4Rating">
        <cfvo type="percent" val="0"/>
        <cfvo type="percent" val="25"/>
        <cfvo type="percent" val="50"/>
        <cfvo type="percent" val="75"/>
      </iconSet>
    </cfRule>
    <cfRule type="iconSet" priority="355">
      <iconSet iconSet="3Arrows">
        <cfvo type="percent" val="0"/>
        <cfvo type="percent" val="33"/>
        <cfvo type="percent" val="67"/>
      </iconSet>
    </cfRule>
    <cfRule type="colorScale" priority="356">
      <colorScale>
        <cfvo type="min"/>
        <cfvo type="max"/>
        <color rgb="FFFF7128"/>
        <color rgb="FFFFEF9C"/>
      </colorScale>
    </cfRule>
    <cfRule type="colorScale" priority="357">
      <colorScale>
        <cfvo type="min"/>
        <cfvo type="percentile" val="50"/>
        <cfvo type="max"/>
        <color rgb="FFF8696B"/>
        <color rgb="FFFFEB84"/>
        <color rgb="FF63BE7B"/>
      </colorScale>
    </cfRule>
    <cfRule type="top10" dxfId="120" priority="358" percent="1" rank="50"/>
    <cfRule type="dataBar" priority="359">
      <dataBar>
        <cfvo type="percent" val="0.5"/>
        <cfvo type="max"/>
        <color rgb="FF638EC6"/>
      </dataBar>
      <extLst>
        <ext xmlns:x14="http://schemas.microsoft.com/office/spreadsheetml/2009/9/main" uri="{B025F937-C7B1-47D3-B67F-A62EFF666E3E}">
          <x14:id>{69D9B894-5808-4332-B107-F007BCDDDAAC}</x14:id>
        </ext>
      </extLst>
    </cfRule>
  </conditionalFormatting>
  <conditionalFormatting sqref="N6:N7">
    <cfRule type="cellIs" dxfId="119" priority="353" operator="greaterThan">
      <formula>0.5</formula>
    </cfRule>
  </conditionalFormatting>
  <conditionalFormatting sqref="N6:N13">
    <cfRule type="cellIs" priority="103" operator="between">
      <formula>0.5</formula>
      <formula>1</formula>
    </cfRule>
  </conditionalFormatting>
  <conditionalFormatting sqref="N7">
    <cfRule type="colorScale" priority="984">
      <colorScale>
        <cfvo type="min"/>
        <cfvo type="max"/>
        <color rgb="FFFF7128"/>
        <color rgb="FFFFEF9C"/>
      </colorScale>
    </cfRule>
    <cfRule type="iconSet" priority="981">
      <iconSet iconSet="4Rating">
        <cfvo type="percent" val="0"/>
        <cfvo type="percent" val="25"/>
        <cfvo type="percent" val="50"/>
        <cfvo type="percent" val="75"/>
      </iconSet>
    </cfRule>
    <cfRule type="iconSet" priority="982">
      <iconSet iconSet="3Arrows">
        <cfvo type="percent" val="0"/>
        <cfvo type="percent" val="33"/>
        <cfvo type="percent" val="67"/>
      </iconSet>
    </cfRule>
    <cfRule type="colorScale" priority="983">
      <colorScale>
        <cfvo type="min"/>
        <cfvo type="percentile" val="50"/>
        <cfvo type="max"/>
        <color rgb="FFF8696B"/>
        <color rgb="FFFCFCFF"/>
        <color rgb="FF5A8AC6"/>
      </colorScale>
    </cfRule>
    <cfRule type="colorScale" priority="990">
      <colorScale>
        <cfvo type="percent" val="0"/>
        <cfvo type="percentile" val="50"/>
        <cfvo type="max"/>
        <color rgb="FFF8696B"/>
        <color rgb="FFFFEB84"/>
        <color rgb="FF63BE7B"/>
      </colorScale>
    </cfRule>
    <cfRule type="colorScale" priority="985">
      <colorScale>
        <cfvo type="min"/>
        <cfvo type="percentile" val="50"/>
        <cfvo type="max"/>
        <color rgb="FFF8696B"/>
        <color rgb="FFFFEB84"/>
        <color rgb="FF63BE7B"/>
      </colorScale>
    </cfRule>
    <cfRule type="top10" dxfId="118" priority="986" percent="1" rank="50"/>
    <cfRule type="dataBar" priority="987">
      <dataBar>
        <cfvo type="percent" val="0.5"/>
        <cfvo type="max"/>
        <color rgb="FF638EC6"/>
      </dataBar>
      <extLst>
        <ext xmlns:x14="http://schemas.microsoft.com/office/spreadsheetml/2009/9/main" uri="{B025F937-C7B1-47D3-B67F-A62EFF666E3E}">
          <x14:id>{D5477727-42EE-4311-B339-05E025E01BF9}</x14:id>
        </ext>
      </extLst>
    </cfRule>
    <cfRule type="colorScale" priority="988">
      <colorScale>
        <cfvo type="min"/>
        <cfvo type="max"/>
        <color rgb="FFFF7128"/>
        <color rgb="FFFFEF9C"/>
      </colorScale>
    </cfRule>
    <cfRule type="top10" dxfId="117" priority="989" rank="50"/>
    <cfRule type="colorScale" priority="992">
      <colorScale>
        <cfvo type="percent" val="50"/>
        <cfvo type="max"/>
        <color rgb="FFFF7128"/>
        <color rgb="FFFFEF9C"/>
      </colorScale>
    </cfRule>
  </conditionalFormatting>
  <conditionalFormatting sqref="N8">
    <cfRule type="colorScale" priority="95">
      <colorScale>
        <cfvo type="min"/>
        <cfvo type="percentile" val="50"/>
        <cfvo type="max"/>
        <color rgb="FFF8696B"/>
        <color rgb="FFFCFCFF"/>
        <color rgb="FF5A8AC6"/>
      </colorScale>
    </cfRule>
    <cfRule type="iconSet" priority="94">
      <iconSet iconSet="3Arrows">
        <cfvo type="percent" val="0"/>
        <cfvo type="percent" val="33"/>
        <cfvo type="percent" val="67"/>
      </iconSet>
    </cfRule>
    <cfRule type="iconSet" priority="93">
      <iconSet iconSet="4Rating">
        <cfvo type="percent" val="0"/>
        <cfvo type="percent" val="25"/>
        <cfvo type="percent" val="50"/>
        <cfvo type="percent" val="75"/>
      </iconSet>
    </cfRule>
    <cfRule type="colorScale" priority="97">
      <colorScale>
        <cfvo type="min"/>
        <cfvo type="percentile" val="50"/>
        <cfvo type="max"/>
        <color rgb="FFF8696B"/>
        <color rgb="FFFFEB84"/>
        <color rgb="FF63BE7B"/>
      </colorScale>
    </cfRule>
    <cfRule type="top10" dxfId="116" priority="98" percent="1" rank="50"/>
    <cfRule type="dataBar" priority="99">
      <dataBar>
        <cfvo type="percent" val="0.5"/>
        <cfvo type="max"/>
        <color rgb="FF638EC6"/>
      </dataBar>
      <extLst>
        <ext xmlns:x14="http://schemas.microsoft.com/office/spreadsheetml/2009/9/main" uri="{B025F937-C7B1-47D3-B67F-A62EFF666E3E}">
          <x14:id>{7C102531-74E8-4C35-AACC-A244DD2B87B7}</x14:id>
        </ext>
      </extLst>
    </cfRule>
    <cfRule type="colorScale" priority="100">
      <colorScale>
        <cfvo type="min"/>
        <cfvo type="max"/>
        <color rgb="FFFF7128"/>
        <color rgb="FFFFEF9C"/>
      </colorScale>
    </cfRule>
    <cfRule type="top10" dxfId="115" priority="101" rank="50"/>
    <cfRule type="colorScale" priority="102">
      <colorScale>
        <cfvo type="percent" val="0"/>
        <cfvo type="percentile" val="50"/>
        <cfvo type="max"/>
        <color rgb="FFF8696B"/>
        <color rgb="FFFFEB84"/>
        <color rgb="FF63BE7B"/>
      </colorScale>
    </cfRule>
    <cfRule type="colorScale" priority="104">
      <colorScale>
        <cfvo type="percent" val="50"/>
        <cfvo type="max"/>
        <color rgb="FFFF7128"/>
        <color rgb="FFFFEF9C"/>
      </colorScale>
    </cfRule>
    <cfRule type="cellIs" dxfId="114" priority="92" operator="greaterThan">
      <formula>0.5</formula>
    </cfRule>
    <cfRule type="colorScale" priority="96">
      <colorScale>
        <cfvo type="min"/>
        <cfvo type="max"/>
        <color rgb="FFFF7128"/>
        <color rgb="FFFFEF9C"/>
      </colorScale>
    </cfRule>
  </conditionalFormatting>
  <conditionalFormatting sqref="N9">
    <cfRule type="iconSet" priority="1510">
      <iconSet iconSet="3Arrows">
        <cfvo type="percent" val="0"/>
        <cfvo type="percent" val="33"/>
        <cfvo type="percent" val="67"/>
      </iconSet>
    </cfRule>
    <cfRule type="colorScale" priority="1520">
      <colorScale>
        <cfvo type="percent" val="50"/>
        <cfvo type="max"/>
        <color rgb="FFFF7128"/>
        <color rgb="FFFFEF9C"/>
      </colorScale>
    </cfRule>
    <cfRule type="top10" dxfId="113" priority="1517" rank="50"/>
    <cfRule type="colorScale" priority="1511">
      <colorScale>
        <cfvo type="min"/>
        <cfvo type="percentile" val="50"/>
        <cfvo type="max"/>
        <color rgb="FFF8696B"/>
        <color rgb="FFFCFCFF"/>
        <color rgb="FF5A8AC6"/>
      </colorScale>
    </cfRule>
    <cfRule type="colorScale" priority="1518">
      <colorScale>
        <cfvo type="percent" val="0"/>
        <cfvo type="percentile" val="50"/>
        <cfvo type="max"/>
        <color rgb="FFF8696B"/>
        <color rgb="FFFFEB84"/>
        <color rgb="FF63BE7B"/>
      </colorScale>
    </cfRule>
    <cfRule type="iconSet" priority="1509">
      <iconSet iconSet="4Rating">
        <cfvo type="percent" val="0"/>
        <cfvo type="percent" val="25"/>
        <cfvo type="percent" val="50"/>
        <cfvo type="percent" val="75"/>
      </iconSet>
    </cfRule>
    <cfRule type="colorScale" priority="1512">
      <colorScale>
        <cfvo type="min"/>
        <cfvo type="max"/>
        <color rgb="FFFF7128"/>
        <color rgb="FFFFEF9C"/>
      </colorScale>
    </cfRule>
    <cfRule type="colorScale" priority="1513">
      <colorScale>
        <cfvo type="min"/>
        <cfvo type="percentile" val="50"/>
        <cfvo type="max"/>
        <color rgb="FFF8696B"/>
        <color rgb="FFFFEB84"/>
        <color rgb="FF63BE7B"/>
      </colorScale>
    </cfRule>
    <cfRule type="top10" dxfId="112" priority="1514" percent="1" rank="50"/>
    <cfRule type="dataBar" priority="1515">
      <dataBar>
        <cfvo type="percent" val="0.5"/>
        <cfvo type="max"/>
        <color rgb="FF638EC6"/>
      </dataBar>
      <extLst>
        <ext xmlns:x14="http://schemas.microsoft.com/office/spreadsheetml/2009/9/main" uri="{B025F937-C7B1-47D3-B67F-A62EFF666E3E}">
          <x14:id>{E15825E1-32A4-4179-9F3B-0A51CEF7A283}</x14:id>
        </ext>
      </extLst>
    </cfRule>
    <cfRule type="colorScale" priority="1516">
      <colorScale>
        <cfvo type="min"/>
        <cfvo type="max"/>
        <color rgb="FFFF7128"/>
        <color rgb="FFFFEF9C"/>
      </colorScale>
    </cfRule>
  </conditionalFormatting>
  <conditionalFormatting sqref="N9:N10">
    <cfRule type="cellIs" dxfId="111" priority="186" operator="greaterThan">
      <formula>0.5</formula>
    </cfRule>
  </conditionalFormatting>
  <conditionalFormatting sqref="N10">
    <cfRule type="colorScale" priority="6843">
      <colorScale>
        <cfvo type="min"/>
        <cfvo type="max"/>
        <color rgb="FFFF7128"/>
        <color rgb="FFFFEF9C"/>
      </colorScale>
    </cfRule>
    <cfRule type="colorScale" priority="185">
      <colorScale>
        <cfvo type="min"/>
        <cfvo type="percentile" val="50"/>
        <cfvo type="max"/>
        <color rgb="FFF8696B"/>
        <color rgb="FFFFEB84"/>
        <color rgb="FF63BE7B"/>
      </colorScale>
    </cfRule>
    <cfRule type="iconSet" priority="6843">
      <iconSet iconSet="4Rating">
        <cfvo type="percent" val="0"/>
        <cfvo type="percent" val="25"/>
        <cfvo type="percent" val="50"/>
        <cfvo type="percent" val="75"/>
      </iconSet>
    </cfRule>
    <cfRule type="top10" dxfId="110" priority="180" percent="1" rank="50"/>
    <cfRule type="top10" dxfId="109" priority="180" rank="50"/>
    <cfRule type="dataBar" priority="180">
      <dataBar>
        <cfvo type="percent" val="0.5"/>
        <cfvo type="max"/>
        <color rgb="FF638EC6"/>
      </dataBar>
    </cfRule>
    <cfRule type="colorScale" priority="180">
      <colorScale>
        <cfvo type="percent" val="0"/>
        <cfvo type="percentile" val="50"/>
        <cfvo type="max"/>
        <color rgb="FFF8696B"/>
        <color rgb="FFFFEB84"/>
        <color rgb="FF63BE7B"/>
      </colorScale>
    </cfRule>
    <cfRule type="colorScale" priority="180">
      <colorScale>
        <cfvo type="min"/>
        <cfvo type="max"/>
        <color rgb="FFFF7128"/>
        <color rgb="FFFFEF9C"/>
      </colorScale>
    </cfRule>
    <cfRule type="colorScale" priority="178">
      <colorScale>
        <cfvo type="percent" val="50"/>
        <cfvo type="max"/>
        <color rgb="FFFF7128"/>
        <color rgb="FFFFEF9C"/>
      </colorScale>
    </cfRule>
    <cfRule type="colorScale" priority="6843">
      <colorScale>
        <cfvo type="min"/>
        <cfvo type="percentile" val="50"/>
        <cfvo type="max"/>
        <color rgb="FFF8696B"/>
        <color rgb="FFFCFCFF"/>
        <color rgb="FF5A8AC6"/>
      </colorScale>
    </cfRule>
    <cfRule type="iconSet" priority="6843">
      <iconSet iconSet="3Arrows">
        <cfvo type="percent" val="0"/>
        <cfvo type="percent" val="33"/>
        <cfvo type="percent" val="67"/>
      </iconSet>
    </cfRule>
  </conditionalFormatting>
  <conditionalFormatting sqref="N11">
    <cfRule type="colorScale" priority="336">
      <colorScale>
        <cfvo type="percent" val="50"/>
        <cfvo type="max"/>
        <color rgb="FFFF7128"/>
        <color rgb="FFFFEF9C"/>
      </colorScale>
    </cfRule>
    <cfRule type="top10" dxfId="108" priority="330" percent="1" rank="50"/>
    <cfRule type="colorScale" priority="323">
      <colorScale>
        <cfvo type="min"/>
        <cfvo type="percentile" val="50"/>
        <cfvo type="max"/>
        <color rgb="FF63BE7B"/>
        <color rgb="FFFFEB84"/>
        <color rgb="FFF8696B"/>
      </colorScale>
    </cfRule>
    <cfRule type="cellIs" dxfId="107" priority="324" operator="equal">
      <formula>5</formula>
    </cfRule>
    <cfRule type="iconSet" priority="326">
      <iconSet iconSet="4Rating">
        <cfvo type="percent" val="0"/>
        <cfvo type="percent" val="25"/>
        <cfvo type="percent" val="50"/>
        <cfvo type="percent" val="75"/>
      </iconSet>
    </cfRule>
    <cfRule type="iconSet" priority="327">
      <iconSet iconSet="3Arrows">
        <cfvo type="percent" val="0"/>
        <cfvo type="percent" val="33"/>
        <cfvo type="percent" val="67"/>
      </iconSet>
    </cfRule>
    <cfRule type="colorScale" priority="328">
      <colorScale>
        <cfvo type="min"/>
        <cfvo type="max"/>
        <color rgb="FFFF7128"/>
        <color rgb="FFFFEF9C"/>
      </colorScale>
    </cfRule>
    <cfRule type="colorScale" priority="329">
      <colorScale>
        <cfvo type="min"/>
        <cfvo type="percentile" val="50"/>
        <cfvo type="max"/>
        <color rgb="FFF8696B"/>
        <color rgb="FFFFEB84"/>
        <color rgb="FF63BE7B"/>
      </colorScale>
    </cfRule>
    <cfRule type="dataBar" priority="331">
      <dataBar>
        <cfvo type="percent" val="0.5"/>
        <cfvo type="max"/>
        <color rgb="FF638EC6"/>
      </dataBar>
      <extLst>
        <ext xmlns:x14="http://schemas.microsoft.com/office/spreadsheetml/2009/9/main" uri="{B025F937-C7B1-47D3-B67F-A62EFF666E3E}">
          <x14:id>{67971678-E330-44F9-BB41-0F4FCED30F97}</x14:id>
        </ext>
      </extLst>
    </cfRule>
    <cfRule type="colorScale" priority="332">
      <colorScale>
        <cfvo type="min"/>
        <cfvo type="max"/>
        <color rgb="FFFF7128"/>
        <color rgb="FFFFEF9C"/>
      </colorScale>
    </cfRule>
    <cfRule type="top10" dxfId="106" priority="333" rank="50"/>
    <cfRule type="colorScale" priority="334">
      <colorScale>
        <cfvo type="percent" val="0"/>
        <cfvo type="percentile" val="50"/>
        <cfvo type="max"/>
        <color rgb="FFF8696B"/>
        <color rgb="FFFFEB84"/>
        <color rgb="FF63BE7B"/>
      </colorScale>
    </cfRule>
  </conditionalFormatting>
  <conditionalFormatting sqref="N11:N13">
    <cfRule type="cellIs" dxfId="105" priority="325" operator="greaterThan">
      <formula>0.5</formula>
    </cfRule>
  </conditionalFormatting>
  <conditionalFormatting sqref="N12">
    <cfRule type="top10" dxfId="104" priority="755" percent="1" rank="50"/>
    <cfRule type="iconSet" priority="750">
      <iconSet iconSet="4Rating">
        <cfvo type="percent" val="0"/>
        <cfvo type="percent" val="25"/>
        <cfvo type="percent" val="50"/>
        <cfvo type="percent" val="75"/>
      </iconSet>
    </cfRule>
    <cfRule type="iconSet" priority="751">
      <iconSet iconSet="3Arrows">
        <cfvo type="percent" val="0"/>
        <cfvo type="percent" val="33"/>
        <cfvo type="percent" val="67"/>
      </iconSet>
    </cfRule>
    <cfRule type="colorScale" priority="752">
      <colorScale>
        <cfvo type="min"/>
        <cfvo type="percentile" val="50"/>
        <cfvo type="max"/>
        <color rgb="FFF8696B"/>
        <color rgb="FFFCFCFF"/>
        <color rgb="FF5A8AC6"/>
      </colorScale>
    </cfRule>
    <cfRule type="colorScale" priority="757">
      <colorScale>
        <cfvo type="min"/>
        <cfvo type="max"/>
        <color rgb="FFFF7128"/>
        <color rgb="FFFFEF9C"/>
      </colorScale>
    </cfRule>
    <cfRule type="dataBar" priority="756">
      <dataBar>
        <cfvo type="percent" val="0.5"/>
        <cfvo type="max"/>
        <color rgb="FF638EC6"/>
      </dataBar>
      <extLst>
        <ext xmlns:x14="http://schemas.microsoft.com/office/spreadsheetml/2009/9/main" uri="{B025F937-C7B1-47D3-B67F-A62EFF666E3E}">
          <x14:id>{E831D36F-30E2-4CB2-AF9B-CCAB96AAF0FE}</x14:id>
        </ext>
      </extLst>
    </cfRule>
    <cfRule type="colorScale" priority="753">
      <colorScale>
        <cfvo type="min"/>
        <cfvo type="max"/>
        <color rgb="FFFF7128"/>
        <color rgb="FFFFEF9C"/>
      </colorScale>
    </cfRule>
    <cfRule type="colorScale" priority="754">
      <colorScale>
        <cfvo type="min"/>
        <cfvo type="percentile" val="50"/>
        <cfvo type="max"/>
        <color rgb="FFF8696B"/>
        <color rgb="FFFFEB84"/>
        <color rgb="FF63BE7B"/>
      </colorScale>
    </cfRule>
    <cfRule type="top10" dxfId="103" priority="758" rank="50"/>
    <cfRule type="colorScale" priority="759">
      <colorScale>
        <cfvo type="percent" val="0"/>
        <cfvo type="percentile" val="50"/>
        <cfvo type="max"/>
        <color rgb="FFF8696B"/>
        <color rgb="FFFFEB84"/>
        <color rgb="FF63BE7B"/>
      </colorScale>
    </cfRule>
    <cfRule type="colorScale" priority="761">
      <colorScale>
        <cfvo type="percent" val="50"/>
        <cfvo type="max"/>
        <color rgb="FFFF7128"/>
        <color rgb="FFFFEF9C"/>
      </colorScale>
    </cfRule>
  </conditionalFormatting>
  <conditionalFormatting sqref="N13">
    <cfRule type="colorScale" priority="6837">
      <colorScale>
        <cfvo type="percent" val="50"/>
        <cfvo type="max"/>
        <color rgb="FFFF7128"/>
        <color rgb="FFFFEF9C"/>
      </colorScale>
    </cfRule>
    <cfRule type="colorScale" priority="6829">
      <colorScale>
        <cfvo type="min"/>
        <cfvo type="max"/>
        <color rgb="FFFF7128"/>
        <color rgb="FFFFEF9C"/>
      </colorScale>
    </cfRule>
    <cfRule type="colorScale" priority="6828">
      <colorScale>
        <cfvo type="min"/>
        <cfvo type="percentile" val="50"/>
        <cfvo type="max"/>
        <color rgb="FFF8696B"/>
        <color rgb="FFFCFCFF"/>
        <color rgb="FF5A8AC6"/>
      </colorScale>
    </cfRule>
    <cfRule type="iconSet" priority="6827">
      <iconSet iconSet="3Arrows">
        <cfvo type="percent" val="0"/>
        <cfvo type="percent" val="33"/>
        <cfvo type="percent" val="67"/>
      </iconSet>
    </cfRule>
    <cfRule type="colorScale" priority="6835">
      <colorScale>
        <cfvo type="percent" val="0"/>
        <cfvo type="percentile" val="50"/>
        <cfvo type="max"/>
        <color rgb="FFF8696B"/>
        <color rgb="FFFFEB84"/>
        <color rgb="FF63BE7B"/>
      </colorScale>
    </cfRule>
    <cfRule type="top10" dxfId="102" priority="6834" rank="50"/>
    <cfRule type="colorScale" priority="6833">
      <colorScale>
        <cfvo type="min"/>
        <cfvo type="max"/>
        <color rgb="FFFF7128"/>
        <color rgb="FFFFEF9C"/>
      </colorScale>
    </cfRule>
    <cfRule type="dataBar" priority="6832">
      <dataBar>
        <cfvo type="percent" val="0.5"/>
        <cfvo type="max"/>
        <color rgb="FF638EC6"/>
      </dataBar>
      <extLst>
        <ext xmlns:x14="http://schemas.microsoft.com/office/spreadsheetml/2009/9/main" uri="{B025F937-C7B1-47D3-B67F-A62EFF666E3E}">
          <x14:id>{598C911E-B5F0-48F9-AC14-452FB4E0DCDD}</x14:id>
        </ext>
      </extLst>
    </cfRule>
    <cfRule type="top10" dxfId="101" priority="6831" percent="1" rank="50"/>
    <cfRule type="iconSet" priority="6826">
      <iconSet iconSet="4Rating">
        <cfvo type="percent" val="0"/>
        <cfvo type="percent" val="25"/>
        <cfvo type="percent" val="50"/>
        <cfvo type="percent" val="75"/>
      </iconSet>
    </cfRule>
    <cfRule type="colorScale" priority="6830">
      <colorScale>
        <cfvo type="min"/>
        <cfvo type="percentile" val="50"/>
        <cfvo type="max"/>
        <color rgb="FFF8696B"/>
        <color rgb="FFFFEB84"/>
        <color rgb="FF63BE7B"/>
      </colorScale>
    </cfRule>
  </conditionalFormatting>
  <conditionalFormatting sqref="R6">
    <cfRule type="cellIs" dxfId="100" priority="260" operator="equal">
      <formula>5</formula>
    </cfRule>
    <cfRule type="top10" dxfId="99" priority="259" rank="4"/>
  </conditionalFormatting>
  <conditionalFormatting sqref="R6:R12">
    <cfRule type="cellIs" dxfId="98" priority="9" operator="lessThan">
      <formula>5</formula>
    </cfRule>
    <cfRule type="cellIs" dxfId="97" priority="10" operator="equal">
      <formula>5</formula>
    </cfRule>
  </conditionalFormatting>
  <conditionalFormatting sqref="R7">
    <cfRule type="cellIs" dxfId="96" priority="264" operator="equal">
      <formula>5</formula>
    </cfRule>
    <cfRule type="top10" dxfId="95" priority="263" rank="4"/>
  </conditionalFormatting>
  <conditionalFormatting sqref="R8">
    <cfRule type="cellIs" dxfId="94" priority="12" operator="equal">
      <formula>5</formula>
    </cfRule>
    <cfRule type="top10" dxfId="93" priority="11" rank="4"/>
  </conditionalFormatting>
  <conditionalFormatting sqref="R9">
    <cfRule type="cellIs" dxfId="92" priority="280" operator="equal">
      <formula>5</formula>
    </cfRule>
    <cfRule type="top10" dxfId="91" priority="279" rank="4"/>
  </conditionalFormatting>
  <conditionalFormatting sqref="R11">
    <cfRule type="top10" dxfId="90" priority="275" rank="4"/>
    <cfRule type="cellIs" dxfId="89" priority="276" operator="equal">
      <formula>5</formula>
    </cfRule>
  </conditionalFormatting>
  <conditionalFormatting sqref="R12">
    <cfRule type="cellIs" dxfId="88" priority="272" operator="equal">
      <formula>5</formula>
    </cfRule>
    <cfRule type="top10" dxfId="87" priority="271" rank="4"/>
  </conditionalFormatting>
  <conditionalFormatting sqref="S6">
    <cfRule type="cellIs" dxfId="86" priority="310" operator="equal">
      <formula>5</formula>
    </cfRule>
    <cfRule type="colorScale" priority="322">
      <colorScale>
        <cfvo type="percent" val="50"/>
        <cfvo type="max"/>
        <color rgb="FFFF7128"/>
        <color rgb="FFFFEF9C"/>
      </colorScale>
    </cfRule>
    <cfRule type="iconSet" priority="313">
      <iconSet iconSet="3Arrows">
        <cfvo type="percent" val="0"/>
        <cfvo type="percent" val="33"/>
        <cfvo type="percent" val="67"/>
      </iconSet>
    </cfRule>
    <cfRule type="colorScale" priority="314">
      <colorScale>
        <cfvo type="min"/>
        <cfvo type="max"/>
        <color rgb="FFFF7128"/>
        <color rgb="FFFFEF9C"/>
      </colorScale>
    </cfRule>
    <cfRule type="colorScale" priority="315">
      <colorScale>
        <cfvo type="min"/>
        <cfvo type="percentile" val="50"/>
        <cfvo type="max"/>
        <color rgb="FFF8696B"/>
        <color rgb="FFFFEB84"/>
        <color rgb="FF63BE7B"/>
      </colorScale>
    </cfRule>
    <cfRule type="top10" dxfId="85" priority="316" percent="1" rank="50"/>
    <cfRule type="dataBar" priority="317">
      <dataBar>
        <cfvo type="percent" val="0.5"/>
        <cfvo type="max"/>
        <color rgb="FF638EC6"/>
      </dataBar>
      <extLst>
        <ext xmlns:x14="http://schemas.microsoft.com/office/spreadsheetml/2009/9/main" uri="{B025F937-C7B1-47D3-B67F-A62EFF666E3E}">
          <x14:id>{1E2D6DA2-86F0-4459-B995-4D8BD1BB0A3D}</x14:id>
        </ext>
      </extLst>
    </cfRule>
    <cfRule type="colorScale" priority="318">
      <colorScale>
        <cfvo type="min"/>
        <cfvo type="max"/>
        <color rgb="FFFF7128"/>
        <color rgb="FFFFEF9C"/>
      </colorScale>
    </cfRule>
    <cfRule type="top10" dxfId="84" priority="319" rank="50"/>
    <cfRule type="colorScale" priority="320">
      <colorScale>
        <cfvo type="percent" val="0"/>
        <cfvo type="percentile" val="50"/>
        <cfvo type="max"/>
        <color rgb="FFF8696B"/>
        <color rgb="FFFFEB84"/>
        <color rgb="FF63BE7B"/>
      </colorScale>
    </cfRule>
    <cfRule type="iconSet" priority="312">
      <iconSet iconSet="4Rating">
        <cfvo type="percent" val="0"/>
        <cfvo type="percent" val="25"/>
        <cfvo type="percent" val="50"/>
        <cfvo type="percent" val="75"/>
      </iconSet>
    </cfRule>
    <cfRule type="cellIs" dxfId="83" priority="311" operator="greaterThan">
      <formula>0.5</formula>
    </cfRule>
    <cfRule type="colorScale" priority="309">
      <colorScale>
        <cfvo type="min"/>
        <cfvo type="percentile" val="50"/>
        <cfvo type="max"/>
        <color rgb="FF63BE7B"/>
        <color rgb="FFFFEB84"/>
        <color rgb="FFF8696B"/>
      </colorScale>
    </cfRule>
  </conditionalFormatting>
  <conditionalFormatting sqref="S6:S12">
    <cfRule type="cellIs" priority="72" operator="between">
      <formula>0.5</formula>
      <formula>1</formula>
    </cfRule>
  </conditionalFormatting>
  <conditionalFormatting sqref="S7">
    <cfRule type="cellIs" dxfId="82" priority="1040" operator="greaterThan">
      <formula>0.5</formula>
    </cfRule>
    <cfRule type="iconSet" priority="1041">
      <iconSet iconSet="4Rating">
        <cfvo type="percent" val="0"/>
        <cfvo type="percent" val="25"/>
        <cfvo type="percent" val="50"/>
        <cfvo type="percent" val="75"/>
      </iconSet>
    </cfRule>
    <cfRule type="iconSet" priority="1042">
      <iconSet iconSet="3Arrows">
        <cfvo type="percent" val="0"/>
        <cfvo type="percent" val="33"/>
        <cfvo type="percent" val="67"/>
      </iconSet>
    </cfRule>
    <cfRule type="colorScale" priority="1043">
      <colorScale>
        <cfvo type="min"/>
        <cfvo type="max"/>
        <color rgb="FFFF7128"/>
        <color rgb="FFFFEF9C"/>
      </colorScale>
    </cfRule>
    <cfRule type="top10" dxfId="81" priority="1045" percent="1" rank="50"/>
    <cfRule type="dataBar" priority="1046">
      <dataBar>
        <cfvo type="percent" val="0.5"/>
        <cfvo type="max"/>
        <color rgb="FF638EC6"/>
      </dataBar>
      <extLst>
        <ext xmlns:x14="http://schemas.microsoft.com/office/spreadsheetml/2009/9/main" uri="{B025F937-C7B1-47D3-B67F-A62EFF666E3E}">
          <x14:id>{59C00BC3-407E-448E-9AE0-75E71CA712D9}</x14:id>
        </ext>
      </extLst>
    </cfRule>
    <cfRule type="colorScale" priority="1047">
      <colorScale>
        <cfvo type="min"/>
        <cfvo type="max"/>
        <color rgb="FFFF7128"/>
        <color rgb="FFFFEF9C"/>
      </colorScale>
    </cfRule>
    <cfRule type="top10" dxfId="80" priority="1048" rank="50"/>
    <cfRule type="colorScale" priority="1049">
      <colorScale>
        <cfvo type="percent" val="0"/>
        <cfvo type="percentile" val="50"/>
        <cfvo type="max"/>
        <color rgb="FFF8696B"/>
        <color rgb="FFFFEB84"/>
        <color rgb="FF63BE7B"/>
      </colorScale>
    </cfRule>
    <cfRule type="cellIs" dxfId="79" priority="1039" operator="equal">
      <formula>5</formula>
    </cfRule>
    <cfRule type="colorScale" priority="1051">
      <colorScale>
        <cfvo type="percent" val="50"/>
        <cfvo type="max"/>
        <color rgb="FFFF7128"/>
        <color rgb="FFFFEF9C"/>
      </colorScale>
    </cfRule>
    <cfRule type="colorScale" priority="1044">
      <colorScale>
        <cfvo type="min"/>
        <cfvo type="percentile" val="50"/>
        <cfvo type="max"/>
        <color rgb="FFF8696B"/>
        <color rgb="FFFFEB84"/>
        <color rgb="FF63BE7B"/>
      </colorScale>
    </cfRule>
    <cfRule type="colorScale" priority="1038">
      <colorScale>
        <cfvo type="min"/>
        <cfvo type="percentile" val="50"/>
        <cfvo type="max"/>
        <color rgb="FF63BE7B"/>
        <color rgb="FFFFEB84"/>
        <color rgb="FFF8696B"/>
      </colorScale>
    </cfRule>
  </conditionalFormatting>
  <conditionalFormatting sqref="S8">
    <cfRule type="colorScale" priority="73">
      <colorScale>
        <cfvo type="percent" val="50"/>
        <cfvo type="max"/>
        <color rgb="FFFF7128"/>
        <color rgb="FFFFEF9C"/>
      </colorScale>
    </cfRule>
    <cfRule type="colorScale" priority="60">
      <colorScale>
        <cfvo type="min"/>
        <cfvo type="percentile" val="50"/>
        <cfvo type="max"/>
        <color rgb="FF63BE7B"/>
        <color rgb="FFFFEB84"/>
        <color rgb="FFF8696B"/>
      </colorScale>
    </cfRule>
    <cfRule type="colorScale" priority="71">
      <colorScale>
        <cfvo type="percent" val="0"/>
        <cfvo type="percentile" val="50"/>
        <cfvo type="max"/>
        <color rgb="FFF8696B"/>
        <color rgb="FFFFEB84"/>
        <color rgb="FF63BE7B"/>
      </colorScale>
    </cfRule>
    <cfRule type="top10" dxfId="78" priority="70" rank="50"/>
    <cfRule type="colorScale" priority="69">
      <colorScale>
        <cfvo type="min"/>
        <cfvo type="max"/>
        <color rgb="FFFF7128"/>
        <color rgb="FFFFEF9C"/>
      </colorScale>
    </cfRule>
    <cfRule type="dataBar" priority="68">
      <dataBar>
        <cfvo type="percent" val="0.5"/>
        <cfvo type="max"/>
        <color rgb="FF638EC6"/>
      </dataBar>
      <extLst>
        <ext xmlns:x14="http://schemas.microsoft.com/office/spreadsheetml/2009/9/main" uri="{B025F937-C7B1-47D3-B67F-A62EFF666E3E}">
          <x14:id>{1640AFE3-C0A4-4FE5-819C-F9FA7B170750}</x14:id>
        </ext>
      </extLst>
    </cfRule>
    <cfRule type="top10" dxfId="77" priority="67" percent="1" rank="50"/>
    <cfRule type="colorScale" priority="65">
      <colorScale>
        <cfvo type="min"/>
        <cfvo type="max"/>
        <color rgb="FFFF7128"/>
        <color rgb="FFFFEF9C"/>
      </colorScale>
    </cfRule>
    <cfRule type="iconSet" priority="64">
      <iconSet iconSet="3Arrows">
        <cfvo type="percent" val="0"/>
        <cfvo type="percent" val="33"/>
        <cfvo type="percent" val="67"/>
      </iconSet>
    </cfRule>
    <cfRule type="iconSet" priority="63">
      <iconSet iconSet="4Rating">
        <cfvo type="percent" val="0"/>
        <cfvo type="percent" val="25"/>
        <cfvo type="percent" val="50"/>
        <cfvo type="percent" val="75"/>
      </iconSet>
    </cfRule>
    <cfRule type="cellIs" dxfId="76" priority="62" operator="greaterThan">
      <formula>0.5</formula>
    </cfRule>
    <cfRule type="cellIs" dxfId="75" priority="61" operator="equal">
      <formula>5</formula>
    </cfRule>
    <cfRule type="colorScale" priority="66">
      <colorScale>
        <cfvo type="min"/>
        <cfvo type="percentile" val="50"/>
        <cfvo type="max"/>
        <color rgb="FFF8696B"/>
        <color rgb="FFFFEB84"/>
        <color rgb="FF63BE7B"/>
      </colorScale>
    </cfRule>
  </conditionalFormatting>
  <conditionalFormatting sqref="S9">
    <cfRule type="top10" dxfId="74" priority="1573" percent="1" rank="50"/>
    <cfRule type="dataBar" priority="1574">
      <dataBar>
        <cfvo type="percent" val="0.5"/>
        <cfvo type="max"/>
        <color rgb="FF638EC6"/>
      </dataBar>
      <extLst>
        <ext xmlns:x14="http://schemas.microsoft.com/office/spreadsheetml/2009/9/main" uri="{B025F937-C7B1-47D3-B67F-A62EFF666E3E}">
          <x14:id>{51E72972-1C25-4D8B-8B00-81B8E1243567}</x14:id>
        </ext>
      </extLst>
    </cfRule>
    <cfRule type="colorScale" priority="1575">
      <colorScale>
        <cfvo type="min"/>
        <cfvo type="max"/>
        <color rgb="FFFF7128"/>
        <color rgb="FFFFEF9C"/>
      </colorScale>
    </cfRule>
    <cfRule type="top10" dxfId="73" priority="1576" rank="50"/>
    <cfRule type="colorScale" priority="1577">
      <colorScale>
        <cfvo type="percent" val="0"/>
        <cfvo type="percentile" val="50"/>
        <cfvo type="max"/>
        <color rgb="FFF8696B"/>
        <color rgb="FFFFEB84"/>
        <color rgb="FF63BE7B"/>
      </colorScale>
    </cfRule>
    <cfRule type="colorScale" priority="1579">
      <colorScale>
        <cfvo type="percent" val="50"/>
        <cfvo type="max"/>
        <color rgb="FFFF7128"/>
        <color rgb="FFFFEF9C"/>
      </colorScale>
    </cfRule>
    <cfRule type="iconSet" priority="1570">
      <iconSet iconSet="3Arrows">
        <cfvo type="percent" val="0"/>
        <cfvo type="percent" val="33"/>
        <cfvo type="percent" val="67"/>
      </iconSet>
    </cfRule>
    <cfRule type="colorScale" priority="1566">
      <colorScale>
        <cfvo type="min"/>
        <cfvo type="percentile" val="50"/>
        <cfvo type="max"/>
        <color rgb="FF63BE7B"/>
        <color rgb="FFFFEB84"/>
        <color rgb="FFF8696B"/>
      </colorScale>
    </cfRule>
    <cfRule type="cellIs" dxfId="72" priority="1567" operator="equal">
      <formula>5</formula>
    </cfRule>
    <cfRule type="cellIs" dxfId="71" priority="1568" operator="greaterThan">
      <formula>0.5</formula>
    </cfRule>
    <cfRule type="iconSet" priority="1569">
      <iconSet iconSet="4Rating">
        <cfvo type="percent" val="0"/>
        <cfvo type="percent" val="25"/>
        <cfvo type="percent" val="50"/>
        <cfvo type="percent" val="75"/>
      </iconSet>
    </cfRule>
    <cfRule type="colorScale" priority="1571">
      <colorScale>
        <cfvo type="min"/>
        <cfvo type="max"/>
        <color rgb="FFFF7128"/>
        <color rgb="FFFFEF9C"/>
      </colorScale>
    </cfRule>
    <cfRule type="colorScale" priority="1572">
      <colorScale>
        <cfvo type="min"/>
        <cfvo type="percentile" val="50"/>
        <cfvo type="max"/>
        <color rgb="FFF8696B"/>
        <color rgb="FFFFEB84"/>
        <color rgb="FF63BE7B"/>
      </colorScale>
    </cfRule>
  </conditionalFormatting>
  <conditionalFormatting sqref="S10">
    <cfRule type="cellIs" dxfId="70" priority="127" operator="greaterThan">
      <formula>0.5</formula>
    </cfRule>
    <cfRule type="dataBar" priority="6844">
      <dataBar>
        <cfvo type="percent" val="0.5"/>
        <cfvo type="max"/>
        <color rgb="FF638EC6"/>
      </dataBar>
    </cfRule>
    <cfRule type="colorScale" priority="131">
      <colorScale>
        <cfvo type="percent" val="50"/>
        <cfvo type="max"/>
        <color rgb="FFFF7128"/>
        <color rgb="FFFFEF9C"/>
      </colorScale>
    </cfRule>
    <cfRule type="colorScale" priority="129">
      <colorScale>
        <cfvo type="percent" val="0"/>
        <cfvo type="percentile" val="50"/>
        <cfvo type="max"/>
        <color rgb="FFF8696B"/>
        <color rgb="FFFFEB84"/>
        <color rgb="FF63BE7B"/>
      </colorScale>
    </cfRule>
    <cfRule type="iconSet" priority="127">
      <iconSet iconSet="4Rating">
        <cfvo type="percent" val="0"/>
        <cfvo type="percent" val="25"/>
        <cfvo type="percent" val="50"/>
        <cfvo type="percent" val="75"/>
      </iconSet>
    </cfRule>
    <cfRule type="iconSet" priority="127">
      <iconSet iconSet="3Arrows">
        <cfvo type="percent" val="0"/>
        <cfvo type="percent" val="33"/>
        <cfvo type="percent" val="67"/>
      </iconSet>
    </cfRule>
    <cfRule type="colorScale" priority="127">
      <colorScale>
        <cfvo type="min"/>
        <cfvo type="percentile" val="50"/>
        <cfvo type="max"/>
        <color rgb="FF63BE7B"/>
        <color rgb="FFFFEB84"/>
        <color rgb="FFF8696B"/>
      </colorScale>
    </cfRule>
    <cfRule type="top10" dxfId="69" priority="128" rank="50"/>
    <cfRule type="colorScale" priority="127">
      <colorScale>
        <cfvo type="min"/>
        <cfvo type="max"/>
        <color rgb="FFFF7128"/>
        <color rgb="FFFFEF9C"/>
      </colorScale>
    </cfRule>
    <cfRule type="colorScale" priority="126">
      <colorScale>
        <cfvo type="min"/>
        <cfvo type="percentile" val="50"/>
        <cfvo type="max"/>
        <color rgb="FFF8696B"/>
        <color rgb="FFFFEB84"/>
        <color rgb="FF63BE7B"/>
      </colorScale>
    </cfRule>
    <cfRule type="cellIs" dxfId="68" priority="127" operator="equal">
      <formula>5</formula>
    </cfRule>
    <cfRule type="top10" dxfId="67" priority="125" percent="1" rank="50"/>
    <cfRule type="colorScale" priority="6844">
      <colorScale>
        <cfvo type="min"/>
        <cfvo type="max"/>
        <color rgb="FFFF7128"/>
        <color rgb="FFFFEF9C"/>
      </colorScale>
    </cfRule>
  </conditionalFormatting>
  <conditionalFormatting sqref="S11">
    <cfRule type="colorScale" priority="686">
      <colorScale>
        <cfvo type="min"/>
        <cfvo type="percentile" val="50"/>
        <cfvo type="max"/>
        <color rgb="FFF8696B"/>
        <color rgb="FFFFEB84"/>
        <color rgb="FF63BE7B"/>
      </colorScale>
    </cfRule>
    <cfRule type="colorScale" priority="691">
      <colorScale>
        <cfvo type="percent" val="0"/>
        <cfvo type="percentile" val="50"/>
        <cfvo type="max"/>
        <color rgb="FFF8696B"/>
        <color rgb="FFFFEB84"/>
        <color rgb="FF63BE7B"/>
      </colorScale>
    </cfRule>
    <cfRule type="top10" dxfId="66" priority="690" rank="50"/>
    <cfRule type="colorScale" priority="689">
      <colorScale>
        <cfvo type="min"/>
        <cfvo type="max"/>
        <color rgb="FFFF7128"/>
        <color rgb="FFFFEF9C"/>
      </colorScale>
    </cfRule>
    <cfRule type="dataBar" priority="688">
      <dataBar>
        <cfvo type="percent" val="0.5"/>
        <cfvo type="max"/>
        <color rgb="FF638EC6"/>
      </dataBar>
      <extLst>
        <ext xmlns:x14="http://schemas.microsoft.com/office/spreadsheetml/2009/9/main" uri="{B025F937-C7B1-47D3-B67F-A62EFF666E3E}">
          <x14:id>{8D93E8F8-9983-4347-88E1-4D989D6DF73D}</x14:id>
        </ext>
      </extLst>
    </cfRule>
    <cfRule type="colorScale" priority="685">
      <colorScale>
        <cfvo type="min"/>
        <cfvo type="max"/>
        <color rgb="FFFF7128"/>
        <color rgb="FFFFEF9C"/>
      </colorScale>
    </cfRule>
    <cfRule type="top10" dxfId="65" priority="687" percent="1" rank="50"/>
    <cfRule type="colorScale" priority="680">
      <colorScale>
        <cfvo type="min"/>
        <cfvo type="percentile" val="50"/>
        <cfvo type="max"/>
        <color rgb="FF63BE7B"/>
        <color rgb="FFFFEB84"/>
        <color rgb="FFF8696B"/>
      </colorScale>
    </cfRule>
    <cfRule type="cellIs" dxfId="64" priority="681" operator="equal">
      <formula>5</formula>
    </cfRule>
    <cfRule type="cellIs" dxfId="63" priority="682" operator="greaterThan">
      <formula>0.5</formula>
    </cfRule>
    <cfRule type="iconSet" priority="683">
      <iconSet iconSet="4Rating">
        <cfvo type="percent" val="0"/>
        <cfvo type="percent" val="25"/>
        <cfvo type="percent" val="50"/>
        <cfvo type="percent" val="75"/>
      </iconSet>
    </cfRule>
    <cfRule type="iconSet" priority="684">
      <iconSet iconSet="3Arrows">
        <cfvo type="percent" val="0"/>
        <cfvo type="percent" val="33"/>
        <cfvo type="percent" val="67"/>
      </iconSet>
    </cfRule>
    <cfRule type="colorScale" priority="693">
      <colorScale>
        <cfvo type="percent" val="50"/>
        <cfvo type="max"/>
        <color rgb="FFFF7128"/>
        <color rgb="FFFFEF9C"/>
      </colorScale>
    </cfRule>
  </conditionalFormatting>
  <conditionalFormatting sqref="S12">
    <cfRule type="colorScale" priority="611">
      <colorScale>
        <cfvo type="percent" val="50"/>
        <cfvo type="max"/>
        <color rgb="FFFF7128"/>
        <color rgb="FFFFEF9C"/>
      </colorScale>
    </cfRule>
    <cfRule type="colorScale" priority="609">
      <colorScale>
        <cfvo type="percent" val="0"/>
        <cfvo type="percentile" val="50"/>
        <cfvo type="max"/>
        <color rgb="FFF8696B"/>
        <color rgb="FFFFEB84"/>
        <color rgb="FF63BE7B"/>
      </colorScale>
    </cfRule>
    <cfRule type="top10" dxfId="62" priority="608" rank="50"/>
    <cfRule type="colorScale" priority="607">
      <colorScale>
        <cfvo type="min"/>
        <cfvo type="max"/>
        <color rgb="FFFF7128"/>
        <color rgb="FFFFEF9C"/>
      </colorScale>
    </cfRule>
    <cfRule type="top10" dxfId="61" priority="605" percent="1" rank="50"/>
    <cfRule type="dataBar" priority="606">
      <dataBar>
        <cfvo type="percent" val="0.5"/>
        <cfvo type="max"/>
        <color rgb="FF638EC6"/>
      </dataBar>
      <extLst>
        <ext xmlns:x14="http://schemas.microsoft.com/office/spreadsheetml/2009/9/main" uri="{B025F937-C7B1-47D3-B67F-A62EFF666E3E}">
          <x14:id>{C1C6CBF6-7F64-49BF-A8CB-9658509B40AD}</x14:id>
        </ext>
      </extLst>
    </cfRule>
    <cfRule type="iconSet" priority="602">
      <iconSet iconSet="3Arrows">
        <cfvo type="percent" val="0"/>
        <cfvo type="percent" val="33"/>
        <cfvo type="percent" val="67"/>
      </iconSet>
    </cfRule>
    <cfRule type="colorScale" priority="598">
      <colorScale>
        <cfvo type="min"/>
        <cfvo type="percentile" val="50"/>
        <cfvo type="max"/>
        <color rgb="FF63BE7B"/>
        <color rgb="FFFFEB84"/>
        <color rgb="FFF8696B"/>
      </colorScale>
    </cfRule>
    <cfRule type="cellIs" dxfId="60" priority="599" operator="equal">
      <formula>5</formula>
    </cfRule>
    <cfRule type="cellIs" dxfId="59" priority="600" operator="greaterThan">
      <formula>0.5</formula>
    </cfRule>
    <cfRule type="iconSet" priority="601">
      <iconSet iconSet="4Rating">
        <cfvo type="percent" val="0"/>
        <cfvo type="percent" val="25"/>
        <cfvo type="percent" val="50"/>
        <cfvo type="percent" val="75"/>
      </iconSet>
    </cfRule>
    <cfRule type="colorScale" priority="603">
      <colorScale>
        <cfvo type="min"/>
        <cfvo type="max"/>
        <color rgb="FFFF7128"/>
        <color rgb="FFFFEF9C"/>
      </colorScale>
    </cfRule>
    <cfRule type="colorScale" priority="604">
      <colorScale>
        <cfvo type="min"/>
        <cfvo type="percentile" val="50"/>
        <cfvo type="max"/>
        <color rgb="FFF8696B"/>
        <color rgb="FFFFEB84"/>
        <color rgb="FF63BE7B"/>
      </colorScale>
    </cfRule>
  </conditionalFormatting>
  <conditionalFormatting sqref="T6">
    <cfRule type="top10" dxfId="58" priority="235" rank="4"/>
    <cfRule type="cellIs" dxfId="57" priority="236" operator="equal">
      <formula>5</formula>
    </cfRule>
  </conditionalFormatting>
  <conditionalFormatting sqref="T6:T12">
    <cfRule type="cellIs" dxfId="56" priority="6" operator="equal">
      <formula>5</formula>
    </cfRule>
    <cfRule type="cellIs" dxfId="55" priority="5" operator="lessThan">
      <formula>5</formula>
    </cfRule>
  </conditionalFormatting>
  <conditionalFormatting sqref="T7">
    <cfRule type="top10" dxfId="54" priority="239" rank="4"/>
    <cfRule type="cellIs" dxfId="53" priority="240" operator="equal">
      <formula>5</formula>
    </cfRule>
  </conditionalFormatting>
  <conditionalFormatting sqref="T8">
    <cfRule type="top10" dxfId="52" priority="7" rank="4"/>
    <cfRule type="cellIs" dxfId="51" priority="8" operator="equal">
      <formula>5</formula>
    </cfRule>
  </conditionalFormatting>
  <conditionalFormatting sqref="T9">
    <cfRule type="cellIs" dxfId="50" priority="256" operator="equal">
      <formula>5</formula>
    </cfRule>
    <cfRule type="top10" dxfId="49" priority="255" rank="4"/>
  </conditionalFormatting>
  <conditionalFormatting sqref="T11">
    <cfRule type="cellIs" dxfId="48" priority="252" operator="equal">
      <formula>5</formula>
    </cfRule>
    <cfRule type="top10" dxfId="47" priority="251" rank="4"/>
  </conditionalFormatting>
  <conditionalFormatting sqref="T12">
    <cfRule type="cellIs" dxfId="46" priority="248" operator="equal">
      <formula>5</formula>
    </cfRule>
    <cfRule type="top10" dxfId="45" priority="247" rank="4"/>
  </conditionalFormatting>
  <conditionalFormatting sqref="U6">
    <cfRule type="colorScale" priority="295">
      <colorScale>
        <cfvo type="min"/>
        <cfvo type="percentile" val="50"/>
        <cfvo type="max"/>
        <color rgb="FF63BE7B"/>
        <color rgb="FFFFEB84"/>
        <color rgb="FFF8696B"/>
      </colorScale>
    </cfRule>
    <cfRule type="cellIs" dxfId="44" priority="296" operator="equal">
      <formula>5</formula>
    </cfRule>
    <cfRule type="cellIs" dxfId="43" priority="297" operator="greaterThan">
      <formula>0.5</formula>
    </cfRule>
    <cfRule type="iconSet" priority="298">
      <iconSet iconSet="4Rating">
        <cfvo type="percent" val="0"/>
        <cfvo type="percent" val="25"/>
        <cfvo type="percent" val="50"/>
        <cfvo type="percent" val="75"/>
      </iconSet>
    </cfRule>
    <cfRule type="colorScale" priority="300">
      <colorScale>
        <cfvo type="min"/>
        <cfvo type="max"/>
        <color rgb="FFFF7128"/>
        <color rgb="FFFFEF9C"/>
      </colorScale>
    </cfRule>
    <cfRule type="colorScale" priority="301">
      <colorScale>
        <cfvo type="min"/>
        <cfvo type="percentile" val="50"/>
        <cfvo type="max"/>
        <color rgb="FFF8696B"/>
        <color rgb="FFFFEB84"/>
        <color rgb="FF63BE7B"/>
      </colorScale>
    </cfRule>
    <cfRule type="top10" dxfId="42" priority="302" percent="1" rank="50"/>
    <cfRule type="dataBar" priority="303">
      <dataBar>
        <cfvo type="percent" val="0.5"/>
        <cfvo type="max"/>
        <color rgb="FF638EC6"/>
      </dataBar>
      <extLst>
        <ext xmlns:x14="http://schemas.microsoft.com/office/spreadsheetml/2009/9/main" uri="{B025F937-C7B1-47D3-B67F-A62EFF666E3E}">
          <x14:id>{8F4E3558-D86C-49B1-B49B-C933577DC10A}</x14:id>
        </ext>
      </extLst>
    </cfRule>
    <cfRule type="colorScale" priority="304">
      <colorScale>
        <cfvo type="min"/>
        <cfvo type="max"/>
        <color rgb="FFFF7128"/>
        <color rgb="FFFFEF9C"/>
      </colorScale>
    </cfRule>
    <cfRule type="top10" dxfId="41" priority="305" rank="50"/>
    <cfRule type="colorScale" priority="306">
      <colorScale>
        <cfvo type="percent" val="0"/>
        <cfvo type="percentile" val="50"/>
        <cfvo type="max"/>
        <color rgb="FFF8696B"/>
        <color rgb="FFFFEB84"/>
        <color rgb="FF63BE7B"/>
      </colorScale>
    </cfRule>
    <cfRule type="colorScale" priority="308">
      <colorScale>
        <cfvo type="percent" val="50"/>
        <cfvo type="max"/>
        <color rgb="FFFF7128"/>
        <color rgb="FFFFEF9C"/>
      </colorScale>
    </cfRule>
    <cfRule type="iconSet" priority="299">
      <iconSet iconSet="3Arrows">
        <cfvo type="percent" val="0"/>
        <cfvo type="percent" val="33"/>
        <cfvo type="percent" val="67"/>
      </iconSet>
    </cfRule>
  </conditionalFormatting>
  <conditionalFormatting sqref="U6:U12">
    <cfRule type="cellIs" priority="86" operator="between">
      <formula>0.5</formula>
      <formula>1</formula>
    </cfRule>
  </conditionalFormatting>
  <conditionalFormatting sqref="U7">
    <cfRule type="iconSet" priority="1056">
      <iconSet iconSet="3Arrows">
        <cfvo type="percent" val="0"/>
        <cfvo type="percent" val="33"/>
        <cfvo type="percent" val="67"/>
      </iconSet>
    </cfRule>
    <cfRule type="colorScale" priority="1058">
      <colorScale>
        <cfvo type="min"/>
        <cfvo type="percentile" val="50"/>
        <cfvo type="max"/>
        <color rgb="FFF8696B"/>
        <color rgb="FFFFEB84"/>
        <color rgb="FF63BE7B"/>
      </colorScale>
    </cfRule>
    <cfRule type="top10" dxfId="40" priority="1059" percent="1" rank="50"/>
    <cfRule type="colorScale" priority="1052">
      <colorScale>
        <cfvo type="min"/>
        <cfvo type="percentile" val="50"/>
        <cfvo type="max"/>
        <color rgb="FF63BE7B"/>
        <color rgb="FFFFEB84"/>
        <color rgb="FFF8696B"/>
      </colorScale>
    </cfRule>
    <cfRule type="cellIs" dxfId="39" priority="1053" operator="equal">
      <formula>5</formula>
    </cfRule>
    <cfRule type="cellIs" dxfId="38" priority="1054" operator="greaterThan">
      <formula>0.5</formula>
    </cfRule>
    <cfRule type="iconSet" priority="1055">
      <iconSet iconSet="4Rating">
        <cfvo type="percent" val="0"/>
        <cfvo type="percent" val="25"/>
        <cfvo type="percent" val="50"/>
        <cfvo type="percent" val="75"/>
      </iconSet>
    </cfRule>
    <cfRule type="colorScale" priority="1065">
      <colorScale>
        <cfvo type="percent" val="50"/>
        <cfvo type="max"/>
        <color rgb="FFFF7128"/>
        <color rgb="FFFFEF9C"/>
      </colorScale>
    </cfRule>
    <cfRule type="colorScale" priority="1063">
      <colorScale>
        <cfvo type="percent" val="0"/>
        <cfvo type="percentile" val="50"/>
        <cfvo type="max"/>
        <color rgb="FFF8696B"/>
        <color rgb="FFFFEB84"/>
        <color rgb="FF63BE7B"/>
      </colorScale>
    </cfRule>
    <cfRule type="top10" dxfId="37" priority="1062" rank="50"/>
    <cfRule type="colorScale" priority="1061">
      <colorScale>
        <cfvo type="min"/>
        <cfvo type="max"/>
        <color rgb="FFFF7128"/>
        <color rgb="FFFFEF9C"/>
      </colorScale>
    </cfRule>
    <cfRule type="dataBar" priority="1060">
      <dataBar>
        <cfvo type="percent" val="0.5"/>
        <cfvo type="max"/>
        <color rgb="FF638EC6"/>
      </dataBar>
      <extLst>
        <ext xmlns:x14="http://schemas.microsoft.com/office/spreadsheetml/2009/9/main" uri="{B025F937-C7B1-47D3-B67F-A62EFF666E3E}">
          <x14:id>{A25FFE5B-AE52-47F1-B3C3-217D3AD562E5}</x14:id>
        </ext>
      </extLst>
    </cfRule>
    <cfRule type="colorScale" priority="1057">
      <colorScale>
        <cfvo type="min"/>
        <cfvo type="max"/>
        <color rgb="FFFF7128"/>
        <color rgb="FFFFEF9C"/>
      </colorScale>
    </cfRule>
  </conditionalFormatting>
  <conditionalFormatting sqref="U8">
    <cfRule type="colorScale" priority="74">
      <colorScale>
        <cfvo type="min"/>
        <cfvo type="percentile" val="50"/>
        <cfvo type="max"/>
        <color rgb="FF63BE7B"/>
        <color rgb="FFFFEB84"/>
        <color rgb="FFF8696B"/>
      </colorScale>
    </cfRule>
    <cfRule type="cellIs" dxfId="36" priority="75" operator="equal">
      <formula>5</formula>
    </cfRule>
    <cfRule type="cellIs" dxfId="35" priority="76" operator="greaterThan">
      <formula>0.5</formula>
    </cfRule>
    <cfRule type="iconSet" priority="77">
      <iconSet iconSet="4Rating">
        <cfvo type="percent" val="0"/>
        <cfvo type="percent" val="25"/>
        <cfvo type="percent" val="50"/>
        <cfvo type="percent" val="75"/>
      </iconSet>
    </cfRule>
    <cfRule type="colorScale" priority="79">
      <colorScale>
        <cfvo type="min"/>
        <cfvo type="max"/>
        <color rgb="FFFF7128"/>
        <color rgb="FFFFEF9C"/>
      </colorScale>
    </cfRule>
    <cfRule type="colorScale" priority="80">
      <colorScale>
        <cfvo type="min"/>
        <cfvo type="percentile" val="50"/>
        <cfvo type="max"/>
        <color rgb="FFF8696B"/>
        <color rgb="FFFFEB84"/>
        <color rgb="FF63BE7B"/>
      </colorScale>
    </cfRule>
    <cfRule type="top10" dxfId="34" priority="81" percent="1" rank="50"/>
    <cfRule type="dataBar" priority="82">
      <dataBar>
        <cfvo type="percent" val="0.5"/>
        <cfvo type="max"/>
        <color rgb="FF638EC6"/>
      </dataBar>
      <extLst>
        <ext xmlns:x14="http://schemas.microsoft.com/office/spreadsheetml/2009/9/main" uri="{B025F937-C7B1-47D3-B67F-A62EFF666E3E}">
          <x14:id>{7C1ED830-79A4-41DB-BAC9-756358CD43C5}</x14:id>
        </ext>
      </extLst>
    </cfRule>
    <cfRule type="colorScale" priority="83">
      <colorScale>
        <cfvo type="min"/>
        <cfvo type="max"/>
        <color rgb="FFFF7128"/>
        <color rgb="FFFFEF9C"/>
      </colorScale>
    </cfRule>
    <cfRule type="top10" dxfId="33" priority="84" rank="50"/>
    <cfRule type="colorScale" priority="85">
      <colorScale>
        <cfvo type="percent" val="0"/>
        <cfvo type="percentile" val="50"/>
        <cfvo type="max"/>
        <color rgb="FFF8696B"/>
        <color rgb="FFFFEB84"/>
        <color rgb="FF63BE7B"/>
      </colorScale>
    </cfRule>
    <cfRule type="iconSet" priority="78">
      <iconSet iconSet="3Arrows">
        <cfvo type="percent" val="0"/>
        <cfvo type="percent" val="33"/>
        <cfvo type="percent" val="67"/>
      </iconSet>
    </cfRule>
    <cfRule type="colorScale" priority="87">
      <colorScale>
        <cfvo type="percent" val="50"/>
        <cfvo type="max"/>
        <color rgb="FFFF7128"/>
        <color rgb="FFFFEF9C"/>
      </colorScale>
    </cfRule>
  </conditionalFormatting>
  <conditionalFormatting sqref="U9">
    <cfRule type="colorScale" priority="1585">
      <colorScale>
        <cfvo type="min"/>
        <cfvo type="max"/>
        <color rgb="FFFF7128"/>
        <color rgb="FFFFEF9C"/>
      </colorScale>
    </cfRule>
    <cfRule type="top10" dxfId="32" priority="1590" rank="50"/>
    <cfRule type="iconSet" priority="1583">
      <iconSet iconSet="4Rating">
        <cfvo type="percent" val="0"/>
        <cfvo type="percent" val="25"/>
        <cfvo type="percent" val="50"/>
        <cfvo type="percent" val="75"/>
      </iconSet>
    </cfRule>
    <cfRule type="colorScale" priority="1589">
      <colorScale>
        <cfvo type="min"/>
        <cfvo type="max"/>
        <color rgb="FFFF7128"/>
        <color rgb="FFFFEF9C"/>
      </colorScale>
    </cfRule>
    <cfRule type="dataBar" priority="1588">
      <dataBar>
        <cfvo type="percent" val="0.5"/>
        <cfvo type="max"/>
        <color rgb="FF638EC6"/>
      </dataBar>
      <extLst>
        <ext xmlns:x14="http://schemas.microsoft.com/office/spreadsheetml/2009/9/main" uri="{B025F937-C7B1-47D3-B67F-A62EFF666E3E}">
          <x14:id>{E29AEED0-82B2-4AB5-858C-92D5DE218983}</x14:id>
        </ext>
      </extLst>
    </cfRule>
    <cfRule type="iconSet" priority="1584">
      <iconSet iconSet="3Arrows">
        <cfvo type="percent" val="0"/>
        <cfvo type="percent" val="33"/>
        <cfvo type="percent" val="67"/>
      </iconSet>
    </cfRule>
    <cfRule type="top10" dxfId="31" priority="1587" percent="1" rank="50"/>
    <cfRule type="cellIs" dxfId="30" priority="1582" operator="greaterThan">
      <formula>0.5</formula>
    </cfRule>
    <cfRule type="colorScale" priority="1593">
      <colorScale>
        <cfvo type="percent" val="50"/>
        <cfvo type="max"/>
        <color rgb="FFFF7128"/>
        <color rgb="FFFFEF9C"/>
      </colorScale>
    </cfRule>
    <cfRule type="colorScale" priority="1591">
      <colorScale>
        <cfvo type="percent" val="0"/>
        <cfvo type="percentile" val="50"/>
        <cfvo type="max"/>
        <color rgb="FFF8696B"/>
        <color rgb="FFFFEB84"/>
        <color rgb="FF63BE7B"/>
      </colorScale>
    </cfRule>
    <cfRule type="colorScale" priority="1586">
      <colorScale>
        <cfvo type="min"/>
        <cfvo type="percentile" val="50"/>
        <cfvo type="max"/>
        <color rgb="FFF8696B"/>
        <color rgb="FFFFEB84"/>
        <color rgb="FF63BE7B"/>
      </colorScale>
    </cfRule>
    <cfRule type="colorScale" priority="1580">
      <colorScale>
        <cfvo type="min"/>
        <cfvo type="percentile" val="50"/>
        <cfvo type="max"/>
        <color rgb="FF63BE7B"/>
        <color rgb="FFFFEB84"/>
        <color rgb="FFF8696B"/>
      </colorScale>
    </cfRule>
  </conditionalFormatting>
  <conditionalFormatting sqref="U9:U10">
    <cfRule type="cellIs" dxfId="29" priority="1581" operator="equal">
      <formula>5</formula>
    </cfRule>
  </conditionalFormatting>
  <conditionalFormatting sqref="U10">
    <cfRule type="top10" dxfId="28" priority="142" rank="50"/>
    <cfRule type="cellIs" dxfId="27" priority="134" operator="greaterThan">
      <formula>0.5</formula>
    </cfRule>
    <cfRule type="iconSet" priority="136">
      <iconSet iconSet="3Arrows">
        <cfvo type="percent" val="0"/>
        <cfvo type="percent" val="33"/>
        <cfvo type="percent" val="67"/>
      </iconSet>
    </cfRule>
    <cfRule type="colorScale" priority="137">
      <colorScale>
        <cfvo type="min"/>
        <cfvo type="max"/>
        <color rgb="FFFF7128"/>
        <color rgb="FFFFEF9C"/>
      </colorScale>
    </cfRule>
    <cfRule type="colorScale" priority="143">
      <colorScale>
        <cfvo type="percent" val="0"/>
        <cfvo type="percentile" val="50"/>
        <cfvo type="max"/>
        <color rgb="FFF8696B"/>
        <color rgb="FFFFEB84"/>
        <color rgb="FF63BE7B"/>
      </colorScale>
    </cfRule>
    <cfRule type="colorScale" priority="145">
      <colorScale>
        <cfvo type="percent" val="50"/>
        <cfvo type="max"/>
        <color rgb="FFFF7128"/>
        <color rgb="FFFFEF9C"/>
      </colorScale>
    </cfRule>
    <cfRule type="top10" dxfId="26" priority="139" percent="1" rank="50"/>
    <cfRule type="colorScale" priority="132">
      <colorScale>
        <cfvo type="min"/>
        <cfvo type="percentile" val="50"/>
        <cfvo type="max"/>
        <color rgb="FF63BE7B"/>
        <color rgb="FFFFEB84"/>
        <color rgb="FFF8696B"/>
      </colorScale>
    </cfRule>
    <cfRule type="colorScale" priority="138">
      <colorScale>
        <cfvo type="min"/>
        <cfvo type="percentile" val="50"/>
        <cfvo type="max"/>
        <color rgb="FFF8696B"/>
        <color rgb="FFFFEB84"/>
        <color rgb="FF63BE7B"/>
      </colorScale>
    </cfRule>
    <cfRule type="colorScale" priority="6845">
      <colorScale>
        <cfvo type="min"/>
        <cfvo type="max"/>
        <color rgb="FFFF7128"/>
        <color rgb="FFFFEF9C"/>
      </colorScale>
    </cfRule>
    <cfRule type="iconSet" priority="6845">
      <iconSet iconSet="4Rating">
        <cfvo type="percent" val="0"/>
        <cfvo type="percent" val="25"/>
        <cfvo type="percent" val="50"/>
        <cfvo type="percent" val="75"/>
      </iconSet>
    </cfRule>
    <cfRule type="dataBar" priority="6845">
      <dataBar>
        <cfvo type="percent" val="0.5"/>
        <cfvo type="max"/>
        <color rgb="FF638EC6"/>
      </dataBar>
    </cfRule>
  </conditionalFormatting>
  <conditionalFormatting sqref="U11">
    <cfRule type="cellIs" dxfId="25" priority="695" operator="equal">
      <formula>5</formula>
    </cfRule>
    <cfRule type="cellIs" dxfId="24" priority="696" operator="greaterThan">
      <formula>0.5</formula>
    </cfRule>
    <cfRule type="iconSet" priority="697">
      <iconSet iconSet="4Rating">
        <cfvo type="percent" val="0"/>
        <cfvo type="percent" val="25"/>
        <cfvo type="percent" val="50"/>
        <cfvo type="percent" val="75"/>
      </iconSet>
    </cfRule>
    <cfRule type="iconSet" priority="698">
      <iconSet iconSet="3Arrows">
        <cfvo type="percent" val="0"/>
        <cfvo type="percent" val="33"/>
        <cfvo type="percent" val="67"/>
      </iconSet>
    </cfRule>
    <cfRule type="colorScale" priority="699">
      <colorScale>
        <cfvo type="min"/>
        <cfvo type="max"/>
        <color rgb="FFFF7128"/>
        <color rgb="FFFFEF9C"/>
      </colorScale>
    </cfRule>
    <cfRule type="colorScale" priority="700">
      <colorScale>
        <cfvo type="min"/>
        <cfvo type="percentile" val="50"/>
        <cfvo type="max"/>
        <color rgb="FFF8696B"/>
        <color rgb="FFFFEB84"/>
        <color rgb="FF63BE7B"/>
      </colorScale>
    </cfRule>
    <cfRule type="colorScale" priority="705">
      <colorScale>
        <cfvo type="percent" val="0"/>
        <cfvo type="percentile" val="50"/>
        <cfvo type="max"/>
        <color rgb="FFF8696B"/>
        <color rgb="FFFFEB84"/>
        <color rgb="FF63BE7B"/>
      </colorScale>
    </cfRule>
    <cfRule type="colorScale" priority="707">
      <colorScale>
        <cfvo type="percent" val="50"/>
        <cfvo type="max"/>
        <color rgb="FFFF7128"/>
        <color rgb="FFFFEF9C"/>
      </colorScale>
    </cfRule>
    <cfRule type="colorScale" priority="694">
      <colorScale>
        <cfvo type="min"/>
        <cfvo type="percentile" val="50"/>
        <cfvo type="max"/>
        <color rgb="FF63BE7B"/>
        <color rgb="FFFFEB84"/>
        <color rgb="FFF8696B"/>
      </colorScale>
    </cfRule>
    <cfRule type="colorScale" priority="703">
      <colorScale>
        <cfvo type="min"/>
        <cfvo type="max"/>
        <color rgb="FFFF7128"/>
        <color rgb="FFFFEF9C"/>
      </colorScale>
    </cfRule>
    <cfRule type="dataBar" priority="702">
      <dataBar>
        <cfvo type="percent" val="0.5"/>
        <cfvo type="max"/>
        <color rgb="FF638EC6"/>
      </dataBar>
      <extLst>
        <ext xmlns:x14="http://schemas.microsoft.com/office/spreadsheetml/2009/9/main" uri="{B025F937-C7B1-47D3-B67F-A62EFF666E3E}">
          <x14:id>{D1F085EB-FB72-4357-A4DC-8C96B97DF629}</x14:id>
        </ext>
      </extLst>
    </cfRule>
    <cfRule type="top10" dxfId="23" priority="701" percent="1" rank="50"/>
    <cfRule type="top10" dxfId="22" priority="704" rank="50"/>
  </conditionalFormatting>
  <conditionalFormatting sqref="U12">
    <cfRule type="cellIs" dxfId="21" priority="614" operator="greaterThan">
      <formula>0.5</formula>
    </cfRule>
    <cfRule type="colorScale" priority="623">
      <colorScale>
        <cfvo type="percent" val="0"/>
        <cfvo type="percentile" val="50"/>
        <cfvo type="max"/>
        <color rgb="FFF8696B"/>
        <color rgb="FFFFEB84"/>
        <color rgb="FF63BE7B"/>
      </colorScale>
    </cfRule>
    <cfRule type="iconSet" priority="615">
      <iconSet iconSet="4Rating">
        <cfvo type="percent" val="0"/>
        <cfvo type="percent" val="25"/>
        <cfvo type="percent" val="50"/>
        <cfvo type="percent" val="75"/>
      </iconSet>
    </cfRule>
    <cfRule type="iconSet" priority="616">
      <iconSet iconSet="3Arrows">
        <cfvo type="percent" val="0"/>
        <cfvo type="percent" val="33"/>
        <cfvo type="percent" val="67"/>
      </iconSet>
    </cfRule>
    <cfRule type="colorScale" priority="617">
      <colorScale>
        <cfvo type="min"/>
        <cfvo type="max"/>
        <color rgb="FFFF7128"/>
        <color rgb="FFFFEF9C"/>
      </colorScale>
    </cfRule>
    <cfRule type="colorScale" priority="618">
      <colorScale>
        <cfvo type="min"/>
        <cfvo type="percentile" val="50"/>
        <cfvo type="max"/>
        <color rgb="FFF8696B"/>
        <color rgb="FFFFEB84"/>
        <color rgb="FF63BE7B"/>
      </colorScale>
    </cfRule>
    <cfRule type="dataBar" priority="620">
      <dataBar>
        <cfvo type="percent" val="0.5"/>
        <cfvo type="max"/>
        <color rgb="FF638EC6"/>
      </dataBar>
      <extLst>
        <ext xmlns:x14="http://schemas.microsoft.com/office/spreadsheetml/2009/9/main" uri="{B025F937-C7B1-47D3-B67F-A62EFF666E3E}">
          <x14:id>{98A2EEF4-F83A-4FC0-BC1A-8B4D6EC278C3}</x14:id>
        </ext>
      </extLst>
    </cfRule>
    <cfRule type="colorScale" priority="621">
      <colorScale>
        <cfvo type="min"/>
        <cfvo type="max"/>
        <color rgb="FFFF7128"/>
        <color rgb="FFFFEF9C"/>
      </colorScale>
    </cfRule>
    <cfRule type="top10" dxfId="20" priority="622" rank="50"/>
    <cfRule type="top10" dxfId="19" priority="619" percent="1" rank="50"/>
    <cfRule type="colorScale" priority="625">
      <colorScale>
        <cfvo type="percent" val="50"/>
        <cfvo type="max"/>
        <color rgb="FFFF7128"/>
        <color rgb="FFFFEF9C"/>
      </colorScale>
    </cfRule>
    <cfRule type="colorScale" priority="612">
      <colorScale>
        <cfvo type="min"/>
        <cfvo type="percentile" val="50"/>
        <cfvo type="max"/>
        <color rgb="FF63BE7B"/>
        <color rgb="FFFFEB84"/>
        <color rgb="FFF8696B"/>
      </colorScale>
    </cfRule>
    <cfRule type="cellIs" dxfId="18" priority="613" operator="equal">
      <formula>5</formula>
    </cfRule>
  </conditionalFormatting>
  <conditionalFormatting sqref="W6">
    <cfRule type="cellIs" dxfId="17" priority="282" operator="equal">
      <formula>5</formula>
    </cfRule>
    <cfRule type="iconSet" priority="284">
      <iconSet iconSet="4Rating">
        <cfvo type="percent" val="0"/>
        <cfvo type="percent" val="25"/>
        <cfvo type="percent" val="50"/>
        <cfvo type="percent" val="75"/>
      </iconSet>
    </cfRule>
    <cfRule type="iconSet" priority="285">
      <iconSet iconSet="3Arrows">
        <cfvo type="percent" val="0"/>
        <cfvo type="percent" val="33"/>
        <cfvo type="percent" val="67"/>
      </iconSet>
    </cfRule>
    <cfRule type="colorScale" priority="286">
      <colorScale>
        <cfvo type="min"/>
        <cfvo type="max"/>
        <color rgb="FFFF7128"/>
        <color rgb="FFFFEF9C"/>
      </colorScale>
    </cfRule>
    <cfRule type="top10" dxfId="16" priority="291" rank="50"/>
    <cfRule type="colorScale" priority="287">
      <colorScale>
        <cfvo type="min"/>
        <cfvo type="percentile" val="50"/>
        <cfvo type="max"/>
        <color rgb="FFF8696B"/>
        <color rgb="FFFFEB84"/>
        <color rgb="FF63BE7B"/>
      </colorScale>
    </cfRule>
    <cfRule type="top10" dxfId="15" priority="288" percent="1" rank="50"/>
    <cfRule type="colorScale" priority="294">
      <colorScale>
        <cfvo type="percent" val="50"/>
        <cfvo type="max"/>
        <color rgb="FFFF7128"/>
        <color rgb="FFFFEF9C"/>
      </colorScale>
    </cfRule>
    <cfRule type="colorScale" priority="281">
      <colorScale>
        <cfvo type="min"/>
        <cfvo type="percentile" val="50"/>
        <cfvo type="max"/>
        <color rgb="FF63BE7B"/>
        <color rgb="FFFFEB84"/>
        <color rgb="FFF8696B"/>
      </colorScale>
    </cfRule>
    <cfRule type="colorScale" priority="290">
      <colorScale>
        <cfvo type="min"/>
        <cfvo type="max"/>
        <color rgb="FFFF7128"/>
        <color rgb="FFFFEF9C"/>
      </colorScale>
    </cfRule>
    <cfRule type="colorScale" priority="292">
      <colorScale>
        <cfvo type="percent" val="0"/>
        <cfvo type="percentile" val="50"/>
        <cfvo type="max"/>
        <color rgb="FFF8696B"/>
        <color rgb="FFFFEB84"/>
        <color rgb="FF63BE7B"/>
      </colorScale>
    </cfRule>
    <cfRule type="dataBar" priority="289">
      <dataBar>
        <cfvo type="percent" val="0.5"/>
        <cfvo type="max"/>
        <color rgb="FF638EC6"/>
      </dataBar>
      <extLst>
        <ext xmlns:x14="http://schemas.microsoft.com/office/spreadsheetml/2009/9/main" uri="{B025F937-C7B1-47D3-B67F-A62EFF666E3E}">
          <x14:id>{5D3F3F83-EF0E-4E71-A8CA-4D247642C5A8}</x14:id>
        </ext>
      </extLst>
    </cfRule>
  </conditionalFormatting>
  <conditionalFormatting sqref="W6:W7">
    <cfRule type="cellIs" dxfId="14" priority="283" operator="greaterThan">
      <formula>0.5</formula>
    </cfRule>
  </conditionalFormatting>
  <conditionalFormatting sqref="W6:W12">
    <cfRule type="cellIs" priority="28" operator="between">
      <formula>0.5</formula>
      <formula>1</formula>
    </cfRule>
  </conditionalFormatting>
  <conditionalFormatting sqref="W7">
    <cfRule type="dataBar" priority="1002">
      <dataBar>
        <cfvo type="percent" val="0.5"/>
        <cfvo type="max"/>
        <color rgb="FF638EC6"/>
      </dataBar>
      <extLst>
        <ext xmlns:x14="http://schemas.microsoft.com/office/spreadsheetml/2009/9/main" uri="{B025F937-C7B1-47D3-B67F-A62EFF666E3E}">
          <x14:id>{00411DAF-3574-4ED7-8F74-DAD57E8B330B}</x14:id>
        </ext>
      </extLst>
    </cfRule>
    <cfRule type="colorScale" priority="1000">
      <colorScale>
        <cfvo type="min"/>
        <cfvo type="percentile" val="50"/>
        <cfvo type="max"/>
        <color rgb="FFF8696B"/>
        <color rgb="FFFFEB84"/>
        <color rgb="FF63BE7B"/>
      </colorScale>
    </cfRule>
    <cfRule type="top10" dxfId="13" priority="1001" percent="1" rank="50"/>
    <cfRule type="colorScale" priority="999">
      <colorScale>
        <cfvo type="min"/>
        <cfvo type="max"/>
        <color rgb="FFFF7128"/>
        <color rgb="FFFFEF9C"/>
      </colorScale>
    </cfRule>
    <cfRule type="colorScale" priority="998">
      <colorScale>
        <cfvo type="min"/>
        <cfvo type="percentile" val="50"/>
        <cfvo type="max"/>
        <color rgb="FFF8696B"/>
        <color rgb="FFFCFCFF"/>
        <color rgb="FF5A8AC6"/>
      </colorScale>
    </cfRule>
    <cfRule type="iconSet" priority="997">
      <iconSet iconSet="3Arrows">
        <cfvo type="percent" val="0"/>
        <cfvo type="percent" val="33"/>
        <cfvo type="percent" val="67"/>
      </iconSet>
    </cfRule>
    <cfRule type="iconSet" priority="996">
      <iconSet iconSet="4Rating">
        <cfvo type="percent" val="0"/>
        <cfvo type="percent" val="25"/>
        <cfvo type="percent" val="50"/>
        <cfvo type="percent" val="75"/>
      </iconSet>
    </cfRule>
    <cfRule type="colorScale" priority="1007">
      <colorScale>
        <cfvo type="percent" val="50"/>
        <cfvo type="max"/>
        <color rgb="FFFF7128"/>
        <color rgb="FFFFEF9C"/>
      </colorScale>
    </cfRule>
    <cfRule type="colorScale" priority="1005">
      <colorScale>
        <cfvo type="percent" val="0"/>
        <cfvo type="percentile" val="50"/>
        <cfvo type="max"/>
        <color rgb="FFF8696B"/>
        <color rgb="FFFFEB84"/>
        <color rgb="FF63BE7B"/>
      </colorScale>
    </cfRule>
    <cfRule type="top10" dxfId="12" priority="1004" rank="50"/>
    <cfRule type="colorScale" priority="1003">
      <colorScale>
        <cfvo type="min"/>
        <cfvo type="max"/>
        <color rgb="FFFF7128"/>
        <color rgb="FFFFEF9C"/>
      </colorScale>
    </cfRule>
  </conditionalFormatting>
  <conditionalFormatting sqref="W8">
    <cfRule type="colorScale" priority="29">
      <colorScale>
        <cfvo type="percent" val="50"/>
        <cfvo type="max"/>
        <color rgb="FFFF7128"/>
        <color rgb="FFFFEF9C"/>
      </colorScale>
    </cfRule>
    <cfRule type="colorScale" priority="27">
      <colorScale>
        <cfvo type="percent" val="0"/>
        <cfvo type="percentile" val="50"/>
        <cfvo type="max"/>
        <color rgb="FFF8696B"/>
        <color rgb="FFFFEB84"/>
        <color rgb="FF63BE7B"/>
      </colorScale>
    </cfRule>
    <cfRule type="top10" dxfId="11" priority="26" rank="50"/>
    <cfRule type="colorScale" priority="25">
      <colorScale>
        <cfvo type="min"/>
        <cfvo type="max"/>
        <color rgb="FFFF7128"/>
        <color rgb="FFFFEF9C"/>
      </colorScale>
    </cfRule>
    <cfRule type="iconSet" priority="18">
      <iconSet iconSet="4Rating">
        <cfvo type="percent" val="0"/>
        <cfvo type="percent" val="25"/>
        <cfvo type="percent" val="50"/>
        <cfvo type="percent" val="75"/>
      </iconSet>
    </cfRule>
    <cfRule type="cellIs" dxfId="10" priority="17" operator="greaterThan">
      <formula>0.5</formula>
    </cfRule>
    <cfRule type="iconSet" priority="19">
      <iconSet iconSet="3Arrows">
        <cfvo type="percent" val="0"/>
        <cfvo type="percent" val="33"/>
        <cfvo type="percent" val="67"/>
      </iconSet>
    </cfRule>
    <cfRule type="colorScale" priority="20">
      <colorScale>
        <cfvo type="min"/>
        <cfvo type="percentile" val="50"/>
        <cfvo type="max"/>
        <color rgb="FFF8696B"/>
        <color rgb="FFFCFCFF"/>
        <color rgb="FF5A8AC6"/>
      </colorScale>
    </cfRule>
    <cfRule type="colorScale" priority="21">
      <colorScale>
        <cfvo type="min"/>
        <cfvo type="max"/>
        <color rgb="FFFF7128"/>
        <color rgb="FFFFEF9C"/>
      </colorScale>
    </cfRule>
    <cfRule type="dataBar" priority="24">
      <dataBar>
        <cfvo type="percent" val="0.5"/>
        <cfvo type="max"/>
        <color rgb="FF638EC6"/>
      </dataBar>
      <extLst>
        <ext xmlns:x14="http://schemas.microsoft.com/office/spreadsheetml/2009/9/main" uri="{B025F937-C7B1-47D3-B67F-A62EFF666E3E}">
          <x14:id>{0E32D721-D74B-4CF3-93E3-673A0718A595}</x14:id>
        </ext>
      </extLst>
    </cfRule>
    <cfRule type="colorScale" priority="22">
      <colorScale>
        <cfvo type="min"/>
        <cfvo type="percentile" val="50"/>
        <cfvo type="max"/>
        <color rgb="FFF8696B"/>
        <color rgb="FFFFEB84"/>
        <color rgb="FF63BE7B"/>
      </colorScale>
    </cfRule>
    <cfRule type="top10" dxfId="9" priority="23" percent="1" rank="50"/>
  </conditionalFormatting>
  <conditionalFormatting sqref="W9">
    <cfRule type="iconSet" priority="1525">
      <iconSet iconSet="3Arrows">
        <cfvo type="percent" val="0"/>
        <cfvo type="percent" val="33"/>
        <cfvo type="percent" val="67"/>
      </iconSet>
    </cfRule>
    <cfRule type="iconSet" priority="1524">
      <iconSet iconSet="4Rating">
        <cfvo type="percent" val="0"/>
        <cfvo type="percent" val="25"/>
        <cfvo type="percent" val="50"/>
        <cfvo type="percent" val="75"/>
      </iconSet>
    </cfRule>
    <cfRule type="colorScale" priority="1535">
      <colorScale>
        <cfvo type="percent" val="50"/>
        <cfvo type="max"/>
        <color rgb="FFFF7128"/>
        <color rgb="FFFFEF9C"/>
      </colorScale>
    </cfRule>
    <cfRule type="colorScale" priority="1526">
      <colorScale>
        <cfvo type="min"/>
        <cfvo type="percentile" val="50"/>
        <cfvo type="max"/>
        <color rgb="FFF8696B"/>
        <color rgb="FFFCFCFF"/>
        <color rgb="FF5A8AC6"/>
      </colorScale>
    </cfRule>
    <cfRule type="colorScale" priority="1527">
      <colorScale>
        <cfvo type="min"/>
        <cfvo type="max"/>
        <color rgb="FFFF7128"/>
        <color rgb="FFFFEF9C"/>
      </colorScale>
    </cfRule>
    <cfRule type="colorScale" priority="1528">
      <colorScale>
        <cfvo type="min"/>
        <cfvo type="percentile" val="50"/>
        <cfvo type="max"/>
        <color rgb="FFF8696B"/>
        <color rgb="FFFFEB84"/>
        <color rgb="FF63BE7B"/>
      </colorScale>
    </cfRule>
    <cfRule type="top10" dxfId="8" priority="1529" percent="1" rank="50"/>
    <cfRule type="dataBar" priority="1530">
      <dataBar>
        <cfvo type="percent" val="0.5"/>
        <cfvo type="max"/>
        <color rgb="FF638EC6"/>
      </dataBar>
      <extLst>
        <ext xmlns:x14="http://schemas.microsoft.com/office/spreadsheetml/2009/9/main" uri="{B025F937-C7B1-47D3-B67F-A62EFF666E3E}">
          <x14:id>{10A52642-27AD-477C-873E-AB260A01D280}</x14:id>
        </ext>
      </extLst>
    </cfRule>
    <cfRule type="colorScale" priority="1531">
      <colorScale>
        <cfvo type="min"/>
        <cfvo type="max"/>
        <color rgb="FFFF7128"/>
        <color rgb="FFFFEF9C"/>
      </colorScale>
    </cfRule>
    <cfRule type="top10" dxfId="7" priority="1532" rank="50"/>
    <cfRule type="colorScale" priority="1533">
      <colorScale>
        <cfvo type="percent" val="0"/>
        <cfvo type="percentile" val="50"/>
        <cfvo type="max"/>
        <color rgb="FFF8696B"/>
        <color rgb="FFFFEB84"/>
        <color rgb="FF63BE7B"/>
      </colorScale>
    </cfRule>
  </conditionalFormatting>
  <conditionalFormatting sqref="W9:W12">
    <cfRule type="cellIs" dxfId="6" priority="141" operator="greaterThan">
      <formula>0.5</formula>
    </cfRule>
  </conditionalFormatting>
  <conditionalFormatting sqref="W10">
    <cfRule type="colorScale" priority="6846">
      <colorScale>
        <cfvo type="min"/>
        <cfvo type="max"/>
        <color rgb="FFFF7128"/>
        <color rgb="FFFFEF9C"/>
      </colorScale>
    </cfRule>
    <cfRule type="colorScale" priority="6846">
      <colorScale>
        <cfvo type="min"/>
        <cfvo type="percentile" val="50"/>
        <cfvo type="max"/>
        <color rgb="FFF8696B"/>
        <color rgb="FFFCFCFF"/>
        <color rgb="FF5A8AC6"/>
      </colorScale>
    </cfRule>
    <cfRule type="colorScale" priority="140">
      <colorScale>
        <cfvo type="min"/>
        <cfvo type="percentile" val="50"/>
        <cfvo type="max"/>
        <color rgb="FFF8696B"/>
        <color rgb="FFFFEB84"/>
        <color rgb="FF63BE7B"/>
      </colorScale>
    </cfRule>
    <cfRule type="top10" dxfId="5" priority="135" rank="50"/>
    <cfRule type="iconSet" priority="6846">
      <iconSet iconSet="3Arrows">
        <cfvo type="percent" val="0"/>
        <cfvo type="percent" val="33"/>
        <cfvo type="percent" val="67"/>
      </iconSet>
    </cfRule>
    <cfRule type="colorScale" priority="135">
      <colorScale>
        <cfvo type="min"/>
        <cfvo type="max"/>
        <color rgb="FFFF7128"/>
        <color rgb="FFFFEF9C"/>
      </colorScale>
    </cfRule>
    <cfRule type="colorScale" priority="135">
      <colorScale>
        <cfvo type="percent" val="0"/>
        <cfvo type="percentile" val="50"/>
        <cfvo type="max"/>
        <color rgb="FFF8696B"/>
        <color rgb="FFFFEB84"/>
        <color rgb="FF63BE7B"/>
      </colorScale>
    </cfRule>
    <cfRule type="dataBar" priority="135">
      <dataBar>
        <cfvo type="percent" val="0.5"/>
        <cfvo type="max"/>
        <color rgb="FF638EC6"/>
      </dataBar>
    </cfRule>
    <cfRule type="top10" dxfId="4" priority="135" percent="1" rank="50"/>
    <cfRule type="colorScale" priority="133">
      <colorScale>
        <cfvo type="percent" val="50"/>
        <cfvo type="max"/>
        <color rgb="FFFF7128"/>
        <color rgb="FFFFEF9C"/>
      </colorScale>
    </cfRule>
    <cfRule type="iconSet" priority="6846">
      <iconSet iconSet="4Rating">
        <cfvo type="percent" val="0"/>
        <cfvo type="percent" val="25"/>
        <cfvo type="percent" val="50"/>
        <cfvo type="percent" val="75"/>
      </iconSet>
    </cfRule>
  </conditionalFormatting>
  <conditionalFormatting sqref="W11">
    <cfRule type="top10" dxfId="3" priority="676" rank="50"/>
    <cfRule type="colorScale" priority="679">
      <colorScale>
        <cfvo type="percent" val="50"/>
        <cfvo type="max"/>
        <color rgb="FFFF7128"/>
        <color rgb="FFFFEF9C"/>
      </colorScale>
    </cfRule>
    <cfRule type="top10" dxfId="2" priority="673" percent="1" rank="50"/>
    <cfRule type="colorScale" priority="672">
      <colorScale>
        <cfvo type="min"/>
        <cfvo type="percentile" val="50"/>
        <cfvo type="max"/>
        <color rgb="FFF8696B"/>
        <color rgb="FFFFEB84"/>
        <color rgb="FF63BE7B"/>
      </colorScale>
    </cfRule>
    <cfRule type="colorScale" priority="671">
      <colorScale>
        <cfvo type="min"/>
        <cfvo type="max"/>
        <color rgb="FFFF7128"/>
        <color rgb="FFFFEF9C"/>
      </colorScale>
    </cfRule>
    <cfRule type="iconSet" priority="668">
      <iconSet iconSet="4Rating">
        <cfvo type="percent" val="0"/>
        <cfvo type="percent" val="25"/>
        <cfvo type="percent" val="50"/>
        <cfvo type="percent" val="75"/>
      </iconSet>
    </cfRule>
    <cfRule type="iconSet" priority="669">
      <iconSet iconSet="3Arrows">
        <cfvo type="percent" val="0"/>
        <cfvo type="percent" val="33"/>
        <cfvo type="percent" val="67"/>
      </iconSet>
    </cfRule>
    <cfRule type="colorScale" priority="677">
      <colorScale>
        <cfvo type="percent" val="0"/>
        <cfvo type="percentile" val="50"/>
        <cfvo type="max"/>
        <color rgb="FFF8696B"/>
        <color rgb="FFFFEB84"/>
        <color rgb="FF63BE7B"/>
      </colorScale>
    </cfRule>
    <cfRule type="colorScale" priority="675">
      <colorScale>
        <cfvo type="min"/>
        <cfvo type="max"/>
        <color rgb="FFFF7128"/>
        <color rgb="FFFFEF9C"/>
      </colorScale>
    </cfRule>
    <cfRule type="dataBar" priority="674">
      <dataBar>
        <cfvo type="percent" val="0.5"/>
        <cfvo type="max"/>
        <color rgb="FF638EC6"/>
      </dataBar>
      <extLst>
        <ext xmlns:x14="http://schemas.microsoft.com/office/spreadsheetml/2009/9/main" uri="{B025F937-C7B1-47D3-B67F-A62EFF666E3E}">
          <x14:id>{9E69567D-EAE4-4C20-AF42-FD7AD550BD42}</x14:id>
        </ext>
      </extLst>
    </cfRule>
    <cfRule type="colorScale" priority="670">
      <colorScale>
        <cfvo type="min"/>
        <cfvo type="percentile" val="50"/>
        <cfvo type="max"/>
        <color rgb="FFF8696B"/>
        <color rgb="FFFCFCFF"/>
        <color rgb="FF5A8AC6"/>
      </colorScale>
    </cfRule>
  </conditionalFormatting>
  <conditionalFormatting sqref="W12">
    <cfRule type="iconSet" priority="586">
      <iconSet iconSet="4Rating">
        <cfvo type="percent" val="0"/>
        <cfvo type="percent" val="25"/>
        <cfvo type="percent" val="50"/>
        <cfvo type="percent" val="75"/>
      </iconSet>
    </cfRule>
    <cfRule type="iconSet" priority="587">
      <iconSet iconSet="3Arrows">
        <cfvo type="percent" val="0"/>
        <cfvo type="percent" val="33"/>
        <cfvo type="percent" val="67"/>
      </iconSet>
    </cfRule>
    <cfRule type="colorScale" priority="588">
      <colorScale>
        <cfvo type="min"/>
        <cfvo type="percentile" val="50"/>
        <cfvo type="max"/>
        <color rgb="FFF8696B"/>
        <color rgb="FFFCFCFF"/>
        <color rgb="FF5A8AC6"/>
      </colorScale>
    </cfRule>
    <cfRule type="colorScale" priority="589">
      <colorScale>
        <cfvo type="min"/>
        <cfvo type="max"/>
        <color rgb="FFFF7128"/>
        <color rgb="FFFFEF9C"/>
      </colorScale>
    </cfRule>
    <cfRule type="colorScale" priority="590">
      <colorScale>
        <cfvo type="min"/>
        <cfvo type="percentile" val="50"/>
        <cfvo type="max"/>
        <color rgb="FFF8696B"/>
        <color rgb="FFFFEB84"/>
        <color rgb="FF63BE7B"/>
      </colorScale>
    </cfRule>
    <cfRule type="top10" dxfId="1" priority="591" percent="1" rank="50"/>
    <cfRule type="dataBar" priority="592">
      <dataBar>
        <cfvo type="percent" val="0.5"/>
        <cfvo type="max"/>
        <color rgb="FF638EC6"/>
      </dataBar>
      <extLst>
        <ext xmlns:x14="http://schemas.microsoft.com/office/spreadsheetml/2009/9/main" uri="{B025F937-C7B1-47D3-B67F-A62EFF666E3E}">
          <x14:id>{BA036AC3-73A9-4BD7-A69E-7FB2F4E0A345}</x14:id>
        </ext>
      </extLst>
    </cfRule>
    <cfRule type="colorScale" priority="597">
      <colorScale>
        <cfvo type="percent" val="50"/>
        <cfvo type="max"/>
        <color rgb="FFFF7128"/>
        <color rgb="FFFFEF9C"/>
      </colorScale>
    </cfRule>
    <cfRule type="colorScale" priority="593">
      <colorScale>
        <cfvo type="min"/>
        <cfvo type="max"/>
        <color rgb="FFFF7128"/>
        <color rgb="FFFFEF9C"/>
      </colorScale>
    </cfRule>
    <cfRule type="top10" dxfId="0" priority="594" rank="50"/>
    <cfRule type="colorScale" priority="595">
      <colorScale>
        <cfvo type="percent" val="0"/>
        <cfvo type="percentile" val="50"/>
        <cfvo type="max"/>
        <color rgb="FFF8696B"/>
        <color rgb="FFFFEB84"/>
        <color rgb="FF63BE7B"/>
      </colorScale>
    </cfRule>
  </conditionalFormatting>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F287D905-47C6-4A90-AA0F-3515D58BB3CA}">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49E8539-3FCD-49EB-A60C-56BBF8A47867}">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61D11008-43C9-48F6-A8A1-BEDA967EC9C7}">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12AB597-FDB3-48B9-B891-4193A7039294}">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43D15D1B-1F9C-49E1-B0F6-1D29FF668ABF}">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5C06226B-FC41-49E9-B49F-783FC6AF0D46}">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3AC16114-C39E-43DB-BF28-8E8346406BEC}">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C48AFE49-EC28-40B1-A6EA-DCF2407D0CEF}">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17460A44-290B-4B11-89C2-FA90F5177A36}">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69A532DA-5948-45EC-ACD4-FBFFE8023D5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AA64FFA-3C35-469A-B8A0-124C325F7F51}">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198FFB4F-CE14-43D4-ABC8-66BDFDFA84C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4E465658-5B4D-4E62-88AB-3194955E9F3F}">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69D9B894-5808-4332-B107-F007BCDDDAAC}">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5477727-42EE-4311-B339-05E025E01BF9}">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7C102531-74E8-4C35-AACC-A244DD2B87B7}">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E15825E1-32A4-4179-9F3B-0A51CEF7A283}">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67971678-E330-44F9-BB41-0F4FCED30F9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E831D36F-30E2-4CB2-AF9B-CCAB96AAF0FE}">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1E2D6DA2-86F0-4459-B995-4D8BD1BB0A3D}">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59C00BC3-407E-448E-9AE0-75E71CA712D9}">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1640AFE3-C0A4-4FE5-819C-F9FA7B170750}">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51E72972-1C25-4D8B-8B00-81B8E124356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8D93E8F8-9983-4347-88E1-4D989D6DF73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C1C6CBF6-7F64-49BF-A8CB-9658509B40AD}">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8F4E3558-D86C-49B1-B49B-C933577DC10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A25FFE5B-AE52-47F1-B3C3-217D3AD562E5}">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C1ED830-79A4-41DB-BAC9-756358CD43C5}">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E29AEED0-82B2-4AB5-858C-92D5DE218983}">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D1F085EB-FB72-4357-A4DC-8C96B97DF629}">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98A2EEF4-F83A-4FC0-BC1A-8B4D6EC278C3}">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5D3F3F83-EF0E-4E71-A8CA-4D247642C5A8}">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00411DAF-3574-4ED7-8F74-DAD57E8B330B}">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0E32D721-D74B-4CF3-93E3-673A0718A595}">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10A52642-27AD-477C-873E-AB260A01D280}">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9E69567D-EAE4-4C20-AF42-FD7AD550BD42}">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BA036AC3-73A9-4BD7-A69E-7FB2F4E0A345}">
            <x14:dataBar minLength="0" maxLength="100" gradient="0">
              <x14:cfvo type="percent">
                <xm:f>0.5</xm:f>
              </x14:cfvo>
              <x14:cfvo type="max"/>
              <x14:negativeFillColor rgb="FFFF0000"/>
              <x14:axisColor rgb="FF000000"/>
            </x14:dataBar>
          </x14:cfRule>
          <xm:sqref>W12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J12" zoomScale="90" zoomScaleNormal="90" workbookViewId="0">
      <selection activeCell="T15" sqref="T15"/>
    </sheetView>
  </sheetViews>
  <sheetFormatPr baseColWidth="10" defaultColWidth="0" defaultRowHeight="11.25" zeroHeight="1" x14ac:dyDescent="0.2"/>
  <cols>
    <col min="1" max="1" width="1.7109375" style="26" customWidth="1"/>
    <col min="2" max="2" width="13.28515625" style="26" customWidth="1"/>
    <col min="3" max="3" width="20.7109375" style="26" customWidth="1"/>
    <col min="4" max="4" width="11.42578125" style="26" customWidth="1"/>
    <col min="5" max="5" width="6.7109375" style="26" customWidth="1"/>
    <col min="6" max="6" width="25.28515625" style="26" customWidth="1"/>
    <col min="7" max="9" width="21.140625" style="26" customWidth="1"/>
    <col min="10" max="11" width="21.42578125" style="26" customWidth="1"/>
    <col min="12" max="12" width="11.42578125" style="26" customWidth="1"/>
    <col min="13" max="13" width="10.7109375" style="26" customWidth="1"/>
    <col min="14" max="14" width="11.42578125" style="26" customWidth="1"/>
    <col min="15" max="15" width="23" style="26" customWidth="1"/>
    <col min="16" max="16" width="24" style="26" customWidth="1"/>
    <col min="17" max="17" width="17" style="26" customWidth="1"/>
    <col min="18" max="18" width="24" style="26" customWidth="1"/>
    <col min="19" max="19" width="23.28515625" style="26" customWidth="1"/>
    <col min="20" max="21" width="11.42578125" style="26" customWidth="1"/>
    <col min="22" max="22" width="19" style="26" customWidth="1"/>
    <col min="23" max="23" width="28" style="26" customWidth="1"/>
    <col min="24" max="16384" width="11.42578125" style="26" hidden="1"/>
  </cols>
  <sheetData>
    <row r="1" spans="1:25" ht="15" x14ac:dyDescent="0.25">
      <c r="A1" s="25" t="s">
        <v>82</v>
      </c>
    </row>
    <row r="2" spans="1:25" s="27" customFormat="1" x14ac:dyDescent="0.2"/>
    <row r="3" spans="1:25" s="27" customFormat="1" x14ac:dyDescent="0.2">
      <c r="B3" s="28" t="s">
        <v>83</v>
      </c>
      <c r="C3" s="118" t="s">
        <v>25</v>
      </c>
      <c r="D3" s="118"/>
      <c r="F3" s="28" t="s">
        <v>84</v>
      </c>
      <c r="G3" s="29" t="s">
        <v>85</v>
      </c>
      <c r="H3" s="29" t="s">
        <v>86</v>
      </c>
      <c r="I3" s="118" t="s">
        <v>87</v>
      </c>
      <c r="J3" s="118"/>
      <c r="K3" s="118"/>
      <c r="L3" s="118"/>
      <c r="N3" s="28" t="s">
        <v>88</v>
      </c>
      <c r="O3" s="118" t="s">
        <v>25</v>
      </c>
      <c r="P3" s="118"/>
      <c r="Q3" s="118"/>
    </row>
    <row r="4" spans="1:25" s="27" customFormat="1" ht="53.45" customHeight="1" x14ac:dyDescent="0.2">
      <c r="B4" s="30" t="s">
        <v>72</v>
      </c>
      <c r="C4" s="116" t="s">
        <v>89</v>
      </c>
      <c r="D4" s="117"/>
      <c r="F4" s="119" t="s">
        <v>74</v>
      </c>
      <c r="G4" s="119" t="s">
        <v>90</v>
      </c>
      <c r="H4" s="122" t="s">
        <v>91</v>
      </c>
      <c r="I4" s="125" t="s">
        <v>92</v>
      </c>
      <c r="J4" s="126"/>
      <c r="K4" s="126"/>
      <c r="L4" s="127"/>
      <c r="N4" s="31" t="s">
        <v>93</v>
      </c>
      <c r="O4" s="116" t="s">
        <v>94</v>
      </c>
      <c r="P4" s="117"/>
      <c r="Q4" s="117"/>
    </row>
    <row r="5" spans="1:25" s="27" customFormat="1" ht="53.45" customHeight="1" x14ac:dyDescent="0.2">
      <c r="B5" s="30" t="s">
        <v>79</v>
      </c>
      <c r="C5" s="116" t="s">
        <v>95</v>
      </c>
      <c r="D5" s="116"/>
      <c r="F5" s="120"/>
      <c r="G5" s="120"/>
      <c r="H5" s="123"/>
      <c r="I5" s="128"/>
      <c r="J5" s="129"/>
      <c r="K5" s="129"/>
      <c r="L5" s="130"/>
      <c r="N5" s="31" t="s">
        <v>96</v>
      </c>
      <c r="O5" s="116" t="s">
        <v>97</v>
      </c>
      <c r="P5" s="117"/>
      <c r="Q5" s="117"/>
    </row>
    <row r="6" spans="1:25" s="27" customFormat="1" ht="60" customHeight="1" x14ac:dyDescent="0.2">
      <c r="F6" s="121"/>
      <c r="G6" s="121"/>
      <c r="H6" s="124"/>
      <c r="I6" s="131"/>
      <c r="J6" s="132"/>
      <c r="K6" s="132"/>
      <c r="L6" s="133"/>
      <c r="N6" s="31" t="s">
        <v>98</v>
      </c>
      <c r="O6" s="116" t="s">
        <v>99</v>
      </c>
      <c r="P6" s="117"/>
      <c r="Q6" s="117"/>
    </row>
    <row r="7" spans="1:25" s="27" customFormat="1" ht="73.150000000000006" customHeight="1" x14ac:dyDescent="0.2">
      <c r="B7" s="28" t="s">
        <v>100</v>
      </c>
      <c r="C7" s="118" t="s">
        <v>25</v>
      </c>
      <c r="D7" s="118"/>
      <c r="F7" s="32" t="s">
        <v>81</v>
      </c>
      <c r="G7" s="33" t="s">
        <v>91</v>
      </c>
      <c r="H7" s="33" t="s">
        <v>101</v>
      </c>
      <c r="I7" s="115" t="s">
        <v>102</v>
      </c>
      <c r="J7" s="115"/>
      <c r="K7" s="115"/>
      <c r="L7" s="115"/>
      <c r="N7" s="34" t="s">
        <v>103</v>
      </c>
      <c r="O7" s="116" t="s">
        <v>104</v>
      </c>
      <c r="P7" s="117"/>
      <c r="Q7" s="117"/>
    </row>
    <row r="8" spans="1:25" s="27" customFormat="1" ht="33.75" x14ac:dyDescent="0.2">
      <c r="B8" s="35" t="s">
        <v>73</v>
      </c>
      <c r="C8" s="113" t="s">
        <v>105</v>
      </c>
      <c r="D8" s="114"/>
      <c r="F8" s="32" t="s">
        <v>78</v>
      </c>
      <c r="G8" s="33" t="s">
        <v>106</v>
      </c>
      <c r="H8" s="32" t="s">
        <v>107</v>
      </c>
      <c r="I8" s="115" t="s">
        <v>108</v>
      </c>
      <c r="J8" s="115"/>
      <c r="K8" s="115"/>
      <c r="L8" s="115"/>
      <c r="N8" s="34" t="s">
        <v>109</v>
      </c>
      <c r="O8" s="116" t="s">
        <v>110</v>
      </c>
      <c r="P8" s="117"/>
      <c r="Q8" s="117"/>
    </row>
    <row r="9" spans="1:25" s="27" customFormat="1" ht="52.15" customHeight="1" x14ac:dyDescent="0.2">
      <c r="B9" s="35" t="s">
        <v>80</v>
      </c>
      <c r="C9" s="138" t="s">
        <v>111</v>
      </c>
      <c r="D9" s="139"/>
      <c r="F9" s="119" t="s">
        <v>76</v>
      </c>
      <c r="G9" s="119" t="s">
        <v>107</v>
      </c>
      <c r="H9" s="122" t="s">
        <v>112</v>
      </c>
      <c r="I9" s="116" t="s">
        <v>113</v>
      </c>
      <c r="J9" s="116"/>
      <c r="K9" s="116"/>
      <c r="L9" s="116"/>
      <c r="N9" s="34" t="s">
        <v>114</v>
      </c>
      <c r="O9" s="116" t="s">
        <v>115</v>
      </c>
      <c r="P9" s="117"/>
      <c r="Q9" s="117"/>
    </row>
    <row r="10" spans="1:25" s="27" customFormat="1" ht="22.9" customHeight="1" x14ac:dyDescent="0.2">
      <c r="F10" s="121"/>
      <c r="G10" s="121"/>
      <c r="H10" s="124"/>
      <c r="I10" s="116"/>
      <c r="J10" s="116"/>
      <c r="K10" s="116"/>
      <c r="L10" s="116"/>
      <c r="N10" s="115" t="s">
        <v>116</v>
      </c>
      <c r="O10" s="116" t="s">
        <v>117</v>
      </c>
      <c r="P10" s="116"/>
      <c r="Q10" s="116"/>
    </row>
    <row r="11" spans="1:25" s="27" customFormat="1" ht="39" customHeight="1" x14ac:dyDescent="0.2">
      <c r="N11" s="115"/>
      <c r="O11" s="116"/>
      <c r="P11" s="116"/>
      <c r="Q11" s="116"/>
    </row>
    <row r="12" spans="1:25" s="27" customFormat="1" ht="52.9" customHeight="1" x14ac:dyDescent="0.2">
      <c r="H12" s="36"/>
      <c r="I12" s="36"/>
      <c r="N12" s="34" t="s">
        <v>118</v>
      </c>
      <c r="O12" s="116" t="s">
        <v>119</v>
      </c>
      <c r="P12" s="116"/>
      <c r="Q12" s="116"/>
    </row>
    <row r="13" spans="1:25" s="27" customFormat="1" x14ac:dyDescent="0.2">
      <c r="F13" s="36"/>
      <c r="G13" s="36"/>
      <c r="H13" s="36"/>
      <c r="I13" s="36"/>
    </row>
    <row r="14" spans="1:25" s="27" customFormat="1" x14ac:dyDescent="0.2">
      <c r="C14" s="140" t="s">
        <v>120</v>
      </c>
      <c r="D14" s="140"/>
      <c r="F14" s="141" t="s">
        <v>121</v>
      </c>
      <c r="G14" s="141"/>
      <c r="H14" s="141"/>
      <c r="I14" s="141"/>
      <c r="J14" s="141"/>
      <c r="K14" s="141"/>
      <c r="L14" s="141"/>
      <c r="O14" s="134" t="s">
        <v>28</v>
      </c>
      <c r="P14" s="135"/>
      <c r="Q14" s="135"/>
      <c r="R14" s="135"/>
      <c r="S14" s="135"/>
      <c r="T14" s="135"/>
      <c r="U14" s="136"/>
      <c r="X14" s="142" t="s">
        <v>122</v>
      </c>
      <c r="Y14" s="143"/>
    </row>
    <row r="15" spans="1:25" s="27" customFormat="1" ht="63" customHeight="1" x14ac:dyDescent="0.2">
      <c r="C15" s="37" t="s">
        <v>30</v>
      </c>
      <c r="D15" s="37" t="s">
        <v>123</v>
      </c>
      <c r="F15" s="134" t="s">
        <v>28</v>
      </c>
      <c r="G15" s="135"/>
      <c r="H15" s="135"/>
      <c r="I15" s="135"/>
      <c r="J15" s="135"/>
      <c r="K15" s="135"/>
      <c r="L15" s="136"/>
      <c r="N15" s="38"/>
      <c r="O15" s="137" t="s">
        <v>124</v>
      </c>
      <c r="P15" s="137"/>
      <c r="Q15" s="33" t="s">
        <v>77</v>
      </c>
      <c r="R15" s="33" t="s">
        <v>71</v>
      </c>
      <c r="S15" s="33" t="s">
        <v>125</v>
      </c>
      <c r="T15" s="33" t="s">
        <v>126</v>
      </c>
      <c r="U15" s="33" t="s">
        <v>127</v>
      </c>
      <c r="X15" s="39" t="s">
        <v>128</v>
      </c>
      <c r="Y15" s="37" t="s">
        <v>30</v>
      </c>
    </row>
    <row r="16" spans="1:25" s="27" customFormat="1" ht="51.75" customHeight="1" x14ac:dyDescent="0.2">
      <c r="B16" s="144" t="s">
        <v>27</v>
      </c>
      <c r="C16" s="40" t="s">
        <v>129</v>
      </c>
      <c r="D16" s="32">
        <v>1</v>
      </c>
      <c r="E16" s="36"/>
      <c r="F16" s="137" t="s">
        <v>124</v>
      </c>
      <c r="G16" s="137"/>
      <c r="H16" s="33" t="s">
        <v>77</v>
      </c>
      <c r="I16" s="33" t="s">
        <v>71</v>
      </c>
      <c r="J16" s="33" t="s">
        <v>125</v>
      </c>
      <c r="K16" s="33" t="s">
        <v>126</v>
      </c>
      <c r="L16" s="33" t="s">
        <v>127</v>
      </c>
      <c r="O16" s="137" t="s">
        <v>130</v>
      </c>
      <c r="P16" s="137"/>
      <c r="Q16" s="33" t="s">
        <v>131</v>
      </c>
      <c r="R16" s="33" t="s">
        <v>132</v>
      </c>
      <c r="S16" s="33" t="s">
        <v>133</v>
      </c>
      <c r="T16" s="33" t="s">
        <v>134</v>
      </c>
      <c r="U16" s="33" t="s">
        <v>135</v>
      </c>
      <c r="X16" s="41" t="s">
        <v>136</v>
      </c>
      <c r="Y16" s="33" t="s">
        <v>137</v>
      </c>
    </row>
    <row r="17" spans="2:25" s="27" customFormat="1" ht="67.5" x14ac:dyDescent="0.2">
      <c r="B17" s="144"/>
      <c r="C17" s="40" t="s">
        <v>138</v>
      </c>
      <c r="D17" s="32">
        <v>2</v>
      </c>
      <c r="E17" s="36"/>
      <c r="F17" s="137" t="s">
        <v>130</v>
      </c>
      <c r="G17" s="137"/>
      <c r="H17" s="33" t="s">
        <v>131</v>
      </c>
      <c r="I17" s="33" t="s">
        <v>132</v>
      </c>
      <c r="J17" s="33" t="s">
        <v>133</v>
      </c>
      <c r="K17" s="33" t="s">
        <v>134</v>
      </c>
      <c r="L17" s="33" t="s">
        <v>135</v>
      </c>
      <c r="O17" s="141" t="s">
        <v>30</v>
      </c>
      <c r="P17" s="141" t="s">
        <v>29</v>
      </c>
      <c r="Q17" s="37" t="s">
        <v>139</v>
      </c>
      <c r="R17" s="37" t="s">
        <v>140</v>
      </c>
      <c r="S17" s="37" t="s">
        <v>141</v>
      </c>
      <c r="T17" s="37" t="s">
        <v>142</v>
      </c>
      <c r="U17" s="37" t="s">
        <v>143</v>
      </c>
      <c r="X17" s="42" t="s">
        <v>144</v>
      </c>
      <c r="Y17" s="33" t="s">
        <v>145</v>
      </c>
    </row>
    <row r="18" spans="2:25" s="27" customFormat="1" ht="22.5" x14ac:dyDescent="0.2">
      <c r="B18" s="144"/>
      <c r="C18" s="40" t="s">
        <v>146</v>
      </c>
      <c r="D18" s="32">
        <v>3</v>
      </c>
      <c r="E18" s="36"/>
      <c r="F18" s="141" t="s">
        <v>30</v>
      </c>
      <c r="G18" s="141" t="s">
        <v>29</v>
      </c>
      <c r="H18" s="37" t="s">
        <v>139</v>
      </c>
      <c r="I18" s="37" t="s">
        <v>140</v>
      </c>
      <c r="J18" s="37" t="s">
        <v>141</v>
      </c>
      <c r="K18" s="37" t="s">
        <v>142</v>
      </c>
      <c r="L18" s="37" t="s">
        <v>143</v>
      </c>
      <c r="O18" s="141"/>
      <c r="P18" s="141"/>
      <c r="Q18" s="32">
        <v>1</v>
      </c>
      <c r="R18" s="32">
        <v>2</v>
      </c>
      <c r="S18" s="32">
        <v>3</v>
      </c>
      <c r="T18" s="32">
        <v>4</v>
      </c>
      <c r="U18" s="32">
        <v>5</v>
      </c>
      <c r="X18" s="43">
        <v>5</v>
      </c>
      <c r="Y18" s="33" t="s">
        <v>147</v>
      </c>
    </row>
    <row r="19" spans="2:25" s="27" customFormat="1" ht="51.75" customHeight="1" x14ac:dyDescent="0.2">
      <c r="B19" s="144"/>
      <c r="C19" s="40" t="s">
        <v>148</v>
      </c>
      <c r="D19" s="32">
        <v>4</v>
      </c>
      <c r="E19" s="36"/>
      <c r="F19" s="141"/>
      <c r="G19" s="141"/>
      <c r="H19" s="32">
        <v>1</v>
      </c>
      <c r="I19" s="32">
        <v>2</v>
      </c>
      <c r="J19" s="32">
        <v>3</v>
      </c>
      <c r="K19" s="32">
        <v>4</v>
      </c>
      <c r="L19" s="32">
        <v>5</v>
      </c>
      <c r="N19" s="144" t="s">
        <v>27</v>
      </c>
      <c r="O19" s="40" t="s">
        <v>129</v>
      </c>
      <c r="P19" s="32">
        <v>1</v>
      </c>
      <c r="Q19" s="44">
        <v>2</v>
      </c>
      <c r="R19" s="44">
        <v>3</v>
      </c>
      <c r="S19" s="44">
        <v>4</v>
      </c>
      <c r="T19" s="43">
        <v>5</v>
      </c>
      <c r="U19" s="42">
        <v>6</v>
      </c>
      <c r="X19" s="44" t="s">
        <v>149</v>
      </c>
      <c r="Y19" s="33" t="s">
        <v>150</v>
      </c>
    </row>
    <row r="20" spans="2:25" s="27" customFormat="1" ht="33.75" x14ac:dyDescent="0.2">
      <c r="B20" s="144"/>
      <c r="C20" s="40" t="s">
        <v>151</v>
      </c>
      <c r="D20" s="32">
        <v>5</v>
      </c>
      <c r="E20" s="36"/>
      <c r="F20" s="36"/>
      <c r="G20" s="36"/>
      <c r="H20" s="36"/>
      <c r="I20" s="36"/>
      <c r="J20" s="36"/>
      <c r="K20" s="36"/>
      <c r="N20" s="144"/>
      <c r="O20" s="40" t="s">
        <v>138</v>
      </c>
      <c r="P20" s="32">
        <v>2</v>
      </c>
      <c r="Q20" s="44">
        <v>3</v>
      </c>
      <c r="R20" s="44">
        <v>4</v>
      </c>
      <c r="S20" s="43">
        <v>5</v>
      </c>
      <c r="T20" s="42">
        <v>6</v>
      </c>
      <c r="U20" s="42">
        <v>7</v>
      </c>
    </row>
    <row r="21" spans="2:25" s="27" customFormat="1" ht="45" x14ac:dyDescent="0.2">
      <c r="F21" s="36"/>
      <c r="G21" s="36"/>
      <c r="H21" s="36"/>
      <c r="I21" s="36"/>
      <c r="J21" s="36"/>
      <c r="K21" s="36"/>
      <c r="N21" s="144"/>
      <c r="O21" s="40" t="s">
        <v>146</v>
      </c>
      <c r="P21" s="32">
        <v>3</v>
      </c>
      <c r="Q21" s="44">
        <v>4</v>
      </c>
      <c r="R21" s="43">
        <v>5</v>
      </c>
      <c r="S21" s="42">
        <v>6</v>
      </c>
      <c r="T21" s="42">
        <v>7</v>
      </c>
      <c r="U21" s="41">
        <v>8</v>
      </c>
      <c r="X21" s="45" t="s">
        <v>34</v>
      </c>
      <c r="Y21" s="45" t="s">
        <v>35</v>
      </c>
    </row>
    <row r="22" spans="2:25" s="27" customFormat="1" ht="22.5" x14ac:dyDescent="0.2">
      <c r="B22" s="27" t="s">
        <v>152</v>
      </c>
      <c r="N22" s="144"/>
      <c r="O22" s="40" t="s">
        <v>148</v>
      </c>
      <c r="P22" s="32">
        <v>4</v>
      </c>
      <c r="Q22" s="43">
        <v>5</v>
      </c>
      <c r="R22" s="42">
        <v>6</v>
      </c>
      <c r="S22" s="42">
        <v>7</v>
      </c>
      <c r="T22" s="41">
        <v>8</v>
      </c>
      <c r="U22" s="41">
        <v>9</v>
      </c>
      <c r="X22" s="27" t="s">
        <v>153</v>
      </c>
      <c r="Y22" s="27" t="s">
        <v>154</v>
      </c>
    </row>
    <row r="23" spans="2:25" s="27" customFormat="1" ht="33.75" x14ac:dyDescent="0.2">
      <c r="N23" s="144"/>
      <c r="O23" s="40" t="s">
        <v>151</v>
      </c>
      <c r="P23" s="32">
        <v>5</v>
      </c>
      <c r="Q23" s="42">
        <v>6</v>
      </c>
      <c r="R23" s="42">
        <v>7</v>
      </c>
      <c r="S23" s="41">
        <v>8</v>
      </c>
      <c r="T23" s="41">
        <v>9</v>
      </c>
      <c r="U23" s="41">
        <v>10</v>
      </c>
      <c r="X23" s="27" t="s">
        <v>155</v>
      </c>
      <c r="Y23" s="27" t="s">
        <v>156</v>
      </c>
    </row>
    <row r="24" spans="2:25" s="27" customFormat="1" x14ac:dyDescent="0.2">
      <c r="X24" s="27" t="s">
        <v>157</v>
      </c>
    </row>
    <row r="26" spans="2:25" hidden="1" x14ac:dyDescent="0.2">
      <c r="C26" s="26" t="s">
        <v>158</v>
      </c>
      <c r="D26" s="26" t="s">
        <v>60</v>
      </c>
      <c r="F26" s="26" t="s">
        <v>1</v>
      </c>
      <c r="G26" s="26" t="s">
        <v>0</v>
      </c>
      <c r="H26" s="26" t="s">
        <v>31</v>
      </c>
    </row>
    <row r="27" spans="2:25" hidden="1" x14ac:dyDescent="0.2">
      <c r="C27" s="26" t="s">
        <v>72</v>
      </c>
      <c r="D27" s="26" t="s">
        <v>73</v>
      </c>
      <c r="F27" s="26" t="s">
        <v>159</v>
      </c>
      <c r="G27" s="26" t="s">
        <v>160</v>
      </c>
      <c r="H27" s="26" t="s">
        <v>154</v>
      </c>
      <c r="P27" s="46"/>
      <c r="Q27" s="46"/>
      <c r="R27" s="46"/>
      <c r="S27" s="46"/>
      <c r="T27" s="46"/>
    </row>
    <row r="28" spans="2:25" hidden="1" x14ac:dyDescent="0.2">
      <c r="C28" s="26" t="s">
        <v>79</v>
      </c>
      <c r="D28" s="26" t="s">
        <v>80</v>
      </c>
      <c r="F28" s="26" t="s">
        <v>161</v>
      </c>
      <c r="G28" s="26" t="s">
        <v>162</v>
      </c>
      <c r="H28" s="26" t="s">
        <v>156</v>
      </c>
      <c r="P28" s="46"/>
      <c r="Q28" s="46"/>
      <c r="R28" s="46"/>
      <c r="S28" s="46"/>
      <c r="T28" s="46"/>
    </row>
    <row r="29" spans="2:25" hidden="1" x14ac:dyDescent="0.2">
      <c r="F29" s="26" t="s">
        <v>163</v>
      </c>
      <c r="G29" s="26" t="s">
        <v>164</v>
      </c>
      <c r="P29" s="46"/>
      <c r="Q29" s="46"/>
      <c r="R29" s="46"/>
      <c r="S29" s="46"/>
      <c r="T29" s="46"/>
    </row>
    <row r="30" spans="2:25" hidden="1" x14ac:dyDescent="0.2">
      <c r="F30" s="26" t="s">
        <v>165</v>
      </c>
      <c r="G30" s="26" t="s">
        <v>166</v>
      </c>
      <c r="P30" s="46"/>
      <c r="Q30" s="46"/>
      <c r="R30" s="46"/>
      <c r="S30" s="46"/>
      <c r="T30" s="46"/>
    </row>
    <row r="31" spans="2:25" hidden="1" x14ac:dyDescent="0.2">
      <c r="F31" s="26" t="s">
        <v>167</v>
      </c>
      <c r="G31" s="26" t="s">
        <v>168</v>
      </c>
      <c r="P31" s="46"/>
      <c r="Q31" s="46"/>
      <c r="R31" s="46"/>
      <c r="S31" s="46"/>
      <c r="T31" s="46"/>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de Riesgos</vt:lpstr>
      <vt:lpstr>TABLAS VALORACIÓN</vt:lpstr>
      <vt:lpstr>'Matriz de Riesgos'!Área_de_impresión</vt:lpstr>
      <vt:lpstr>ASIGNACIÓN</vt:lpstr>
      <vt:lpstr>CLASE</vt:lpstr>
      <vt:lpstr>FUENTE</vt:lpstr>
      <vt:lpstr>IMPACTO</vt:lpstr>
      <vt:lpstr>PROBABILIDAD</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Camila Mendoza Zubiria</cp:lastModifiedBy>
  <cp:lastPrinted>2019-11-20T17:32:15Z</cp:lastPrinted>
  <dcterms:created xsi:type="dcterms:W3CDTF">2011-10-26T13:45:21Z</dcterms:created>
  <dcterms:modified xsi:type="dcterms:W3CDTF">2023-06-20T14:32:12Z</dcterms:modified>
</cp:coreProperties>
</file>