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ocuments/Dropbox/Documentos/Documents/DAGMA/RESTAURACION/CONTRATACIÓN RESTAURACIÓN CORAZÓN DE PANCE/RESTAURACIÓN 2023/"/>
    </mc:Choice>
  </mc:AlternateContent>
  <xr:revisionPtr revIDLastSave="0" documentId="13_ncr:1_{C93D03C9-99FA-CF41-8807-6A682BD15224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HOJA 1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5" l="1"/>
  <c r="G31" i="5"/>
  <c r="G20" i="5"/>
  <c r="G14" i="5"/>
  <c r="G23" i="5" l="1"/>
  <c r="G34" i="5"/>
  <c r="G10" i="5"/>
  <c r="G24" i="5" s="1"/>
  <c r="G35" i="5" l="1"/>
</calcChain>
</file>

<file path=xl/sharedStrings.xml><?xml version="1.0" encoding="utf-8"?>
<sst xmlns="http://schemas.openxmlformats.org/spreadsheetml/2006/main" count="63" uniqueCount="45">
  <si>
    <t>CANTIDAD</t>
  </si>
  <si>
    <t>Unidad</t>
  </si>
  <si>
    <t>Jornales</t>
  </si>
  <si>
    <t>Ahoyado en zona de siembra</t>
  </si>
  <si>
    <t xml:space="preserve">Aplicación  de fertilizantes y correctivos  para acondicionar el suelo antes de la siembra </t>
  </si>
  <si>
    <t>Total costo actividad Preparación de terreno</t>
  </si>
  <si>
    <t>Plantación (proceso de siembra)</t>
  </si>
  <si>
    <t>Resiembra</t>
  </si>
  <si>
    <t>Control fitosanitario posterior a la siembra Jornal/día)</t>
  </si>
  <si>
    <t>Bultos</t>
  </si>
  <si>
    <t>Agrimins. Presentación del producto: Bulto de 46 kg. Se requiere 70 gramos por plántula</t>
  </si>
  <si>
    <t>Hidroretenedor (polímero). Presentación del producto: Bulto de 25 kg.  Se requiere 3 gramos por plántula</t>
  </si>
  <si>
    <t>Viajes</t>
  </si>
  <si>
    <t>Plateo de terreno en zona de siembra</t>
  </si>
  <si>
    <t>Control mecánico de hormiga arriera</t>
  </si>
  <si>
    <t xml:space="preserve">Jornada de limpieza de terreno para acondicionar zonas de siembra </t>
  </si>
  <si>
    <t>Abono orgánico. Presentación del producto: Bulto de 40 kg. Se requiere 200 gramos por plántula</t>
  </si>
  <si>
    <t>Micorrizas. Presentación del producto: Bulto de 50 kg. Se requiere 1 kilos por plántula</t>
  </si>
  <si>
    <t>Total costo actividad establecimiento vegetal</t>
  </si>
  <si>
    <t>Total costo actividad adquisición de  insumos para acciones de establecimiento vegetal</t>
  </si>
  <si>
    <t>Transporte de insumos y materiales</t>
  </si>
  <si>
    <t>Instalación de sistema de riego</t>
  </si>
  <si>
    <t>Total transporte y sistema de riego</t>
  </si>
  <si>
    <t>M2</t>
  </si>
  <si>
    <t>Jornada de limpieza de terreno para acondicionar el parque y los procesos de restauración ecológica</t>
  </si>
  <si>
    <t>TOTAL</t>
  </si>
  <si>
    <t>Hectáreas</t>
  </si>
  <si>
    <t>Deshierbe y retiro de malezas</t>
  </si>
  <si>
    <t>ESTABLECIMIENTO RESTAURACIÓN ECOLÓGICA ACTIVA EN 3HA EN EL PREDIO LLANOS DE PANCE Y LA VEGUITA</t>
  </si>
  <si>
    <t>TOTAL ACTIVIDAD 1</t>
  </si>
  <si>
    <t>MANTENIMIENTO RESTAURACIÓN ECOLÓGICA ACTIVA en 19 HA EN LOS PREDIOS DEL ECOPARQUE*4 MESES</t>
  </si>
  <si>
    <t>Control mecánico de hormiga arriera e insectos</t>
  </si>
  <si>
    <t xml:space="preserve">Aplicación  de fertilizantes y correctivos  para acondicionar el suelo  </t>
  </si>
  <si>
    <t>Total costo actividad preparación de mantenimiento</t>
  </si>
  <si>
    <t>TOTAL ACTIVIDAD DE MANTENIMIENTO RESTAURACIÓN ACTIVA</t>
  </si>
  <si>
    <t>TOTAL ACTIVIDAD 2</t>
  </si>
  <si>
    <t>Árboles con alturas mínimas entre 80 y 100cm + 10% reposición</t>
  </si>
  <si>
    <t xml:space="preserve">Resiembra del 10% - Plántulas arbustivas con alturas mínimas de 30 cm </t>
  </si>
  <si>
    <t>RESTAURACIÓN ECOLÓGICA ECOPARQUE CORAZÓN DE PANCE</t>
  </si>
  <si>
    <t xml:space="preserve">ACTIVIDADES </t>
  </si>
  <si>
    <t xml:space="preserve">VR. UNITARIO                    </t>
  </si>
  <si>
    <t xml:space="preserve">VALOR TOTAL  CON COSTOS DIRECTOS E INDIRECTOS        </t>
  </si>
  <si>
    <r>
      <t xml:space="preserve">Realizar restauración ecológica activa como apoyo al proceso de regeneración natural y complemento a la infraestructura construida en el Ecoparque Corazón de Pance
</t>
    </r>
    <r>
      <rPr>
        <b/>
        <sz val="11"/>
        <color rgb="FF000000"/>
        <rFont val="Arial"/>
        <family val="2"/>
      </rPr>
      <t>Certificado de Disponibilidad Presupuestal (CDP)</t>
    </r>
    <r>
      <rPr>
        <sz val="11"/>
        <color rgb="FF000000"/>
        <rFont val="Arial"/>
        <family val="2"/>
      </rPr>
      <t xml:space="preserve">  </t>
    </r>
    <r>
      <rPr>
        <b/>
        <sz val="11"/>
        <color rgb="FF000000"/>
        <rFont val="Arial"/>
        <family val="2"/>
      </rPr>
      <t xml:space="preserve">Valor: $86.250.000	</t>
    </r>
  </si>
  <si>
    <r>
      <t xml:space="preserve">Realizar el mantenimiento a los predios públicos del Ecoparque Corazón de Pance donde se implementaron estrategias de restauración ecológica activa
</t>
    </r>
    <r>
      <rPr>
        <b/>
        <sz val="11"/>
        <color rgb="FF000000"/>
        <rFont val="Arial"/>
        <family val="2"/>
      </rPr>
      <t>Certificado de Disponibilidad Presupuestal (CDP)  Valor: $163.750.000</t>
    </r>
    <r>
      <rPr>
        <sz val="11"/>
        <color rgb="FF000000"/>
        <rFont val="Arial"/>
        <family val="2"/>
      </rPr>
      <t xml:space="preserve">		 </t>
    </r>
  </si>
  <si>
    <t>NOTA IMPORTANTE.  LA PROPUESTA NO PODRÁ EXCEDER EL VALOR DE LOS CERTIFICADOS DE DISPONIBILIDAD PRESUPUESTAL COMO SE INDICA EN CADA UNA DE LAS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</si>
</sst>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[$-C0A]General"/>
    <numFmt numFmtId="165" formatCode="#,##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3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1">
    <xf numFmtId="0" fontId="0" fillId="0" borderId="0" xfId="0"/>
    <xf numFmtId="42" fontId="0" fillId="0" borderId="0" xfId="0" applyNumberFormat="1"/>
    <xf numFmtId="0" fontId="5" fillId="3" borderId="3" xfId="0" applyFont="1" applyFill="1" applyBorder="1" applyAlignment="1">
      <alignment horizontal="center" vertical="center" wrapText="1"/>
    </xf>
    <xf numFmtId="164" fontId="7" fillId="6" borderId="1" xfId="3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3" fontId="8" fillId="0" borderId="1" xfId="2" applyNumberFormat="1" applyFont="1" applyBorder="1" applyAlignment="1">
      <alignment horizontal="center" vertical="center" wrapText="1"/>
    </xf>
    <xf numFmtId="42" fontId="0" fillId="0" borderId="1" xfId="5" applyFont="1" applyBorder="1"/>
    <xf numFmtId="0" fontId="5" fillId="2" borderId="1" xfId="0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horizontal="center" vertical="center" wrapText="1"/>
    </xf>
    <xf numFmtId="42" fontId="0" fillId="7" borderId="1" xfId="0" applyNumberFormat="1" applyFont="1" applyFill="1" applyBorder="1" applyAlignment="1"/>
    <xf numFmtId="42" fontId="0" fillId="7" borderId="1" xfId="5" applyFont="1" applyFill="1" applyBorder="1"/>
    <xf numFmtId="0" fontId="8" fillId="0" borderId="1" xfId="2" applyFont="1" applyBorder="1" applyAlignment="1">
      <alignment horizontal="justify"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2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justify" vertical="center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42" fontId="0" fillId="7" borderId="1" xfId="0" applyNumberFormat="1" applyFont="1" applyFill="1" applyBorder="1"/>
    <xf numFmtId="3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horizontal="center" vertical="center"/>
    </xf>
    <xf numFmtId="165" fontId="5" fillId="2" borderId="1" xfId="2" applyNumberFormat="1" applyFont="1" applyFill="1" applyBorder="1" applyAlignment="1">
      <alignment horizontal="center" vertical="center" wrapText="1"/>
    </xf>
    <xf numFmtId="42" fontId="7" fillId="6" borderId="1" xfId="5" applyFont="1" applyFill="1" applyBorder="1" applyAlignment="1">
      <alignment vertical="center" wrapText="1"/>
    </xf>
    <xf numFmtId="164" fontId="7" fillId="9" borderId="1" xfId="3" applyNumberFormat="1" applyFont="1" applyFill="1" applyBorder="1" applyAlignment="1">
      <alignment vertical="center" wrapText="1"/>
    </xf>
    <xf numFmtId="164" fontId="7" fillId="4" borderId="1" xfId="3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42" fontId="0" fillId="7" borderId="1" xfId="5" applyFont="1" applyFill="1" applyBorder="1" applyAlignment="1"/>
    <xf numFmtId="42" fontId="0" fillId="8" borderId="1" xfId="5" applyFont="1" applyFill="1" applyBorder="1" applyAlignment="1"/>
    <xf numFmtId="0" fontId="11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2" fontId="0" fillId="0" borderId="1" xfId="5" applyFont="1" applyBorder="1" applyAlignment="1">
      <alignment vertical="center"/>
    </xf>
    <xf numFmtId="42" fontId="0" fillId="0" borderId="1" xfId="0" applyNumberFormat="1" applyBorder="1"/>
    <xf numFmtId="42" fontId="0" fillId="0" borderId="2" xfId="5" applyFont="1" applyBorder="1" applyAlignment="1">
      <alignment horizontal="center"/>
    </xf>
    <xf numFmtId="42" fontId="0" fillId="0" borderId="4" xfId="5" applyFont="1" applyBorder="1" applyAlignment="1">
      <alignment horizontal="center"/>
    </xf>
    <xf numFmtId="42" fontId="0" fillId="0" borderId="3" xfId="5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6" fillId="0" borderId="1" xfId="3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8" fillId="0" borderId="2" xfId="2" applyNumberFormat="1" applyFont="1" applyBorder="1" applyAlignment="1">
      <alignment horizontal="center" vertical="center" wrapText="1"/>
    </xf>
    <xf numFmtId="3" fontId="8" fillId="0" borderId="4" xfId="2" applyNumberFormat="1" applyFont="1" applyBorder="1" applyAlignment="1">
      <alignment horizontal="center" vertical="center" wrapText="1"/>
    </xf>
    <xf numFmtId="3" fontId="8" fillId="0" borderId="3" xfId="2" applyNumberFormat="1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42" fontId="0" fillId="0" borderId="2" xfId="5" applyFont="1" applyBorder="1" applyAlignment="1">
      <alignment horizontal="center" vertical="center"/>
    </xf>
    <xf numFmtId="42" fontId="0" fillId="0" borderId="4" xfId="5" applyFont="1" applyBorder="1" applyAlignment="1">
      <alignment horizontal="center" vertical="center"/>
    </xf>
    <xf numFmtId="42" fontId="0" fillId="0" borderId="3" xfId="5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3" fontId="11" fillId="7" borderId="3" xfId="0" applyNumberFormat="1" applyFont="1" applyFill="1" applyBorder="1" applyAlignment="1">
      <alignment horizontal="center" vertical="center" wrapText="1"/>
    </xf>
    <xf numFmtId="3" fontId="11" fillId="7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2" fillId="6" borderId="2" xfId="3" applyNumberFormat="1" applyFont="1" applyFill="1" applyBorder="1" applyAlignment="1">
      <alignment horizontal="center" vertical="center" wrapText="1"/>
    </xf>
    <xf numFmtId="164" fontId="12" fillId="6" borderId="3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6">
    <cellStyle name="Excel Built-in Normal" xfId="3" xr:uid="{00000000-0005-0000-0000-000000000000}"/>
    <cellStyle name="Moneda [0]" xfId="5" builtinId="7"/>
    <cellStyle name="Moneda 3" xfId="4" xr:uid="{00000000-0005-0000-0000-000001000000}"/>
    <cellStyle name="Normal" xfId="0" builtinId="0"/>
    <cellStyle name="Normal 3" xfId="2" xr:uid="{00000000-0005-0000-0000-000003000000}"/>
    <cellStyle name="Normal 5 2" xfId="1" xr:uid="{00000000-0005-0000-0000-000004000000}"/>
  </cellStyles>
  <dxfs count="3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56F5-69B2-D04F-B4D2-2D036F31B51D}">
  <dimension ref="A1:I37"/>
  <sheetViews>
    <sheetView tabSelected="1" topLeftCell="A2" zoomScale="110" zoomScaleNormal="110" workbookViewId="0">
      <selection activeCell="D41" sqref="D41"/>
    </sheetView>
  </sheetViews>
  <sheetFormatPr baseColWidth="10" defaultRowHeight="15" x14ac:dyDescent="0.2"/>
  <cols>
    <col min="1" max="1" width="4.5" customWidth="1"/>
    <col min="2" max="2" width="14.83203125" customWidth="1"/>
    <col min="3" max="3" width="34.83203125" customWidth="1"/>
    <col min="4" max="4" width="9" customWidth="1"/>
    <col min="5" max="5" width="9.5" customWidth="1"/>
    <col min="6" max="6" width="18.83203125" customWidth="1"/>
    <col min="7" max="7" width="22.1640625" customWidth="1"/>
    <col min="9" max="9" width="13.1640625" bestFit="1" customWidth="1"/>
  </cols>
  <sheetData>
    <row r="1" spans="1:7" hidden="1" x14ac:dyDescent="0.2">
      <c r="A1" s="51"/>
      <c r="B1" s="51"/>
      <c r="C1" s="51"/>
      <c r="D1" s="51"/>
      <c r="E1" s="51"/>
      <c r="F1" s="51"/>
      <c r="G1" s="51"/>
    </row>
    <row r="2" spans="1:7" ht="17" customHeight="1" x14ac:dyDescent="0.2">
      <c r="A2" s="52" t="s">
        <v>38</v>
      </c>
      <c r="B2" s="52"/>
      <c r="C2" s="52"/>
      <c r="D2" s="52"/>
      <c r="E2" s="52"/>
      <c r="F2" s="52"/>
      <c r="G2" s="52"/>
    </row>
    <row r="3" spans="1:7" x14ac:dyDescent="0.2">
      <c r="A3" s="39">
        <v>1</v>
      </c>
      <c r="B3" s="2" t="s">
        <v>39</v>
      </c>
      <c r="C3" s="58" t="s">
        <v>28</v>
      </c>
      <c r="D3" s="53" t="s">
        <v>1</v>
      </c>
      <c r="E3" s="55" t="s">
        <v>0</v>
      </c>
      <c r="F3" s="54" t="s">
        <v>40</v>
      </c>
      <c r="G3" s="53" t="s">
        <v>41</v>
      </c>
    </row>
    <row r="4" spans="1:7" ht="56" customHeight="1" x14ac:dyDescent="0.2">
      <c r="A4" s="39"/>
      <c r="B4" s="40" t="s">
        <v>42</v>
      </c>
      <c r="C4" s="59"/>
      <c r="D4" s="54"/>
      <c r="E4" s="56"/>
      <c r="F4" s="57"/>
      <c r="G4" s="54"/>
    </row>
    <row r="5" spans="1:7" ht="30" x14ac:dyDescent="0.2">
      <c r="A5" s="39"/>
      <c r="B5" s="40"/>
      <c r="C5" s="4" t="s">
        <v>15</v>
      </c>
      <c r="D5" s="5" t="s">
        <v>2</v>
      </c>
      <c r="E5" s="6">
        <v>10</v>
      </c>
      <c r="F5" s="7"/>
      <c r="G5" s="7"/>
    </row>
    <row r="6" spans="1:7" x14ac:dyDescent="0.2">
      <c r="A6" s="39"/>
      <c r="B6" s="40"/>
      <c r="C6" s="4" t="s">
        <v>13</v>
      </c>
      <c r="D6" s="5" t="s">
        <v>2</v>
      </c>
      <c r="E6" s="6">
        <v>5</v>
      </c>
      <c r="F6" s="7"/>
      <c r="G6" s="7"/>
    </row>
    <row r="7" spans="1:7" x14ac:dyDescent="0.2">
      <c r="A7" s="39"/>
      <c r="B7" s="40"/>
      <c r="C7" s="4" t="s">
        <v>14</v>
      </c>
      <c r="D7" s="5" t="s">
        <v>2</v>
      </c>
      <c r="E7" s="6">
        <v>10</v>
      </c>
      <c r="F7" s="7"/>
      <c r="G7" s="7"/>
    </row>
    <row r="8" spans="1:7" x14ac:dyDescent="0.2">
      <c r="A8" s="39"/>
      <c r="B8" s="40"/>
      <c r="C8" s="4" t="s">
        <v>3</v>
      </c>
      <c r="D8" s="5" t="s">
        <v>2</v>
      </c>
      <c r="E8" s="6">
        <v>10</v>
      </c>
      <c r="F8" s="7"/>
      <c r="G8" s="7"/>
    </row>
    <row r="9" spans="1:7" ht="45" x14ac:dyDescent="0.2">
      <c r="A9" s="39"/>
      <c r="B9" s="40"/>
      <c r="C9" s="4" t="s">
        <v>4</v>
      </c>
      <c r="D9" s="5" t="s">
        <v>2</v>
      </c>
      <c r="E9" s="6">
        <v>5</v>
      </c>
      <c r="F9" s="7"/>
      <c r="G9" s="7"/>
    </row>
    <row r="10" spans="1:7" ht="27" customHeight="1" x14ac:dyDescent="0.2">
      <c r="A10" s="39"/>
      <c r="B10" s="40"/>
      <c r="C10" s="28" t="s">
        <v>5</v>
      </c>
      <c r="D10" s="32" t="s">
        <v>26</v>
      </c>
      <c r="E10" s="10">
        <v>3</v>
      </c>
      <c r="F10" s="11"/>
      <c r="G10" s="12">
        <f>G5+G6+G7+G8+G9</f>
        <v>0</v>
      </c>
    </row>
    <row r="11" spans="1:7" x14ac:dyDescent="0.2">
      <c r="A11" s="39"/>
      <c r="B11" s="40"/>
      <c r="C11" s="13" t="s">
        <v>6</v>
      </c>
      <c r="D11" s="14" t="s">
        <v>2</v>
      </c>
      <c r="E11" s="6">
        <v>5</v>
      </c>
      <c r="F11" s="7"/>
      <c r="G11" s="35"/>
    </row>
    <row r="12" spans="1:7" x14ac:dyDescent="0.2">
      <c r="A12" s="39"/>
      <c r="B12" s="40"/>
      <c r="C12" s="4" t="s">
        <v>7</v>
      </c>
      <c r="D12" s="14" t="s">
        <v>2</v>
      </c>
      <c r="E12" s="6">
        <v>5</v>
      </c>
      <c r="F12" s="7"/>
      <c r="G12" s="35"/>
    </row>
    <row r="13" spans="1:7" ht="30" x14ac:dyDescent="0.2">
      <c r="A13" s="39"/>
      <c r="B13" s="40"/>
      <c r="C13" s="13" t="s">
        <v>8</v>
      </c>
      <c r="D13" s="14" t="s">
        <v>2</v>
      </c>
      <c r="E13" s="6">
        <v>5</v>
      </c>
      <c r="F13" s="7"/>
      <c r="G13" s="35"/>
    </row>
    <row r="14" spans="1:7" ht="29" customHeight="1" x14ac:dyDescent="0.2">
      <c r="A14" s="39"/>
      <c r="B14" s="40"/>
      <c r="C14" s="28" t="s">
        <v>18</v>
      </c>
      <c r="D14" s="31" t="s">
        <v>26</v>
      </c>
      <c r="E14" s="10">
        <v>3</v>
      </c>
      <c r="F14" s="12"/>
      <c r="G14" s="12">
        <f>G11+G12+G13</f>
        <v>0</v>
      </c>
    </row>
    <row r="15" spans="1:7" ht="30" x14ac:dyDescent="0.2">
      <c r="A15" s="39"/>
      <c r="B15" s="40"/>
      <c r="C15" s="13" t="s">
        <v>36</v>
      </c>
      <c r="D15" s="15" t="s">
        <v>1</v>
      </c>
      <c r="E15" s="6">
        <v>700</v>
      </c>
      <c r="F15" s="7"/>
      <c r="G15" s="7"/>
    </row>
    <row r="16" spans="1:7" ht="45" x14ac:dyDescent="0.2">
      <c r="A16" s="39"/>
      <c r="B16" s="40"/>
      <c r="C16" s="16" t="s">
        <v>16</v>
      </c>
      <c r="D16" s="5" t="s">
        <v>9</v>
      </c>
      <c r="E16" s="17">
        <v>50</v>
      </c>
      <c r="F16" s="7"/>
      <c r="G16" s="7"/>
    </row>
    <row r="17" spans="1:9" ht="45" x14ac:dyDescent="0.2">
      <c r="A17" s="39"/>
      <c r="B17" s="40"/>
      <c r="C17" s="18" t="s">
        <v>10</v>
      </c>
      <c r="D17" s="5" t="s">
        <v>9</v>
      </c>
      <c r="E17" s="17">
        <v>20</v>
      </c>
      <c r="F17" s="7"/>
      <c r="G17" s="7"/>
    </row>
    <row r="18" spans="1:9" ht="45" x14ac:dyDescent="0.2">
      <c r="A18" s="39"/>
      <c r="B18" s="40"/>
      <c r="C18" s="18" t="s">
        <v>11</v>
      </c>
      <c r="D18" s="5" t="s">
        <v>9</v>
      </c>
      <c r="E18" s="17">
        <v>1</v>
      </c>
      <c r="F18" s="7"/>
      <c r="G18" s="7"/>
    </row>
    <row r="19" spans="1:9" ht="45" x14ac:dyDescent="0.2">
      <c r="A19" s="39"/>
      <c r="B19" s="40"/>
      <c r="C19" s="18" t="s">
        <v>17</v>
      </c>
      <c r="D19" s="5" t="s">
        <v>9</v>
      </c>
      <c r="E19" s="17">
        <v>200</v>
      </c>
      <c r="F19" s="7"/>
      <c r="G19" s="7"/>
    </row>
    <row r="20" spans="1:9" ht="46" customHeight="1" x14ac:dyDescent="0.2">
      <c r="A20" s="39"/>
      <c r="B20" s="40"/>
      <c r="C20" s="28" t="s">
        <v>19</v>
      </c>
      <c r="D20" s="31" t="s">
        <v>26</v>
      </c>
      <c r="E20" s="10">
        <v>3</v>
      </c>
      <c r="F20" s="19"/>
      <c r="G20" s="12">
        <f>G15+G16+G17+G18+G19</f>
        <v>0</v>
      </c>
    </row>
    <row r="21" spans="1:9" x14ac:dyDescent="0.2">
      <c r="A21" s="39"/>
      <c r="B21" s="40"/>
      <c r="C21" s="4" t="s">
        <v>20</v>
      </c>
      <c r="D21" s="15" t="s">
        <v>12</v>
      </c>
      <c r="E21" s="20">
        <v>5</v>
      </c>
      <c r="F21" s="7"/>
      <c r="G21" s="7"/>
    </row>
    <row r="22" spans="1:9" x14ac:dyDescent="0.2">
      <c r="A22" s="39"/>
      <c r="B22" s="40"/>
      <c r="C22" s="21" t="s">
        <v>21</v>
      </c>
      <c r="D22" s="22" t="s">
        <v>1</v>
      </c>
      <c r="E22" s="22">
        <v>1</v>
      </c>
      <c r="F22" s="7"/>
      <c r="G22" s="7"/>
    </row>
    <row r="23" spans="1:9" x14ac:dyDescent="0.2">
      <c r="A23" s="39"/>
      <c r="B23" s="40"/>
      <c r="C23" s="8" t="s">
        <v>22</v>
      </c>
      <c r="D23" s="9"/>
      <c r="E23" s="23"/>
      <c r="F23" s="12"/>
      <c r="G23" s="12">
        <f>G21+G22</f>
        <v>0</v>
      </c>
    </row>
    <row r="24" spans="1:9" x14ac:dyDescent="0.2">
      <c r="A24" s="39"/>
      <c r="B24" s="40"/>
      <c r="C24" s="3" t="s">
        <v>29</v>
      </c>
      <c r="D24" s="3"/>
      <c r="E24" s="3"/>
      <c r="F24" s="3"/>
      <c r="G24" s="24">
        <f>G10+G14+G20+G23</f>
        <v>0</v>
      </c>
    </row>
    <row r="25" spans="1:9" ht="60" x14ac:dyDescent="0.2">
      <c r="A25" s="39">
        <v>2</v>
      </c>
      <c r="B25" s="40" t="s">
        <v>43</v>
      </c>
      <c r="C25" s="25" t="s">
        <v>30</v>
      </c>
      <c r="D25" s="26"/>
      <c r="E25" s="26"/>
      <c r="F25" s="26"/>
      <c r="G25" s="26"/>
    </row>
    <row r="26" spans="1:9" x14ac:dyDescent="0.2">
      <c r="A26" s="39"/>
      <c r="B26" s="40"/>
      <c r="C26" s="4" t="s">
        <v>27</v>
      </c>
      <c r="D26" s="41" t="s">
        <v>23</v>
      </c>
      <c r="E26" s="44">
        <v>40000</v>
      </c>
      <c r="F26" s="48"/>
      <c r="G26" s="36"/>
    </row>
    <row r="27" spans="1:9" ht="30" x14ac:dyDescent="0.2">
      <c r="A27" s="39"/>
      <c r="B27" s="40"/>
      <c r="C27" s="4" t="s">
        <v>31</v>
      </c>
      <c r="D27" s="42"/>
      <c r="E27" s="45"/>
      <c r="F27" s="49"/>
      <c r="G27" s="37"/>
    </row>
    <row r="28" spans="1:9" ht="30" x14ac:dyDescent="0.2">
      <c r="A28" s="39"/>
      <c r="B28" s="40"/>
      <c r="C28" s="4" t="s">
        <v>32</v>
      </c>
      <c r="D28" s="42"/>
      <c r="E28" s="45"/>
      <c r="F28" s="49"/>
      <c r="G28" s="37"/>
    </row>
    <row r="29" spans="1:9" ht="30" customHeight="1" x14ac:dyDescent="0.2">
      <c r="A29" s="39"/>
      <c r="B29" s="40"/>
      <c r="C29" s="4" t="s">
        <v>37</v>
      </c>
      <c r="D29" s="43"/>
      <c r="E29" s="46"/>
      <c r="F29" s="50"/>
      <c r="G29" s="38"/>
    </row>
    <row r="30" spans="1:9" ht="45" x14ac:dyDescent="0.2">
      <c r="A30" s="39"/>
      <c r="B30" s="40"/>
      <c r="C30" s="4" t="s">
        <v>24</v>
      </c>
      <c r="D30" s="5" t="s">
        <v>23</v>
      </c>
      <c r="E30" s="6">
        <v>150000</v>
      </c>
      <c r="F30" s="34"/>
      <c r="G30" s="7"/>
    </row>
    <row r="31" spans="1:9" ht="30" x14ac:dyDescent="0.2">
      <c r="A31" s="39"/>
      <c r="B31" s="40"/>
      <c r="C31" s="28" t="s">
        <v>33</v>
      </c>
      <c r="D31" s="27" t="s">
        <v>23</v>
      </c>
      <c r="E31" s="33">
        <v>190000</v>
      </c>
      <c r="F31" s="12"/>
      <c r="G31" s="12">
        <f>G26+G27+G28+G29+G30</f>
        <v>0</v>
      </c>
      <c r="I31" s="1"/>
    </row>
    <row r="32" spans="1:9" x14ac:dyDescent="0.2">
      <c r="A32" s="39"/>
      <c r="B32" s="40"/>
      <c r="C32" s="18" t="s">
        <v>20</v>
      </c>
      <c r="D32" s="5" t="s">
        <v>12</v>
      </c>
      <c r="E32" s="17">
        <v>5</v>
      </c>
      <c r="F32" s="7"/>
      <c r="G32" s="7"/>
    </row>
    <row r="33" spans="1:7" ht="45" x14ac:dyDescent="0.2">
      <c r="A33" s="39"/>
      <c r="B33" s="40"/>
      <c r="C33" s="28" t="s">
        <v>34</v>
      </c>
      <c r="D33" s="27"/>
      <c r="E33" s="23"/>
      <c r="F33" s="29"/>
      <c r="G33" s="29">
        <f>G32</f>
        <v>0</v>
      </c>
    </row>
    <row r="34" spans="1:7" x14ac:dyDescent="0.2">
      <c r="A34" s="39"/>
      <c r="B34" s="40"/>
      <c r="C34" s="3" t="s">
        <v>35</v>
      </c>
      <c r="D34" s="3"/>
      <c r="E34" s="3"/>
      <c r="F34" s="3"/>
      <c r="G34" s="24">
        <f>G31+G33</f>
        <v>0</v>
      </c>
    </row>
    <row r="35" spans="1:7" x14ac:dyDescent="0.2">
      <c r="A35" s="47" t="s">
        <v>25</v>
      </c>
      <c r="B35" s="47"/>
      <c r="C35" s="47"/>
      <c r="D35" s="47"/>
      <c r="E35" s="47"/>
      <c r="F35" s="47"/>
      <c r="G35" s="30">
        <f>G24+G34</f>
        <v>0</v>
      </c>
    </row>
    <row r="37" spans="1:7" ht="33" customHeight="1" x14ac:dyDescent="0.2">
      <c r="A37" s="60" t="s">
        <v>44</v>
      </c>
      <c r="B37" s="60"/>
      <c r="C37" s="60"/>
      <c r="D37" s="60"/>
      <c r="E37" s="60"/>
      <c r="F37" s="60"/>
      <c r="G37" s="60"/>
    </row>
  </sheetData>
  <mergeCells count="17">
    <mergeCell ref="A37:G37"/>
    <mergeCell ref="A35:F35"/>
    <mergeCell ref="F26:F29"/>
    <mergeCell ref="A1:G1"/>
    <mergeCell ref="A2:G2"/>
    <mergeCell ref="A3:A24"/>
    <mergeCell ref="D3:D4"/>
    <mergeCell ref="E3:E4"/>
    <mergeCell ref="F3:F4"/>
    <mergeCell ref="G3:G4"/>
    <mergeCell ref="B4:B24"/>
    <mergeCell ref="C3:C4"/>
    <mergeCell ref="G26:G29"/>
    <mergeCell ref="A25:A34"/>
    <mergeCell ref="B25:B34"/>
    <mergeCell ref="D26:D29"/>
    <mergeCell ref="E26:E29"/>
  </mergeCells>
  <conditionalFormatting sqref="C22 C5:C9">
    <cfRule type="cellIs" dxfId="2" priority="3" stopIfTrue="1" operator="equal">
      <formula>"ESCRIBA AQUÍ EL NOMBRE DEL CAPITULO"</formula>
    </cfRule>
  </conditionalFormatting>
  <conditionalFormatting sqref="C21">
    <cfRule type="cellIs" dxfId="1" priority="2" stopIfTrue="1" operator="equal">
      <formula>"ESCRIBA AQUÍ EL NOMBRE DEL CAPITULO"</formula>
    </cfRule>
  </conditionalFormatting>
  <conditionalFormatting sqref="C26:C30">
    <cfRule type="cellIs" dxfId="0" priority="1" stopIfTrue="1" operator="equal">
      <formula>"ESCRIBA AQUÍ EL NOMBRE DEL CAPITULO"</formula>
    </cfRule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2021-03-16T22:02:18Z</dcterms:created>
  <dcterms:modified xsi:type="dcterms:W3CDTF">2023-05-24T16:44:07Z</dcterms:modified>
</cp:coreProperties>
</file>