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mc:AlternateContent xmlns:mc="http://schemas.openxmlformats.org/markup-compatibility/2006">
    <mc:Choice Requires="x15">
      <x15ac:absPath xmlns:x15ac="http://schemas.microsoft.com/office/spreadsheetml/2010/11/ac" url="C:\Users\xrobayoc\Downloads\"/>
    </mc:Choice>
  </mc:AlternateContent>
  <bookViews>
    <workbookView xWindow="0" yWindow="0" windowWidth="28800" windowHeight="11730" tabRatio="986"/>
    <workbookView xWindow="0" yWindow="435" windowWidth="25185" windowHeight="13005"/>
  </bookViews>
  <sheets>
    <sheet name="CALIFICACIÓN DE RIESGOS " sheetId="1" r:id="rId1"/>
  </sheets>
  <calcPr calcId="162913" concurrentCalc="0"/>
  <extLst>
    <ext xmlns:x14="http://schemas.microsoft.com/office/spreadsheetml/2009/9/main" uri="{79F54976-1DA5-4618-B147-4CDE4B953A38}">
      <x14:workbookPr defaultImageDpi="330"/>
    </ext>
    <ext xmlns:mx="http://schemas.microsoft.com/office/mac/excel/2008/main" uri="{7523E5D3-25F3-A5E0-1632-64F254C22452}">
      <mx:ArchID Flags="2"/>
    </ext>
  </extLst>
</workbook>
</file>

<file path=xl/calcChain.xml><?xml version="1.0" encoding="utf-8"?>
<calcChain xmlns="http://schemas.openxmlformats.org/spreadsheetml/2006/main">
  <c r="P71" i="1" l="1"/>
  <c r="Q71" i="1"/>
  <c r="P62" i="1"/>
  <c r="Q62" i="1"/>
  <c r="P63" i="1"/>
  <c r="Q63" i="1"/>
  <c r="P64" i="1"/>
  <c r="Q64" i="1"/>
  <c r="P65" i="1"/>
  <c r="Q65" i="1"/>
  <c r="P66" i="1"/>
  <c r="Q66" i="1"/>
  <c r="P67" i="1"/>
  <c r="Q67" i="1"/>
  <c r="P68" i="1"/>
  <c r="Q68" i="1"/>
  <c r="P69" i="1"/>
  <c r="Q69" i="1"/>
  <c r="P70" i="1"/>
  <c r="Q70" i="1"/>
  <c r="P72" i="1"/>
  <c r="Q72" i="1"/>
  <c r="P73" i="1"/>
  <c r="Q73" i="1"/>
  <c r="P74" i="1"/>
  <c r="Q74" i="1"/>
  <c r="P61" i="1"/>
  <c r="Q61" i="1"/>
  <c r="N40" i="1"/>
  <c r="M40" i="1"/>
  <c r="H40" i="1"/>
  <c r="G40" i="1"/>
  <c r="F40" i="1"/>
  <c r="F43" i="1"/>
  <c r="G43" i="1"/>
  <c r="H43" i="1"/>
  <c r="F44" i="1"/>
  <c r="G44" i="1"/>
  <c r="H44" i="1"/>
  <c r="F45" i="1"/>
  <c r="G45" i="1"/>
  <c r="H45" i="1"/>
  <c r="F46" i="1"/>
  <c r="G46" i="1"/>
  <c r="H46" i="1"/>
  <c r="F47" i="1"/>
  <c r="G47" i="1"/>
  <c r="H47" i="1"/>
</calcChain>
</file>

<file path=xl/sharedStrings.xml><?xml version="1.0" encoding="utf-8"?>
<sst xmlns="http://schemas.openxmlformats.org/spreadsheetml/2006/main" count="411" uniqueCount="214">
  <si>
    <t>IDENTIFICACION Y COBERTURA DEL RIESGO</t>
  </si>
  <si>
    <t>1. CONTEXTO DEL PROCESO DE CONTRATACIÓN:</t>
  </si>
  <si>
    <t xml:space="preserve">OBJETO </t>
  </si>
  <si>
    <t>PRESUPUESTO OFICIAL: ($)</t>
  </si>
  <si>
    <t xml:space="preserve">LUGAR DE EJECUCIÓN DEL CONTRATO: </t>
  </si>
  <si>
    <t>2. IDENTIFICACION Y CLASIFICACION DE LOS RIESGOS</t>
  </si>
  <si>
    <r>
      <t xml:space="preserve">Para la identificación de los Riesgos se tuvo en cuenta la clasificación de clase, fuente, etapa del proceso  y tipo de riesgo definidos en el </t>
    </r>
    <r>
      <rPr>
        <i/>
        <sz val="10"/>
        <color indexed="8"/>
        <rFont val="Arial"/>
        <family val="2"/>
      </rPr>
      <t>“Manual para la identificación y Cobertura del riesgo en los Procesos de Contratación”</t>
    </r>
    <r>
      <rPr>
        <sz val="10"/>
        <color indexed="8"/>
        <rFont val="Arial"/>
        <family val="2"/>
      </rPr>
      <t xml:space="preserve"> expedido por Colombia Compra Eficiente, y en los siguientes aspectos:</t>
    </r>
  </si>
  <si>
    <t xml:space="preserve">a) los eventos que pueden afectar la adjudicación y firma del contrato  como resultado del proceso de contratación, </t>
  </si>
  <si>
    <t xml:space="preserve">b) los eventos que pueden alterara la ejecución del contrato, </t>
  </si>
  <si>
    <t xml:space="preserve">c) eventos que pueden afectar el equilibrio económico del contrato, </t>
  </si>
  <si>
    <t>d) eventos previsibles que pueden impedir que la Entidad satisfaga la necesidad motivo de la contratación.</t>
  </si>
  <si>
    <t xml:space="preserve">3. EVALUACIÓN Y CALIFICACION DEL RIESGO </t>
  </si>
  <si>
    <t xml:space="preserve">3.1. PROBABILIDAD  DEL RIESGO </t>
  </si>
  <si>
    <t>CATEGORIA</t>
  </si>
  <si>
    <t xml:space="preserve">VALORACIÓN </t>
  </si>
  <si>
    <t xml:space="preserve">PROBABILIDAD: </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</si>
  <si>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</si>
  <si>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</si>
  <si>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</si>
  <si>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</si>
  <si>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mayoría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</si>
  <si>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</si>
  <si>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</si>
  <si>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</si>
  <si>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</si>
  <si>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</si>
  <si>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</si>
  <si>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</si>
  <si>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</si>
  <si>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MONERATIA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</si>
  <si>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</si>
  <si>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</si>
  <si>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</si>
  <si>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</si>
  <si>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</si>
  <si>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</si>
  <si>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</si>
  <si>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</si>
  <si>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</si>
  <si>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</si>
  <si>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</si>
  <si>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</si>
  <si>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Afecta la ejecución del contrato sin alterar el beneficio para las partes</t>
  </si>
  <si>
    <t>Raro</t>
  </si>
  <si>
    <t xml:space="preserve">Improbable </t>
  </si>
  <si>
    <t xml:space="preserve">Posible </t>
  </si>
  <si>
    <t>Probable</t>
  </si>
  <si>
    <t>casi cierto</t>
  </si>
  <si>
    <t xml:space="preserve">3.4. CATEGORIA  DEL RIESGO </t>
  </si>
  <si>
    <t>10, 9 Y 8</t>
  </si>
  <si>
    <t>Riesgo Extremo</t>
  </si>
  <si>
    <t>6 Y 7</t>
  </si>
  <si>
    <t>Riesgo Alto</t>
  </si>
  <si>
    <t>Riesgo Medio</t>
  </si>
  <si>
    <t>Riesgo Bajo</t>
  </si>
  <si>
    <t xml:space="preserve">4. ASIGNACION Y TRATAMIENTO DE LOS RIESGOS </t>
  </si>
  <si>
    <t>N°</t>
  </si>
  <si>
    <t xml:space="preserve">Clase </t>
  </si>
  <si>
    <t>Fuente</t>
  </si>
  <si>
    <t>Etapa</t>
  </si>
  <si>
    <t>Tipo</t>
  </si>
  <si>
    <t xml:space="preserve">Consecuencia De La Ocurrencia Del Riesgo </t>
  </si>
  <si>
    <t>Probabilidad</t>
  </si>
  <si>
    <t>Valoración  Del Riesgo (n°)</t>
  </si>
  <si>
    <t>Categoría</t>
  </si>
  <si>
    <t xml:space="preserve">GENERAL </t>
  </si>
  <si>
    <t>EXTERNO</t>
  </si>
  <si>
    <t>Contratista</t>
  </si>
  <si>
    <t>EJECUCIÓN</t>
  </si>
  <si>
    <t xml:space="preserve">OPERACIONAL </t>
  </si>
  <si>
    <t>INTERNO</t>
  </si>
  <si>
    <t>Tratamiento / Controles A Seguir Implementando</t>
  </si>
  <si>
    <t>Impacto Después Del Tratamiento</t>
  </si>
  <si>
    <t>Persona Responsable Por Implementar El Tratamiento</t>
  </si>
  <si>
    <t>Fecha   ( Inicio del Tratamiento)</t>
  </si>
  <si>
    <t>Fecha  (Tratamiento Completo)</t>
  </si>
  <si>
    <t xml:space="preserve">Monitoreo Y Revisión </t>
  </si>
  <si>
    <t xml:space="preserve">Impacto </t>
  </si>
  <si>
    <t xml:space="preserve">Valoración </t>
  </si>
  <si>
    <t>Periodicidad ¿cuando?</t>
  </si>
  <si>
    <t>Bajo</t>
  </si>
  <si>
    <t>Desde la elaboración y firma del acta de inicio.</t>
  </si>
  <si>
    <t>Hasta la liquidación del contrato</t>
  </si>
  <si>
    <t>NOMBRE</t>
  </si>
  <si>
    <t xml:space="preserve">FIRMA </t>
  </si>
  <si>
    <t xml:space="preserve">Proyectó </t>
  </si>
  <si>
    <t xml:space="preserve">Aprobó: </t>
  </si>
  <si>
    <t>Entidad</t>
  </si>
  <si>
    <t xml:space="preserve">Secretaría Jurídica Distrital </t>
  </si>
  <si>
    <t>2, 3  Y 4</t>
  </si>
  <si>
    <t>ECONOMICO</t>
  </si>
  <si>
    <t>¿cómo Se Realiza El Monitoreo?</t>
  </si>
  <si>
    <t xml:space="preserve"> Durante la ejecución del contrato.</t>
  </si>
  <si>
    <t>Revisó</t>
  </si>
  <si>
    <t>¿A quien se le asigna?</t>
  </si>
  <si>
    <t>Diego Ojeda</t>
  </si>
  <si>
    <t xml:space="preserve">Retraso en la entrega del diseño detallado del software, demora en el desarrollo del mismo
</t>
  </si>
  <si>
    <t>FINANCIERO</t>
  </si>
  <si>
    <t>Accidentalidad y/o muerte del personal del contratista.</t>
  </si>
  <si>
    <t>Sanciones o compensaciones derivadas por permitir la ejecución de actividades que no estaban aprobadas por la autoridad ambiental/salud</t>
  </si>
  <si>
    <t xml:space="preserve">Dependencia de la culminación lógica de otros de proyectos </t>
  </si>
  <si>
    <t>Costos adicionales asociados a las infracciones que se generan por inadecuados procesos de ejecución, y falta de control de las actividades.</t>
  </si>
  <si>
    <t>Descripción 
(Qué Puede Pasar y cómo Puede Ocurrir)</t>
  </si>
  <si>
    <t>El contratista deberá capacitar a su personal sobre todo lo concerniente a salud ocupacional, seguridad industrial y deberá dotar los con los implementos necesarios para la correcta ejecución de sus trabajos.</t>
  </si>
  <si>
    <t>El Contratista debe tener planes de contingencia.</t>
  </si>
  <si>
    <t>El contratista solo podrá realizar la ejecución y/o desarrollo de actividades que estén aprobados por la autoridad ambiental/salud dando cumplimiento a la toda la reglamentación existente en materia ambiental/salud.</t>
  </si>
  <si>
    <t xml:space="preserve">Incorporar en los cronogramas de trabajo tiempos de holgura para la finalización de proyectos que brinden productos considerados requisitos para la ejecución del contrato. </t>
  </si>
  <si>
    <t>En la ejecución del contrato</t>
  </si>
  <si>
    <t>Contratista y Supervisor</t>
  </si>
  <si>
    <t>Supervisor del contrato</t>
  </si>
  <si>
    <t>El contratista está obligado al seguimiento y constancia de la utilización de los implementos de seguridad y señalización de los sitios donde se ejecute el contrato, también deberá garantizar que los trabajos a desarrollarse en sitios considerados como peligrosos/críticos sean ejecutados por personal calificado.
Así como del personal del equipo contratista.</t>
  </si>
  <si>
    <t>Durante la ejecución del contrato.</t>
  </si>
  <si>
    <t>A través de los informes que genere el supervisor del contrato</t>
  </si>
  <si>
    <t>El Contratista debe realizar seguimiento a lo aprobado por la autoridad ambiental/salud.</t>
  </si>
  <si>
    <t>Alexandra Navarro</t>
  </si>
  <si>
    <t>Hasta la adjudicación del contrato</t>
  </si>
  <si>
    <t>Realizar el Análisis y Diseño del sistema de Información Integrado de la Secretaria Jrídica Distrital</t>
  </si>
  <si>
    <t>Sustracción o pérdida de la información final de la Consultoria</t>
  </si>
  <si>
    <t>OPERACIONAL</t>
  </si>
  <si>
    <t>Interventor y supervisores del contrato</t>
  </si>
  <si>
    <t>Durante la ejecución del contrato</t>
  </si>
  <si>
    <t>Liquidación del contato</t>
  </si>
  <si>
    <t xml:space="preserve">Verificación y aprobación de los informes financieros allegados por el contratista </t>
  </si>
  <si>
    <t>Mensual</t>
  </si>
  <si>
    <t>Falta de pago o retraso en los pagos de la empresa consultora  al equipo de trabajo</t>
  </si>
  <si>
    <t>Proceso de intervención de la Empresa</t>
  </si>
  <si>
    <t>Terminación anticipada del contrato y posibles conflictos o litigios</t>
  </si>
  <si>
    <t>Conocimiento oportuno de la intervención</t>
  </si>
  <si>
    <t xml:space="preserve">Retrasos en los productos a entregar </t>
  </si>
  <si>
    <t>Revisión de informes financieros mensulaes por parte del Interventor</t>
  </si>
  <si>
    <t xml:space="preserve">Retraso en la entrega del diseño detallado del software
Declaratoria de Incumplimiento para el contratista. Posibles demandas.
</t>
  </si>
  <si>
    <t xml:space="preserve">Solicitar información permanete y contar con espejos de entregables </t>
  </si>
  <si>
    <t>GENERAL</t>
  </si>
  <si>
    <t xml:space="preserve">Efectos derivados de la existencia de daños al contratista por la ocurrencia de hechos de fuerza mayor o caso fortuito </t>
  </si>
  <si>
    <t>PLANEACIÓN</t>
  </si>
  <si>
    <t>Posible acuerdo para ejercer actos de colusión en el proceso por la especialidad a contratar</t>
  </si>
  <si>
    <t xml:space="preserve">No adjudicar el proceso
</t>
  </si>
  <si>
    <t>Reclamos de terceros sobre la selección del oferente que retrasen el perfeccionamiento del contrato.</t>
  </si>
  <si>
    <t xml:space="preserve">Retrasos para la adjudicación del contrato y/o celebración del mismo.
</t>
  </si>
  <si>
    <t>Retrasos en entregas de productos de la Consultoría. Posibles litigios</t>
  </si>
  <si>
    <t>Imposibilidad de entregar en plazo establecido</t>
  </si>
  <si>
    <t>Afectación en el desarrollo del proyecto por causa de huelgas, asonadas, paros generales de trabajadores o de transporte, situaciones de orden público.</t>
  </si>
  <si>
    <t>Demora en  pago por parte de la Entidad una vez radicadas las actas de recibo a satisfacción y calidad por parte del supervisor del contrato</t>
  </si>
  <si>
    <t>Posible iliquidez del Contratista que traería consigo el no pago oportuno al equipo de trabajo de la consultoría generando incumplimiento</t>
  </si>
  <si>
    <t>INRTERNO</t>
  </si>
  <si>
    <t>Problemas en el inicio o ejecución del proyecto por deficiencias o falta de productos considerados insumos en el desarrollo del proyecto. Relacionados con Insumos externos</t>
  </si>
  <si>
    <t xml:space="preserve">Restructuración o cambio del equipo de trabajo mínimo ofertado </t>
  </si>
  <si>
    <t>Incumplimiento en el cronograma de trabajo. Deficiente información</t>
  </si>
  <si>
    <t>NORMATIVO</t>
  </si>
  <si>
    <t>Cambios normativos o reglamentarios que permitan soportar los servicios que se desean prestar e integrar.</t>
  </si>
  <si>
    <t>Productos, entregables y resultados no articulados</t>
  </si>
  <si>
    <t>Proponentes y empresas del sector</t>
  </si>
  <si>
    <t>Contratista - Entidad</t>
  </si>
  <si>
    <t>AMBIENTAL</t>
  </si>
  <si>
    <t>Por tratarse de casos fortuitos debe mantener actualizada a la entidad en los avances de la consultoría</t>
  </si>
  <si>
    <t>Análisis de sector y estudios del mercado estructurados que impidan o dificulten acciones de colusión. Estructuración de acuerdos de trasparencia.</t>
  </si>
  <si>
    <t>Jefe Oficina TIC - equipo consultor</t>
  </si>
  <si>
    <t>Planeación del proceso y estrcturación de requerimientos</t>
  </si>
  <si>
    <t>Análisis compartivos con el sector de precios y obligaciones a contratar</t>
  </si>
  <si>
    <t>Requerimientos objetivos</t>
  </si>
  <si>
    <t xml:space="preserve"> Etapa de planeación  y presentación de la oferta</t>
  </si>
  <si>
    <t>Pliegos diseñados que permitan satisfacer la necesidad de la Entidad con condiciones que permitan selección objetiva del consultor</t>
  </si>
  <si>
    <t>Hasta la liquidción del contrato</t>
  </si>
  <si>
    <t>Lista de chequeo de especificaciones técnicas y funcionales</t>
  </si>
  <si>
    <t>Etapa de planeación y presentación de ofertas</t>
  </si>
  <si>
    <t>Supervisor - Contratista</t>
  </si>
  <si>
    <t>Ejecución del contrato</t>
  </si>
  <si>
    <t>Controlar que cuente con planes de contingencia</t>
  </si>
  <si>
    <t>Debida supervisión del contrato</t>
  </si>
  <si>
    <t>Hasta la liquidacion del contrato</t>
  </si>
  <si>
    <t>Control permanente en los pagos</t>
  </si>
  <si>
    <t xml:space="preserve">Mantener informado al supervisor del contrato sobre la permanencia del equipo mínimo de trabajo destinado al proyecto </t>
  </si>
  <si>
    <t>Clausula sobre cambios de personal y procedimiento de validación  de perfiles</t>
  </si>
  <si>
    <t xml:space="preserve">Etapa de planeación </t>
  </si>
  <si>
    <t>Estimación errada o inadecuada de la propuesta económica presentada por no calcular los costos de los conceptos necesarios para el cumplimiento del objeto del Contrato, que
conlleven a pérdidas o baja utilidad en la
ejecución del contrato</t>
  </si>
  <si>
    <t>Posibles pérdidas económicas para el contratista o posible  dismunicón de la utilidad  del contratista</t>
  </si>
  <si>
    <t xml:space="preserve">Las empresas que presentan  propuestas deben tener en cuenta  al momento de estructurar la misma, y durante la ejecución contractual, las variables, los costos directos, e indirectos y demás conceptos requeridos para la prestación del servicio,  y todas las condiciones del Anexo Técnico y del contrato.  </t>
  </si>
  <si>
    <t xml:space="preserve">El Contratista en la estructuración de la propuesta debe tener   en cuenta todas las variables, los costos directos, e indirectos y demás conceptos requeridos para la prestación del servicio,  y las condiciones del Anexo Técnico y del contrato.  </t>
  </si>
  <si>
    <t>En la Estructuración de la propuesta</t>
  </si>
  <si>
    <t>ESPECIFICO</t>
  </si>
  <si>
    <t xml:space="preserve">Retraso en la entrega del diseño detallado del software
Declaratoria de Incumplimiento para el contratista.
</t>
  </si>
  <si>
    <t>Pérdida de información de los procesos de levantamiento de información por parte del contratista, así como de la información provista por parte de la entidad.</t>
  </si>
  <si>
    <t xml:space="preserve">Retraso en la entrega del diseño detallado del software y reprocesos en el desarrollo de los documentos
</t>
  </si>
  <si>
    <t>Cambio del personal del contratista durante la ejecución del contrato (fase de diseño del software)</t>
  </si>
  <si>
    <t>Incumplimiento de los requisitos funcionales y técnicos para el diseño del software.</t>
  </si>
  <si>
    <t>Indisponibilidad de insumos claves requeridos para el diseño del software.</t>
  </si>
  <si>
    <t xml:space="preserve">Retraso en la entrega del diseño detallado del software
Diseño del software no cumple a cabalidad con lo requerido.
</t>
  </si>
  <si>
    <t>Deficiencias conceptuales o inadecuada interpretación de los aspectos requeridos por la entidad para el diseño del software.</t>
  </si>
  <si>
    <t>Diseño del software no cumple a cabalidad con lo requerido.</t>
  </si>
  <si>
    <t xml:space="preserve">Documentos de diseño de software sin cumplimiento de criterios de calidad </t>
  </si>
  <si>
    <t>Gestión del proyecto de diseño del software sin adopción del modelos o mejores prácticas</t>
  </si>
  <si>
    <t>Retraso en la entrega del diseño detallado del software, demora en el desarrollo del mismo</t>
  </si>
  <si>
    <t>Evaluar e Incoporar en el normograma de la entidad los ajustes derivados de los cambios normativos o reglamentarios que se presenten y garantizar que el proceso de diseño contemple un adecuado grado de flexibilidad para adoptar este tipo de ajustes.</t>
  </si>
  <si>
    <t>Control permanente de los cronogramas de los proyectos relacionados</t>
  </si>
  <si>
    <t>Jefe Oficina TIC</t>
  </si>
  <si>
    <t>Acompañamiento y apoyo del grupo de consultores de la Oficina TIC con el fin de validar constantemente que la información entregada para la elaboración del diseño se gestione conforme los parámetros o procedimientos establecidos para ello y contar con un repositiorio digital de información.</t>
  </si>
  <si>
    <t>Verificar que la información contenida en la plataforma informática sea la que corresponde y esté completa y se gestione conforme a los protocolos que se definan.</t>
  </si>
  <si>
    <t>El Contratista debe cumplir en forma permanente con el equipo humano mínimo exigido contractualmente.</t>
  </si>
  <si>
    <t>Estipulación contractual sobre cambios en el personal. Validación de perfiles de nuevos recursos, previo a su vinculación al proyecto. Verificación del empalme entre recurso entrante y saliente. Desarrollo de labores de aseguramiento de calidad sobre el trabajo realizado por el equipo de proyecto.</t>
  </si>
  <si>
    <t>En la redacción de los Documentos del Proceso.</t>
  </si>
  <si>
    <t>Desde la construcción de los estudios previos.</t>
  </si>
  <si>
    <t>Identificar y gestionar la disponibilidad de insumos claves (documentos, resultados de consultorías, etc) para el diseño del software.</t>
  </si>
  <si>
    <t>Jefe Oficina TIC y áreas misionales</t>
  </si>
  <si>
    <t>Se debe contar con una lista de insumos claves y hacer seguimiento a su disponibilidad.</t>
  </si>
  <si>
    <t>Efectuar sesiones de validación conceptual, así como de revisión de aspectos requeridos para el diseño de software, en la que se ponga en común aquellas definiciones que resultan esenciales para el diseño del software.</t>
  </si>
  <si>
    <t>Entidad - Contratista</t>
  </si>
  <si>
    <t>Contar con lista de chequeo de las  especificaciones técnicas y funcionales y definir criterios de aceptación para los productos de la consultoría.
Programar sesiones específicas para estos procesos de revisión y validación.</t>
  </si>
  <si>
    <t>Realizar reuniones periodicas para revisión del cumplimiento de requisitos funcionales y técnicos para el diseño del software.
Validar que  las especificaciones técnicas y funcionales que se entreguen para elaborar el diseño detallado del software, sean las correctas y cuenten en lo requerido con criterios de aceptación.</t>
  </si>
  <si>
    <t>Programar sesiones específicas para estos procesos de revisión y validación.</t>
  </si>
  <si>
    <t>En la estructuración de los requerimientos se debe establecer una relación de entregables y definir la exigencia de dispones de criterios de aceptación para los mismos, a efecto de ser verificados durante la ejecución del contrato.</t>
  </si>
  <si>
    <t>Establecer una lista de entregables y definir unos criterios de aceptación que garanticen la calidad de los mismos.</t>
  </si>
  <si>
    <t>Establecer requerimientos de gestión del proyecto de conformidad con mejores prácticas que le sean aplicables, tales como las establecidas en el PMBOK del Project Management Institute</t>
  </si>
  <si>
    <t>Verificar en la estructuración de los requerimientos la incorporación de mejores prácticas en la gestion de proyectos.</t>
  </si>
  <si>
    <t>Diego Ojeda / Johana García / Jorge Bejarano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</si>
</sst>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Red]#,##0.00"/>
    <numFmt numFmtId="165" formatCode="#,##0;[Red]#,##0"/>
  </numFmts>
  <fonts count="25" x14ac:knownFonts="1">
    <font>
      <sz val="12"/>
      <color indexed="8"/>
      <name val="Verdana"/>
      <family val="2"/>
    </font>
    <font>
      <sz val="11"/>
      <color indexed="8"/>
      <name val="Arial"/>
      <family val="2"/>
    </font>
    <font>
      <sz val="11"/>
      <color indexed="31"/>
      <name val="Arial"/>
      <family val="2"/>
    </font>
    <font>
      <b/>
      <sz val="11"/>
      <color indexed="31"/>
      <name val="Arial"/>
      <family val="2"/>
    </font>
    <font>
      <sz val="11"/>
      <color indexed="52"/>
      <name val="Arial"/>
      <family val="2"/>
    </font>
    <font>
      <b/>
      <sz val="11"/>
      <color indexed="52"/>
      <name val="Arial"/>
      <family val="2"/>
    </font>
    <font>
      <b/>
      <sz val="11"/>
      <color indexed="63"/>
      <name val="Arial"/>
      <family val="2"/>
    </font>
    <font>
      <sz val="11"/>
      <color indexed="62"/>
      <name val="Arial"/>
      <family val="2"/>
    </font>
    <font>
      <sz val="11"/>
      <color indexed="20"/>
      <name val="Arial"/>
      <family val="2"/>
    </font>
    <font>
      <sz val="11"/>
      <color indexed="60"/>
      <name val="Arial"/>
      <family val="2"/>
    </font>
    <font>
      <sz val="11"/>
      <color indexed="53"/>
      <name val="Arial"/>
      <family val="2"/>
    </font>
    <font>
      <i/>
      <sz val="11"/>
      <color indexed="23"/>
      <name val="Arial"/>
      <family val="2"/>
    </font>
    <font>
      <b/>
      <sz val="11"/>
      <color indexed="8"/>
      <name val="Arial"/>
      <family val="2"/>
    </font>
    <font>
      <b/>
      <sz val="18"/>
      <color indexed="63"/>
      <name val="Arial"/>
      <family val="2"/>
    </font>
    <font>
      <b/>
      <sz val="13"/>
      <color indexed="63"/>
      <name val="Arial"/>
      <family val="2"/>
    </font>
    <font>
      <sz val="10"/>
      <color indexed="8"/>
      <name val="Arial"/>
      <family val="2"/>
    </font>
    <font>
      <i/>
      <sz val="10"/>
      <color indexed="8"/>
      <name val="Arial"/>
      <family val="2"/>
    </font>
    <font>
      <sz val="12"/>
      <color indexed="8"/>
      <name val="Verdana"/>
      <family val="2"/>
    </font>
    <font>
      <sz val="10"/>
      <color indexed="8"/>
      <name val="Calibri"/>
      <family val="2"/>
    </font>
    <font>
      <sz val="8"/>
      <name val="Verdana"/>
      <family val="2"/>
    </font>
    <font>
      <sz val="9"/>
      <color indexed="8"/>
      <name val="Arial"/>
      <family val="2"/>
    </font>
    <font>
      <sz val="10"/>
      <color theme="1"/>
      <name val="Arial"/>
      <family val="2"/>
    </font>
    <font>
      <b/>
      <sz val="10"/>
      <color indexed="8"/>
      <name val="Arial"/>
      <family val="2"/>
    </font>
    <font>
      <u/>
      <sz val="12"/>
      <color theme="10"/>
      <name val="Verdana"/>
      <family val="2"/>
    </font>
    <font>
      <u/>
      <sz val="12"/>
      <color theme="11"/>
      <name val="Verdana"/>
      <family val="2"/>
    </font>
  </fonts>
  <fills count="31">
    <fill>
      <patternFill patternType="none"/>
    </fill>
    <fill>
      <patternFill patternType="gray125"/>
    </fill>
    <fill>
      <patternFill patternType="solid">
        <fgColor indexed="27"/>
        <bgColor indexed="41"/>
      </patternFill>
    </fill>
    <fill>
      <patternFill patternType="solid">
        <fgColor indexed="42"/>
        <bgColor indexed="27"/>
      </patternFill>
    </fill>
    <fill>
      <patternFill patternType="solid">
        <fgColor indexed="26"/>
        <bgColor indexed="9"/>
      </patternFill>
    </fill>
    <fill>
      <patternFill patternType="solid">
        <fgColor indexed="47"/>
        <bgColor indexed="31"/>
      </patternFill>
    </fill>
    <fill>
      <patternFill patternType="solid">
        <fgColor indexed="46"/>
        <bgColor indexed="45"/>
      </patternFill>
    </fill>
    <fill>
      <patternFill patternType="solid">
        <fgColor indexed="44"/>
        <bgColor indexed="22"/>
      </patternFill>
    </fill>
    <fill>
      <patternFill patternType="solid">
        <fgColor indexed="43"/>
        <bgColor indexed="26"/>
      </patternFill>
    </fill>
    <fill>
      <patternFill patternType="solid">
        <fgColor indexed="29"/>
        <bgColor indexed="45"/>
      </patternFill>
    </fill>
    <fill>
      <patternFill patternType="solid">
        <fgColor indexed="49"/>
        <bgColor indexed="40"/>
      </patternFill>
    </fill>
    <fill>
      <patternFill patternType="solid">
        <fgColor indexed="57"/>
        <bgColor indexed="49"/>
      </patternFill>
    </fill>
    <fill>
      <patternFill patternType="solid">
        <fgColor indexed="14"/>
        <bgColor indexed="33"/>
      </patternFill>
    </fill>
    <fill>
      <patternFill patternType="solid">
        <fgColor indexed="31"/>
        <bgColor indexed="22"/>
      </patternFill>
    </fill>
    <fill>
      <patternFill patternType="solid">
        <fgColor indexed="55"/>
        <bgColor indexed="24"/>
      </patternFill>
    </fill>
    <fill>
      <patternFill patternType="solid">
        <fgColor indexed="51"/>
        <bgColor indexed="13"/>
      </patternFill>
    </fill>
    <fill>
      <patternFill patternType="solid">
        <fgColor indexed="50"/>
        <bgColor indexed="52"/>
      </patternFill>
    </fill>
    <fill>
      <patternFill patternType="solid">
        <fgColor indexed="53"/>
        <bgColor indexed="50"/>
      </patternFill>
    </fill>
    <fill>
      <patternFill patternType="solid">
        <fgColor indexed="25"/>
        <bgColor indexed="61"/>
      </patternFill>
    </fill>
    <fill>
      <patternFill patternType="solid">
        <fgColor indexed="45"/>
        <bgColor indexed="29"/>
      </patternFill>
    </fill>
    <fill>
      <patternFill patternType="solid">
        <fgColor indexed="13"/>
        <bgColor indexed="34"/>
      </patternFill>
    </fill>
    <fill>
      <patternFill patternType="solid">
        <fgColor indexed="10"/>
        <bgColor indexed="53"/>
      </patternFill>
    </fill>
    <fill>
      <patternFill patternType="solid">
        <fgColor indexed="11"/>
        <bgColor indexed="57"/>
      </patternFill>
    </fill>
    <fill>
      <patternFill patternType="solid">
        <fgColor theme="0" tint="-0.14999847407452621"/>
        <bgColor indexed="64"/>
      </patternFill>
    </fill>
    <fill>
      <patternFill patternType="solid">
        <fgColor theme="0" tint="-0.14999847407452621"/>
        <bgColor indexed="31"/>
      </patternFill>
    </fill>
    <fill>
      <patternFill patternType="solid">
        <fgColor theme="0"/>
        <bgColor indexed="64"/>
      </patternFill>
    </fill>
    <fill>
      <patternFill patternType="solid">
        <fgColor theme="4" tint="0.79998168889431442"/>
        <bgColor indexed="64"/>
      </patternFill>
    </fill>
    <fill>
      <patternFill patternType="solid">
        <fgColor theme="4" tint="0.79998168889431442"/>
        <bgColor indexed="22"/>
      </patternFill>
    </fill>
    <fill>
      <patternFill patternType="solid">
        <fgColor theme="4" tint="0.79998168889431442"/>
        <bgColor indexed="31"/>
      </patternFill>
    </fill>
    <fill>
      <patternFill patternType="solid">
        <fgColor theme="4" tint="0.79998168889431442"/>
        <bgColor indexed="55"/>
      </patternFill>
    </fill>
    <fill>
      <patternFill patternType="solid">
        <fgColor rgb="FFFFFF00"/>
        <bgColor indexed="64"/>
      </patternFill>
    </fill>
  </fills>
  <borders count="8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4"/>
      </left>
      <right style="thin">
        <color indexed="24"/>
      </right>
      <top style="thin">
        <color indexed="24"/>
      </top>
      <bottom style="thin">
        <color indexed="24"/>
      </bottom>
      <diagonal/>
    </border>
    <border>
      <left style="thin">
        <color indexed="63"/>
      </left>
      <right style="thin">
        <color indexed="63"/>
      </right>
      <top style="thin">
        <color indexed="63"/>
      </top>
      <bottom style="thin">
        <color indexed="63"/>
      </bottom>
      <diagonal/>
    </border>
    <border>
      <left/>
      <right/>
      <top/>
      <bottom style="thick">
        <color indexed="44"/>
      </bottom>
      <diagonal/>
    </border>
    <border>
      <left/>
      <right/>
      <top/>
      <bottom style="medium">
        <color indexed="49"/>
      </bottom>
      <diagonal/>
    </border>
    <border>
      <left/>
      <right/>
      <top style="thin">
        <color indexed="49"/>
      </top>
      <bottom style="double">
        <color indexed="49"/>
      </bottom>
      <diagonal/>
    </border>
    <border>
      <left style="thin">
        <color indexed="55"/>
      </left>
      <right style="thin">
        <color indexed="55"/>
      </right>
      <top style="thin">
        <color indexed="55"/>
      </top>
      <bottom style="thin">
        <color indexed="55"/>
      </bottom>
      <diagonal/>
    </border>
    <border>
      <left style="thin">
        <color auto="1"/>
      </left>
      <right style="thin">
        <color auto="1"/>
      </right>
      <top style="thin">
        <color auto="1"/>
      </top>
      <bottom style="thin">
        <color auto="1"/>
      </bottom>
      <diagonal/>
    </border>
    <border>
      <left style="hair">
        <color indexed="8"/>
      </left>
      <right style="thin">
        <color indexed="55"/>
      </right>
      <top style="thin">
        <color indexed="55"/>
      </top>
      <bottom style="thin">
        <color indexed="55"/>
      </bottom>
      <diagonal/>
    </border>
    <border>
      <left style="thin">
        <color indexed="55"/>
      </left>
      <right style="thin">
        <color indexed="55"/>
      </right>
      <top/>
      <bottom/>
      <diagonal/>
    </border>
    <border>
      <left/>
      <right style="thin">
        <color indexed="55"/>
      </right>
      <top style="thin">
        <color indexed="55"/>
      </top>
      <bottom style="thin">
        <color indexed="55"/>
      </bottom>
      <diagonal/>
    </border>
    <border>
      <left style="thin">
        <color indexed="55"/>
      </left>
      <right style="thin">
        <color indexed="55"/>
      </right>
      <top/>
      <bottom style="thin">
        <color indexed="55"/>
      </bottom>
      <diagonal/>
    </border>
    <border>
      <left style="thin">
        <color indexed="55"/>
      </left>
      <right style="medium">
        <color auto="1"/>
      </right>
      <top style="thin">
        <color indexed="55"/>
      </top>
      <bottom style="thin">
        <color indexed="55"/>
      </bottom>
      <diagonal/>
    </border>
    <border>
      <left style="medium">
        <color auto="1"/>
      </left>
      <right/>
      <top style="thin">
        <color indexed="55"/>
      </top>
      <bottom style="hair">
        <color indexed="8"/>
      </bottom>
      <diagonal/>
    </border>
    <border>
      <left/>
      <right style="thin">
        <color indexed="55"/>
      </right>
      <top style="thin">
        <color indexed="55"/>
      </top>
      <bottom style="medium">
        <color auto="1"/>
      </bottom>
      <diagonal/>
    </border>
    <border>
      <left style="thin">
        <color indexed="55"/>
      </left>
      <right style="thin">
        <color indexed="55"/>
      </right>
      <top style="thin">
        <color indexed="55"/>
      </top>
      <bottom style="medium">
        <color auto="1"/>
      </bottom>
      <diagonal/>
    </border>
    <border>
      <left style="thin">
        <color indexed="55"/>
      </left>
      <right style="medium">
        <color auto="1"/>
      </right>
      <top style="thin">
        <color indexed="55"/>
      </top>
      <bottom style="medium">
        <color auto="1"/>
      </bottom>
      <diagonal/>
    </border>
    <border>
      <left style="thin">
        <color auto="1"/>
      </left>
      <right style="thin">
        <color auto="1"/>
      </right>
      <top/>
      <bottom/>
      <diagonal/>
    </border>
    <border>
      <left style="medium">
        <color auto="1"/>
      </left>
      <right style="thin">
        <color indexed="55"/>
      </right>
      <top/>
      <bottom style="thin">
        <color indexed="55"/>
      </bottom>
      <diagonal/>
    </border>
    <border>
      <left style="thin">
        <color indexed="55"/>
      </left>
      <right style="medium">
        <color auto="1"/>
      </right>
      <top/>
      <bottom style="thin">
        <color indexed="55"/>
      </bottom>
      <diagonal/>
    </border>
    <border>
      <left style="medium">
        <color auto="1"/>
      </left>
      <right/>
      <top style="hair">
        <color indexed="8"/>
      </top>
      <bottom style="hair">
        <color indexed="8"/>
      </bottom>
      <diagonal/>
    </border>
    <border>
      <left style="medium">
        <color auto="1"/>
      </left>
      <right/>
      <top style="hair">
        <color indexed="8"/>
      </top>
      <bottom style="medium">
        <color auto="1"/>
      </bottom>
      <diagonal/>
    </border>
    <border>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thin">
        <color rgb="FF0070C0"/>
      </left>
      <right style="thin">
        <color rgb="FF0070C0"/>
      </right>
      <top style="thin">
        <color rgb="FF0070C0"/>
      </top>
      <bottom style="thin">
        <color rgb="FF0070C0"/>
      </bottom>
      <diagonal/>
    </border>
    <border>
      <left style="medium">
        <color rgb="FF0070C0"/>
      </left>
      <right style="thin">
        <color rgb="FF0070C0"/>
      </right>
      <top style="medium">
        <color rgb="FF0070C0"/>
      </top>
      <bottom style="thin">
        <color rgb="FF0070C0"/>
      </bottom>
      <diagonal/>
    </border>
    <border>
      <left style="thin">
        <color rgb="FF0070C0"/>
      </left>
      <right style="thin">
        <color rgb="FF0070C0"/>
      </right>
      <top style="medium">
        <color rgb="FF0070C0"/>
      </top>
      <bottom style="thin">
        <color rgb="FF0070C0"/>
      </bottom>
      <diagonal/>
    </border>
    <border>
      <left style="thin">
        <color rgb="FF0070C0"/>
      </left>
      <right style="medium">
        <color rgb="FF0070C0"/>
      </right>
      <top style="medium">
        <color rgb="FF0070C0"/>
      </top>
      <bottom style="thin">
        <color rgb="FF0070C0"/>
      </bottom>
      <diagonal/>
    </border>
    <border>
      <left style="medium">
        <color rgb="FF0070C0"/>
      </left>
      <right style="thin">
        <color rgb="FF0070C0"/>
      </right>
      <top style="thin">
        <color rgb="FF0070C0"/>
      </top>
      <bottom style="thin">
        <color rgb="FF0070C0"/>
      </bottom>
      <diagonal/>
    </border>
    <border>
      <left style="thin">
        <color rgb="FF0070C0"/>
      </left>
      <right style="medium">
        <color rgb="FF0070C0"/>
      </right>
      <top style="thin">
        <color rgb="FF0070C0"/>
      </top>
      <bottom style="thin">
        <color rgb="FF0070C0"/>
      </bottom>
      <diagonal/>
    </border>
    <border>
      <left style="medium">
        <color rgb="FF0070C0"/>
      </left>
      <right style="thin">
        <color rgb="FF0070C0"/>
      </right>
      <top style="thin">
        <color rgb="FF0070C0"/>
      </top>
      <bottom style="medium">
        <color rgb="FF0070C0"/>
      </bottom>
      <diagonal/>
    </border>
    <border>
      <left style="thin">
        <color rgb="FF0070C0"/>
      </left>
      <right style="thin">
        <color rgb="FF0070C0"/>
      </right>
      <top style="thin">
        <color rgb="FF0070C0"/>
      </top>
      <bottom style="medium">
        <color rgb="FF0070C0"/>
      </bottom>
      <diagonal/>
    </border>
    <border>
      <left style="thin">
        <color rgb="FF0070C0"/>
      </left>
      <right style="medium">
        <color rgb="FF0070C0"/>
      </right>
      <top style="thin">
        <color rgb="FF0070C0"/>
      </top>
      <bottom style="medium">
        <color rgb="FF0070C0"/>
      </bottom>
      <diagonal/>
    </border>
    <border>
      <left style="medium">
        <color rgb="FF0070C0"/>
      </left>
      <right style="thin">
        <color rgb="FF0070C0"/>
      </right>
      <top/>
      <bottom style="thin">
        <color rgb="FF0070C0"/>
      </bottom>
      <diagonal/>
    </border>
    <border>
      <left style="thin">
        <color rgb="FF0070C0"/>
      </left>
      <right style="thin">
        <color rgb="FF0070C0"/>
      </right>
      <top/>
      <bottom style="thin">
        <color rgb="FF0070C0"/>
      </bottom>
      <diagonal/>
    </border>
    <border>
      <left style="thin">
        <color rgb="FF0070C0"/>
      </left>
      <right style="medium">
        <color rgb="FF0070C0"/>
      </right>
      <top/>
      <bottom style="thin">
        <color rgb="FF0070C0"/>
      </bottom>
      <diagonal/>
    </border>
    <border>
      <left style="medium">
        <color rgb="FF0070C0"/>
      </left>
      <right style="thin">
        <color auto="1"/>
      </right>
      <top style="medium">
        <color rgb="FF0070C0"/>
      </top>
      <bottom style="medium">
        <color rgb="FF0070C0"/>
      </bottom>
      <diagonal/>
    </border>
    <border>
      <left style="thin">
        <color auto="1"/>
      </left>
      <right style="thin">
        <color auto="1"/>
      </right>
      <top style="medium">
        <color rgb="FF0070C0"/>
      </top>
      <bottom style="medium">
        <color rgb="FF0070C0"/>
      </bottom>
      <diagonal/>
    </border>
    <border>
      <left style="thin">
        <color auto="1"/>
      </left>
      <right style="medium">
        <color rgb="FF0070C0"/>
      </right>
      <top style="medium">
        <color rgb="FF0070C0"/>
      </top>
      <bottom style="medium">
        <color rgb="FF0070C0"/>
      </bottom>
      <diagonal/>
    </border>
    <border>
      <left style="medium">
        <color auto="1"/>
      </left>
      <right style="thin">
        <color indexed="55"/>
      </right>
      <top/>
      <bottom/>
      <diagonal/>
    </border>
    <border>
      <left style="thin">
        <color indexed="55"/>
      </left>
      <right style="medium">
        <color auto="1"/>
      </right>
      <top/>
      <bottom/>
      <diagonal/>
    </border>
    <border>
      <left style="medium">
        <color rgb="FF0070C0"/>
      </left>
      <right style="thin">
        <color indexed="55"/>
      </right>
      <top style="medium">
        <color rgb="FF0070C0"/>
      </top>
      <bottom style="medium">
        <color rgb="FF0070C0"/>
      </bottom>
      <diagonal/>
    </border>
    <border>
      <left style="thin">
        <color indexed="55"/>
      </left>
      <right style="thin">
        <color indexed="55"/>
      </right>
      <top style="medium">
        <color rgb="FF0070C0"/>
      </top>
      <bottom style="medium">
        <color rgb="FF0070C0"/>
      </bottom>
      <diagonal/>
    </border>
    <border>
      <left style="thin">
        <color indexed="55"/>
      </left>
      <right style="medium">
        <color rgb="FF0070C0"/>
      </right>
      <top style="medium">
        <color rgb="FF0070C0"/>
      </top>
      <bottom style="medium">
        <color rgb="FF0070C0"/>
      </bottom>
      <diagonal/>
    </border>
    <border>
      <left style="medium">
        <color rgb="FF0070C0"/>
      </left>
      <right style="thin">
        <color rgb="FF0070C0"/>
      </right>
      <top style="medium">
        <color rgb="FF0070C0"/>
      </top>
      <bottom style="medium">
        <color rgb="FF0070C0"/>
      </bottom>
      <diagonal/>
    </border>
    <border>
      <left style="thin">
        <color rgb="FF0070C0"/>
      </left>
      <right style="thin">
        <color rgb="FF0070C0"/>
      </right>
      <top style="medium">
        <color rgb="FF0070C0"/>
      </top>
      <bottom style="medium">
        <color rgb="FF0070C0"/>
      </bottom>
      <diagonal/>
    </border>
    <border>
      <left style="thin">
        <color rgb="FF0070C0"/>
      </left>
      <right style="medium">
        <color rgb="FF0070C0"/>
      </right>
      <top style="medium">
        <color rgb="FF0070C0"/>
      </top>
      <bottom style="medium">
        <color rgb="FF0070C0"/>
      </bottom>
      <diagonal/>
    </border>
    <border>
      <left/>
      <right style="hair">
        <color indexed="8"/>
      </right>
      <top style="medium">
        <color rgb="FF0070C0"/>
      </top>
      <bottom style="hair">
        <color indexed="8"/>
      </bottom>
      <diagonal/>
    </border>
    <border>
      <left style="hair">
        <color indexed="8"/>
      </left>
      <right style="hair">
        <color indexed="8"/>
      </right>
      <top style="medium">
        <color rgb="FF0070C0"/>
      </top>
      <bottom style="hair">
        <color indexed="8"/>
      </bottom>
      <diagonal/>
    </border>
    <border>
      <left style="hair">
        <color indexed="8"/>
      </left>
      <right style="thin">
        <color indexed="55"/>
      </right>
      <top style="medium">
        <color rgb="FF0070C0"/>
      </top>
      <bottom style="thin">
        <color indexed="55"/>
      </bottom>
      <diagonal/>
    </border>
    <border>
      <left style="thin">
        <color indexed="55"/>
      </left>
      <right style="thin">
        <color indexed="55"/>
      </right>
      <top style="medium">
        <color rgb="FF0070C0"/>
      </top>
      <bottom style="thin">
        <color indexed="55"/>
      </bottom>
      <diagonal/>
    </border>
    <border>
      <left style="thin">
        <color indexed="55"/>
      </left>
      <right style="medium">
        <color rgb="FF0070C0"/>
      </right>
      <top style="medium">
        <color rgb="FF0070C0"/>
      </top>
      <bottom style="thin">
        <color indexed="55"/>
      </bottom>
      <diagonal/>
    </border>
    <border>
      <left style="thin">
        <color indexed="55"/>
      </left>
      <right style="medium">
        <color rgb="FF0070C0"/>
      </right>
      <top style="thin">
        <color indexed="55"/>
      </top>
      <bottom style="thin">
        <color indexed="55"/>
      </bottom>
      <diagonal/>
    </border>
    <border>
      <left/>
      <right style="hair">
        <color indexed="8"/>
      </right>
      <top style="hair">
        <color indexed="8"/>
      </top>
      <bottom style="medium">
        <color rgb="FF0070C0"/>
      </bottom>
      <diagonal/>
    </border>
    <border>
      <left style="hair">
        <color indexed="8"/>
      </left>
      <right style="hair">
        <color indexed="8"/>
      </right>
      <top style="hair">
        <color indexed="8"/>
      </top>
      <bottom style="medium">
        <color rgb="FF0070C0"/>
      </bottom>
      <diagonal/>
    </border>
    <border>
      <left style="hair">
        <color indexed="8"/>
      </left>
      <right style="thin">
        <color indexed="55"/>
      </right>
      <top style="thin">
        <color indexed="55"/>
      </top>
      <bottom style="medium">
        <color rgb="FF0070C0"/>
      </bottom>
      <diagonal/>
    </border>
    <border>
      <left style="thin">
        <color indexed="55"/>
      </left>
      <right style="thin">
        <color indexed="55"/>
      </right>
      <top style="thin">
        <color indexed="55"/>
      </top>
      <bottom style="medium">
        <color rgb="FF0070C0"/>
      </bottom>
      <diagonal/>
    </border>
    <border>
      <left style="thin">
        <color indexed="55"/>
      </left>
      <right style="medium">
        <color rgb="FF0070C0"/>
      </right>
      <top style="thin">
        <color indexed="55"/>
      </top>
      <bottom style="medium">
        <color rgb="FF0070C0"/>
      </bottom>
      <diagonal/>
    </border>
    <border>
      <left style="thin">
        <color rgb="FF0070C0"/>
      </left>
      <right style="thin">
        <color rgb="FF0070C0"/>
      </right>
      <top style="thin">
        <color rgb="FF0070C0"/>
      </top>
      <bottom/>
      <diagonal/>
    </border>
    <border>
      <left style="thin">
        <color rgb="FF0070C0"/>
      </left>
      <right style="medium">
        <color rgb="FF0070C0"/>
      </right>
      <top style="thin">
        <color rgb="FF0070C0"/>
      </top>
      <bottom/>
      <diagonal/>
    </border>
    <border>
      <left style="thin">
        <color rgb="FF0070C0"/>
      </left>
      <right/>
      <top style="thin">
        <color rgb="FF0070C0"/>
      </top>
      <bottom style="thin">
        <color rgb="FF0070C0"/>
      </bottom>
      <diagonal/>
    </border>
    <border>
      <left/>
      <right style="thin">
        <color rgb="FF0070C0"/>
      </right>
      <top style="thin">
        <color rgb="FF0070C0"/>
      </top>
      <bottom style="thin">
        <color rgb="FF0070C0"/>
      </bottom>
      <diagonal/>
    </border>
    <border>
      <left style="thin">
        <color rgb="FF0070C0"/>
      </left>
      <right/>
      <top style="medium">
        <color rgb="FF0070C0"/>
      </top>
      <bottom style="thin">
        <color rgb="FF0070C0"/>
      </bottom>
      <diagonal/>
    </border>
    <border>
      <left/>
      <right/>
      <top style="medium">
        <color rgb="FF0070C0"/>
      </top>
      <bottom style="thin">
        <color rgb="FF0070C0"/>
      </bottom>
      <diagonal/>
    </border>
    <border>
      <left/>
      <right style="thin">
        <color rgb="FF0070C0"/>
      </right>
      <top style="medium">
        <color rgb="FF0070C0"/>
      </top>
      <bottom style="thin">
        <color rgb="FF0070C0"/>
      </bottom>
      <diagonal/>
    </border>
    <border>
      <left style="thin">
        <color rgb="FF0070C0"/>
      </left>
      <right/>
      <top style="medium">
        <color rgb="FF0070C0"/>
      </top>
      <bottom/>
      <diagonal/>
    </border>
    <border>
      <left/>
      <right/>
      <top style="medium">
        <color rgb="FF0070C0"/>
      </top>
      <bottom/>
      <diagonal/>
    </border>
    <border>
      <left/>
      <right style="thin">
        <color rgb="FF0070C0"/>
      </right>
      <top style="medium">
        <color rgb="FF0070C0"/>
      </top>
      <bottom/>
      <diagonal/>
    </border>
    <border>
      <left style="thin">
        <color rgb="FF0070C0"/>
      </left>
      <right/>
      <top/>
      <bottom style="medium">
        <color rgb="FF0070C0"/>
      </bottom>
      <diagonal/>
    </border>
    <border>
      <left/>
      <right/>
      <top/>
      <bottom style="medium">
        <color rgb="FF0070C0"/>
      </bottom>
      <diagonal/>
    </border>
    <border>
      <left/>
      <right style="thin">
        <color rgb="FF0070C0"/>
      </right>
      <top/>
      <bottom style="medium">
        <color rgb="FF0070C0"/>
      </bottom>
      <diagonal/>
    </border>
    <border>
      <left style="thin">
        <color rgb="FF0070C0"/>
      </left>
      <right/>
      <top style="thin">
        <color rgb="FF0070C0"/>
      </top>
      <bottom style="medium">
        <color rgb="FF0070C0"/>
      </bottom>
      <diagonal/>
    </border>
    <border>
      <left/>
      <right style="thin">
        <color rgb="FF0070C0"/>
      </right>
      <top style="thin">
        <color rgb="FF0070C0"/>
      </top>
      <bottom style="medium">
        <color rgb="FF0070C0"/>
      </bottom>
      <diagonal/>
    </border>
    <border>
      <left/>
      <right/>
      <top style="thin">
        <color rgb="FF0070C0"/>
      </top>
      <bottom style="thin">
        <color rgb="FF0070C0"/>
      </bottom>
      <diagonal/>
    </border>
    <border>
      <left style="medium">
        <color rgb="FF0070C0"/>
      </left>
      <right style="thin">
        <color rgb="FF0070C0"/>
      </right>
      <top style="medium">
        <color rgb="FF0070C0"/>
      </top>
      <bottom/>
      <diagonal/>
    </border>
    <border>
      <left style="medium">
        <color rgb="FF0070C0"/>
      </left>
      <right style="thin">
        <color rgb="FF0070C0"/>
      </right>
      <top/>
      <bottom style="medium">
        <color rgb="FF0070C0"/>
      </bottom>
      <diagonal/>
    </border>
    <border>
      <left/>
      <right style="medium">
        <color rgb="FF0070C0"/>
      </right>
      <top style="medium">
        <color rgb="FF0070C0"/>
      </top>
      <bottom style="thin">
        <color rgb="FF0070C0"/>
      </bottom>
      <diagonal/>
    </border>
    <border>
      <left style="thin">
        <color rgb="FF0070C0"/>
      </left>
      <right style="thin">
        <color rgb="FF0070C0"/>
      </right>
      <top style="medium">
        <color rgb="FF0070C0"/>
      </top>
      <bottom/>
      <diagonal/>
    </border>
    <border>
      <left style="thin">
        <color rgb="FF0070C0"/>
      </left>
      <right style="thin">
        <color rgb="FF0070C0"/>
      </right>
      <top/>
      <bottom style="medium">
        <color rgb="FF0070C0"/>
      </bottom>
      <diagonal/>
    </border>
    <border>
      <left style="medium">
        <color rgb="FF0070C0"/>
      </left>
      <right/>
      <top/>
      <bottom style="medium">
        <color rgb="FF0070C0"/>
      </bottom>
      <diagonal/>
    </border>
    <border>
      <left/>
      <right style="medium">
        <color rgb="FF0070C0"/>
      </right>
      <top/>
      <bottom style="medium">
        <color rgb="FF0070C0"/>
      </bottom>
      <diagonal/>
    </border>
    <border>
      <left/>
      <right style="medium">
        <color rgb="FF0070C0"/>
      </right>
      <top style="medium">
        <color rgb="FF0070C0"/>
      </top>
      <bottom/>
      <diagonal/>
    </border>
    <border>
      <left/>
      <right style="medium">
        <color rgb="FF0070C0"/>
      </right>
      <top/>
      <bottom/>
      <diagonal/>
    </border>
    <border>
      <left style="medium">
        <color rgb="FF0070C0"/>
      </left>
      <right style="thin">
        <color rgb="FF0070C0"/>
      </right>
      <top style="thin">
        <color rgb="FF0070C0"/>
      </top>
      <bottom/>
      <diagonal/>
    </border>
    <border>
      <left style="medium">
        <color rgb="FF0070C0"/>
      </left>
      <right/>
      <top/>
      <bottom/>
      <diagonal/>
    </border>
  </borders>
  <cellStyleXfs count="44">
    <xf numFmtId="0" fontId="0" fillId="0" borderId="0">
      <alignment vertical="top" wrapText="1"/>
    </xf>
    <xf numFmtId="0" fontId="1" fillId="2" borderId="0" applyNumberFormat="0" applyBorder="0" applyProtection="0">
      <alignment vertical="top" wrapText="1"/>
    </xf>
    <xf numFmtId="0" fontId="1" fillId="3" borderId="0" applyNumberFormat="0" applyBorder="0" applyProtection="0">
      <alignment vertical="top" wrapText="1"/>
    </xf>
    <xf numFmtId="0" fontId="1" fillId="4" borderId="0" applyNumberFormat="0" applyBorder="0" applyProtection="0">
      <alignment vertical="top" wrapText="1"/>
    </xf>
    <xf numFmtId="0" fontId="1" fillId="4" borderId="0" applyNumberFormat="0" applyBorder="0" applyProtection="0">
      <alignment vertical="top" wrapText="1"/>
    </xf>
    <xf numFmtId="0" fontId="1" fillId="5" borderId="0" applyNumberFormat="0" applyBorder="0" applyProtection="0">
      <alignment vertical="top" wrapText="1"/>
    </xf>
    <xf numFmtId="0" fontId="1" fillId="6" borderId="0" applyNumberFormat="0" applyBorder="0" applyProtection="0">
      <alignment vertical="top" wrapText="1"/>
    </xf>
    <xf numFmtId="0" fontId="1" fillId="7" borderId="0" applyNumberFormat="0" applyBorder="0" applyProtection="0">
      <alignment vertical="top" wrapText="1"/>
    </xf>
    <xf numFmtId="0" fontId="1" fillId="8" borderId="0" applyNumberFormat="0" applyBorder="0" applyProtection="0">
      <alignment vertical="top" wrapText="1"/>
    </xf>
    <xf numFmtId="0" fontId="1" fillId="8" borderId="0" applyNumberFormat="0" applyBorder="0" applyProtection="0">
      <alignment vertical="top" wrapText="1"/>
    </xf>
    <xf numFmtId="0" fontId="1" fillId="5" borderId="0" applyNumberFormat="0" applyBorder="0" applyProtection="0">
      <alignment vertical="top" wrapText="1"/>
    </xf>
    <xf numFmtId="0" fontId="1" fillId="9" borderId="0" applyNumberFormat="0" applyBorder="0" applyProtection="0">
      <alignment vertical="top" wrapText="1"/>
    </xf>
    <xf numFmtId="0" fontId="1" fillId="6" borderId="0" applyNumberFormat="0" applyBorder="0" applyProtection="0">
      <alignment vertical="top" wrapText="1"/>
    </xf>
    <xf numFmtId="0" fontId="2" fillId="10" borderId="0" applyNumberFormat="0" applyBorder="0" applyProtection="0">
      <alignment vertical="top" wrapText="1"/>
    </xf>
    <xf numFmtId="0" fontId="2" fillId="11" borderId="0" applyNumberFormat="0" applyBorder="0" applyProtection="0">
      <alignment vertical="top" wrapText="1"/>
    </xf>
    <xf numFmtId="0" fontId="2" fillId="8" borderId="0" applyNumberFormat="0" applyBorder="0" applyProtection="0">
      <alignment vertical="top" wrapText="1"/>
    </xf>
    <xf numFmtId="0" fontId="2" fillId="5" borderId="0" applyNumberFormat="0" applyBorder="0" applyProtection="0">
      <alignment vertical="top" wrapText="1"/>
    </xf>
    <xf numFmtId="0" fontId="2" fillId="9" borderId="0" applyNumberFormat="0" applyBorder="0" applyProtection="0">
      <alignment vertical="top" wrapText="1"/>
    </xf>
    <xf numFmtId="0" fontId="2" fillId="12" borderId="0" applyNumberFormat="0" applyBorder="0" applyProtection="0">
      <alignment vertical="top" wrapText="1"/>
    </xf>
    <xf numFmtId="0" fontId="5" fillId="13" borderId="1" applyNumberFormat="0" applyProtection="0">
      <alignment vertical="top" wrapText="1"/>
    </xf>
    <xf numFmtId="0" fontId="3" fillId="14" borderId="2" applyNumberFormat="0" applyProtection="0">
      <alignment vertical="top" wrapText="1"/>
    </xf>
    <xf numFmtId="0" fontId="4" fillId="0" borderId="3" applyNumberFormat="0" applyFill="0" applyProtection="0">
      <alignment vertical="top" wrapText="1"/>
    </xf>
    <xf numFmtId="0" fontId="6" fillId="0" borderId="0" applyNumberFormat="0" applyFill="0" applyBorder="0" applyProtection="0">
      <alignment vertical="top" wrapText="1"/>
    </xf>
    <xf numFmtId="0" fontId="2" fillId="10" borderId="0" applyNumberFormat="0" applyBorder="0" applyProtection="0">
      <alignment vertical="top" wrapText="1"/>
    </xf>
    <xf numFmtId="0" fontId="2" fillId="11" borderId="0" applyNumberFormat="0" applyBorder="0" applyProtection="0">
      <alignment vertical="top" wrapText="1"/>
    </xf>
    <xf numFmtId="0" fontId="2" fillId="15" borderId="0" applyNumberFormat="0" applyBorder="0" applyProtection="0">
      <alignment vertical="top" wrapText="1"/>
    </xf>
    <xf numFmtId="0" fontId="2" fillId="16" borderId="0" applyNumberFormat="0" applyBorder="0" applyProtection="0">
      <alignment vertical="top" wrapText="1"/>
    </xf>
    <xf numFmtId="0" fontId="2" fillId="17" borderId="0" applyNumberFormat="0" applyBorder="0" applyProtection="0">
      <alignment vertical="top" wrapText="1"/>
    </xf>
    <xf numFmtId="0" fontId="2" fillId="18" borderId="0" applyNumberFormat="0" applyBorder="0" applyProtection="0">
      <alignment vertical="top" wrapText="1"/>
    </xf>
    <xf numFmtId="0" fontId="7" fillId="5" borderId="1" applyNumberFormat="0" applyProtection="0">
      <alignment vertical="top" wrapText="1"/>
    </xf>
    <xf numFmtId="0" fontId="8" fillId="19" borderId="0" applyNumberFormat="0" applyBorder="0" applyProtection="0">
      <alignment vertical="top" wrapText="1"/>
    </xf>
    <xf numFmtId="0" fontId="9" fillId="8" borderId="0" applyNumberFormat="0" applyBorder="0" applyProtection="0">
      <alignment vertical="top" wrapText="1"/>
    </xf>
    <xf numFmtId="0" fontId="17" fillId="4" borderId="4" applyNumberFormat="0" applyProtection="0">
      <alignment vertical="top" wrapText="1"/>
    </xf>
    <xf numFmtId="0" fontId="6" fillId="13" borderId="5" applyNumberFormat="0" applyProtection="0">
      <alignment vertical="top" wrapText="1"/>
    </xf>
    <xf numFmtId="0" fontId="10" fillId="0" borderId="0" applyNumberFormat="0" applyFill="0" applyBorder="0" applyProtection="0">
      <alignment vertical="top" wrapText="1"/>
    </xf>
    <xf numFmtId="0" fontId="11" fillId="0" borderId="0" applyNumberFormat="0" applyFill="0" applyBorder="0" applyProtection="0">
      <alignment vertical="top" wrapText="1"/>
    </xf>
    <xf numFmtId="0" fontId="13" fillId="0" borderId="0" applyNumberFormat="0" applyFill="0" applyBorder="0" applyProtection="0">
      <alignment vertical="top" wrapText="1"/>
    </xf>
    <xf numFmtId="0" fontId="14" fillId="0" borderId="6" applyNumberFormat="0" applyFill="0" applyProtection="0">
      <alignment vertical="top" wrapText="1"/>
    </xf>
    <xf numFmtId="0" fontId="6" fillId="0" borderId="7" applyNumberFormat="0" applyFill="0" applyProtection="0">
      <alignment vertical="top" wrapText="1"/>
    </xf>
    <xf numFmtId="0" fontId="12" fillId="0" borderId="8" applyNumberFormat="0" applyFill="0" applyProtection="0">
      <alignment vertical="top" wrapText="1"/>
    </xf>
    <xf numFmtId="0" fontId="23" fillId="0" borderId="0" applyNumberFormat="0" applyFill="0" applyBorder="0" applyAlignment="0" applyProtection="0">
      <alignment vertical="top" wrapText="1"/>
    </xf>
    <xf numFmtId="0" fontId="24" fillId="0" borderId="0" applyNumberFormat="0" applyFill="0" applyBorder="0" applyAlignment="0" applyProtection="0">
      <alignment vertical="top" wrapText="1"/>
    </xf>
    <xf numFmtId="0" fontId="23" fillId="0" borderId="0" applyNumberFormat="0" applyFill="0" applyBorder="0" applyAlignment="0" applyProtection="0">
      <alignment vertical="top" wrapText="1"/>
    </xf>
    <xf numFmtId="0" fontId="24" fillId="0" borderId="0" applyNumberFormat="0" applyFill="0" applyBorder="0" applyAlignment="0" applyProtection="0">
      <alignment vertical="top" wrapText="1"/>
    </xf>
  </cellStyleXfs>
  <cellXfs count="291">
    <xf numFmtId="0" fontId="0" fillId="0" borderId="0" xfId="0">
      <alignment vertical="top" wrapText="1"/>
    </xf>
    <xf numFmtId="1" fontId="15" fillId="0" borderId="9" xfId="0" applyNumberFormat="1" applyFont="1" applyBorder="1" applyAlignment="1"/>
    <xf numFmtId="1" fontId="15" fillId="0" borderId="9" xfId="0" applyNumberFormat="1" applyFont="1" applyBorder="1" applyAlignment="1">
      <alignment horizontal="center" vertical="center"/>
    </xf>
    <xf numFmtId="1" fontId="15" fillId="0" borderId="9" xfId="0" applyNumberFormat="1" applyFont="1" applyBorder="1" applyAlignment="1">
      <alignment horizontal="center"/>
    </xf>
    <xf numFmtId="0" fontId="18" fillId="0" borderId="0" xfId="0" applyNumberFormat="1" applyFont="1" applyAlignment="1"/>
    <xf numFmtId="1" fontId="18" fillId="0" borderId="11" xfId="0" applyNumberFormat="1" applyFont="1" applyBorder="1" applyAlignment="1"/>
    <xf numFmtId="1" fontId="18" fillId="0" borderId="9" xfId="0" applyNumberFormat="1" applyFont="1" applyBorder="1" applyAlignment="1"/>
    <xf numFmtId="1" fontId="15" fillId="0" borderId="12" xfId="0" applyNumberFormat="1" applyFont="1" applyBorder="1" applyAlignment="1">
      <alignment horizontal="justify" vertical="center" wrapText="1"/>
    </xf>
    <xf numFmtId="1" fontId="15" fillId="0" borderId="12" xfId="0" applyNumberFormat="1" applyFont="1" applyBorder="1" applyAlignment="1">
      <alignment horizontal="justify"/>
    </xf>
    <xf numFmtId="1" fontId="15" fillId="0" borderId="12" xfId="0" applyNumberFormat="1" applyFont="1" applyBorder="1" applyAlignment="1">
      <alignment horizontal="justify" wrapText="1"/>
    </xf>
    <xf numFmtId="1" fontId="15" fillId="0" borderId="12" xfId="0" applyNumberFormat="1" applyFont="1" applyBorder="1" applyAlignment="1">
      <alignment horizontal="justify" vertical="center"/>
    </xf>
    <xf numFmtId="1" fontId="18" fillId="0" borderId="13" xfId="0" applyNumberFormat="1" applyFont="1" applyBorder="1" applyAlignment="1"/>
    <xf numFmtId="1" fontId="15" fillId="0" borderId="13" xfId="0" applyNumberFormat="1" applyFont="1" applyBorder="1" applyAlignment="1">
      <alignment horizontal="center" vertical="center"/>
    </xf>
    <xf numFmtId="1" fontId="15" fillId="0" borderId="15" xfId="0" applyNumberFormat="1" applyFont="1" applyBorder="1" applyAlignment="1">
      <alignment horizontal="center"/>
    </xf>
    <xf numFmtId="1" fontId="15" fillId="0" borderId="16" xfId="0" applyNumberFormat="1" applyFont="1" applyBorder="1" applyAlignment="1">
      <alignment horizontal="justify" vertical="center" wrapText="1"/>
    </xf>
    <xf numFmtId="1" fontId="15" fillId="0" borderId="17" xfId="0" applyNumberFormat="1" applyFont="1" applyBorder="1" applyAlignment="1">
      <alignment horizontal="center" vertical="center"/>
    </xf>
    <xf numFmtId="1" fontId="15" fillId="0" borderId="18" xfId="0" applyNumberFormat="1" applyFont="1" applyBorder="1" applyAlignment="1"/>
    <xf numFmtId="1" fontId="15" fillId="0" borderId="18" xfId="0" applyNumberFormat="1" applyFont="1" applyBorder="1" applyAlignment="1">
      <alignment horizontal="center"/>
    </xf>
    <xf numFmtId="1" fontId="15" fillId="0" borderId="18" xfId="0" applyNumberFormat="1" applyFont="1" applyBorder="1" applyAlignment="1">
      <alignment horizontal="center" vertical="center"/>
    </xf>
    <xf numFmtId="1" fontId="15" fillId="0" borderId="19" xfId="0" applyNumberFormat="1" applyFont="1" applyBorder="1" applyAlignment="1">
      <alignment horizontal="center"/>
    </xf>
    <xf numFmtId="1" fontId="15" fillId="0" borderId="12" xfId="0" applyNumberFormat="1" applyFont="1" applyBorder="1" applyAlignment="1">
      <alignment horizontal="center" vertical="center"/>
    </xf>
    <xf numFmtId="1" fontId="15" fillId="0" borderId="12" xfId="0" applyNumberFormat="1" applyFont="1" applyBorder="1" applyAlignment="1"/>
    <xf numFmtId="1" fontId="15" fillId="0" borderId="12" xfId="0" applyNumberFormat="1" applyFont="1" applyBorder="1" applyAlignment="1">
      <alignment horizontal="center"/>
    </xf>
    <xf numFmtId="1" fontId="15" fillId="0" borderId="20" xfId="0" applyNumberFormat="1" applyFont="1" applyBorder="1" applyAlignment="1"/>
    <xf numFmtId="1" fontId="15" fillId="0" borderId="21" xfId="0" applyNumberFormat="1" applyFont="1" applyBorder="1" applyAlignment="1">
      <alignment horizontal="justify" vertical="center" wrapText="1"/>
    </xf>
    <xf numFmtId="1" fontId="15" fillId="0" borderId="14" xfId="0" applyNumberFormat="1" applyFont="1" applyBorder="1" applyAlignment="1">
      <alignment horizontal="center" vertical="center"/>
    </xf>
    <xf numFmtId="1" fontId="15" fillId="0" borderId="14" xfId="0" applyNumberFormat="1" applyFont="1" applyBorder="1" applyAlignment="1">
      <alignment horizontal="center"/>
    </xf>
    <xf numFmtId="1" fontId="15" fillId="0" borderId="22" xfId="0" applyNumberFormat="1" applyFont="1" applyBorder="1" applyAlignment="1">
      <alignment horizontal="center"/>
    </xf>
    <xf numFmtId="1" fontId="15" fillId="0" borderId="20" xfId="0" applyNumberFormat="1" applyFont="1" applyBorder="1" applyAlignment="1">
      <alignment horizontal="center" vertical="center" wrapText="1"/>
    </xf>
    <xf numFmtId="0" fontId="15" fillId="0" borderId="0" xfId="0" applyFont="1" applyFill="1" applyBorder="1" applyAlignment="1">
      <alignment horizontal="justify" wrapText="1"/>
    </xf>
    <xf numFmtId="0" fontId="15" fillId="0" borderId="10" xfId="0" applyFont="1" applyFill="1" applyBorder="1" applyAlignment="1">
      <alignment horizontal="justify" wrapText="1"/>
    </xf>
    <xf numFmtId="1" fontId="15" fillId="0" borderId="27" xfId="0" applyNumberFormat="1" applyFont="1" applyBorder="1" applyAlignment="1">
      <alignment horizontal="center" vertical="center" wrapText="1"/>
    </xf>
    <xf numFmtId="1" fontId="15" fillId="0" borderId="31" xfId="0" applyNumberFormat="1" applyFont="1" applyBorder="1" applyAlignment="1">
      <alignment horizontal="center" vertical="center" wrapText="1"/>
    </xf>
    <xf numFmtId="0" fontId="15" fillId="0" borderId="32" xfId="0" applyNumberFormat="1" applyFont="1" applyBorder="1" applyAlignment="1">
      <alignment horizontal="center" vertical="center" wrapText="1"/>
    </xf>
    <xf numFmtId="1" fontId="15" fillId="0" borderId="42" xfId="0" applyNumberFormat="1" applyFont="1" applyBorder="1" applyAlignment="1">
      <alignment horizontal="justify" vertical="center" wrapText="1"/>
    </xf>
    <xf numFmtId="1" fontId="15" fillId="0" borderId="43" xfId="0" applyNumberFormat="1" applyFont="1" applyBorder="1" applyAlignment="1">
      <alignment horizontal="center"/>
    </xf>
    <xf numFmtId="0" fontId="15" fillId="0" borderId="27" xfId="0" applyNumberFormat="1" applyFont="1" applyBorder="1" applyAlignment="1">
      <alignment horizontal="justify" vertical="center"/>
    </xf>
    <xf numFmtId="3" fontId="15" fillId="0" borderId="27" xfId="0" applyNumberFormat="1" applyFont="1" applyBorder="1" applyAlignment="1">
      <alignment horizontal="center" vertical="center"/>
    </xf>
    <xf numFmtId="165" fontId="15" fillId="0" borderId="27" xfId="0" applyNumberFormat="1" applyFont="1" applyBorder="1" applyAlignment="1">
      <alignment horizontal="center" vertical="center"/>
    </xf>
    <xf numFmtId="0" fontId="15" fillId="24" borderId="27" xfId="0" applyNumberFormat="1" applyFont="1" applyFill="1" applyBorder="1" applyAlignment="1">
      <alignment horizontal="center"/>
    </xf>
    <xf numFmtId="1" fontId="15" fillId="0" borderId="27" xfId="0" applyNumberFormat="1" applyFont="1" applyBorder="1" applyAlignment="1">
      <alignment horizontal="center"/>
    </xf>
    <xf numFmtId="1" fontId="15" fillId="11" borderId="27" xfId="0" applyNumberFormat="1" applyFont="1" applyFill="1" applyBorder="1" applyAlignment="1">
      <alignment horizontal="center"/>
    </xf>
    <xf numFmtId="1" fontId="15" fillId="20" borderId="27" xfId="0" applyNumberFormat="1" applyFont="1" applyFill="1" applyBorder="1" applyAlignment="1">
      <alignment horizontal="center"/>
    </xf>
    <xf numFmtId="1" fontId="15" fillId="16" borderId="27" xfId="0" applyNumberFormat="1" applyFont="1" applyFill="1" applyBorder="1" applyAlignment="1">
      <alignment horizontal="center"/>
    </xf>
    <xf numFmtId="1" fontId="15" fillId="21" borderId="27" xfId="0" applyNumberFormat="1" applyFont="1" applyFill="1" applyBorder="1" applyAlignment="1">
      <alignment horizontal="center"/>
    </xf>
    <xf numFmtId="1" fontId="15" fillId="16" borderId="34" xfId="0" applyNumberFormat="1" applyFont="1" applyFill="1" applyBorder="1" applyAlignment="1">
      <alignment horizontal="center"/>
    </xf>
    <xf numFmtId="1" fontId="15" fillId="21" borderId="34" xfId="0" applyNumberFormat="1" applyFont="1" applyFill="1" applyBorder="1" applyAlignment="1">
      <alignment horizontal="center"/>
    </xf>
    <xf numFmtId="1" fontId="15" fillId="0" borderId="34" xfId="0" applyNumberFormat="1" applyFont="1" applyBorder="1" applyAlignment="1">
      <alignment horizontal="center"/>
    </xf>
    <xf numFmtId="0" fontId="15" fillId="0" borderId="37" xfId="0" applyNumberFormat="1" applyFont="1" applyBorder="1" applyAlignment="1">
      <alignment horizontal="justify" vertical="center"/>
    </xf>
    <xf numFmtId="0" fontId="15" fillId="0" borderId="37" xfId="0" applyNumberFormat="1" applyFont="1" applyBorder="1" applyAlignment="1">
      <alignment horizontal="justify"/>
    </xf>
    <xf numFmtId="1" fontId="15" fillId="0" borderId="55" xfId="0" applyNumberFormat="1" applyFont="1" applyBorder="1" applyAlignment="1"/>
    <xf numFmtId="1" fontId="18" fillId="0" borderId="58" xfId="0" applyNumberFormat="1" applyFont="1" applyBorder="1" applyAlignment="1"/>
    <xf numFmtId="1" fontId="18" fillId="0" borderId="59" xfId="0" applyNumberFormat="1" applyFont="1" applyBorder="1" applyAlignment="1"/>
    <xf numFmtId="1" fontId="15" fillId="0" borderId="60" xfId="0" applyNumberFormat="1" applyFont="1" applyBorder="1" applyAlignment="1"/>
    <xf numFmtId="1" fontId="15" fillId="25" borderId="31" xfId="0" applyNumberFormat="1" applyFont="1" applyFill="1" applyBorder="1" applyAlignment="1">
      <alignment horizontal="center" vertical="center" wrapText="1"/>
    </xf>
    <xf numFmtId="0" fontId="15" fillId="25" borderId="27" xfId="0" applyNumberFormat="1" applyFont="1" applyFill="1" applyBorder="1" applyAlignment="1">
      <alignment horizontal="center" vertical="center" textRotation="90" wrapText="1"/>
    </xf>
    <xf numFmtId="0" fontId="15" fillId="25" borderId="27" xfId="0" applyFont="1" applyFill="1" applyBorder="1" applyAlignment="1">
      <alignment horizontal="center" vertical="center" textRotation="90" wrapText="1"/>
    </xf>
    <xf numFmtId="10" fontId="15" fillId="25" borderId="27" xfId="0" applyNumberFormat="1" applyFont="1" applyFill="1" applyBorder="1" applyAlignment="1">
      <alignment horizontal="center" vertical="center" textRotation="90" wrapText="1"/>
    </xf>
    <xf numFmtId="0" fontId="15" fillId="25" borderId="32" xfId="0" applyFont="1" applyFill="1" applyBorder="1" applyAlignment="1">
      <alignment horizontal="center" vertical="center" wrapText="1"/>
    </xf>
    <xf numFmtId="0" fontId="15" fillId="25" borderId="32" xfId="0" applyNumberFormat="1" applyFont="1" applyFill="1" applyBorder="1" applyAlignment="1">
      <alignment horizontal="center" vertical="center" wrapText="1"/>
    </xf>
    <xf numFmtId="1" fontId="15" fillId="25" borderId="27" xfId="0" applyNumberFormat="1" applyFont="1" applyFill="1" applyBorder="1" applyAlignment="1">
      <alignment horizontal="center" vertical="center" wrapText="1"/>
    </xf>
    <xf numFmtId="0" fontId="21" fillId="25" borderId="27" xfId="0" applyFont="1" applyFill="1" applyBorder="1" applyAlignment="1">
      <alignment horizontal="center" vertical="center" textRotation="90" wrapText="1"/>
    </xf>
    <xf numFmtId="0" fontId="21" fillId="25" borderId="27" xfId="0" applyFont="1" applyFill="1" applyBorder="1" applyAlignment="1">
      <alignment horizontal="center" vertical="center" wrapText="1"/>
    </xf>
    <xf numFmtId="1" fontId="15" fillId="25" borderId="28" xfId="0" applyNumberFormat="1" applyFont="1" applyFill="1" applyBorder="1" applyAlignment="1">
      <alignment horizontal="center" vertical="center" wrapText="1"/>
    </xf>
    <xf numFmtId="1" fontId="15" fillId="25" borderId="29" xfId="0" applyNumberFormat="1" applyFont="1" applyFill="1" applyBorder="1" applyAlignment="1">
      <alignment horizontal="justify" vertical="center" wrapText="1"/>
    </xf>
    <xf numFmtId="0" fontId="15" fillId="25" borderId="29" xfId="0" applyFont="1" applyFill="1" applyBorder="1" applyAlignment="1">
      <alignment horizontal="justify" vertical="center" textRotation="90" wrapText="1"/>
    </xf>
    <xf numFmtId="0" fontId="15" fillId="25" borderId="30" xfId="0" applyFont="1" applyFill="1" applyBorder="1" applyAlignment="1">
      <alignment horizontal="center" vertical="center" wrapText="1"/>
    </xf>
    <xf numFmtId="0" fontId="15" fillId="25" borderId="27" xfId="0" applyFont="1" applyFill="1" applyBorder="1" applyAlignment="1">
      <alignment horizontal="justify" vertical="center" textRotation="90" wrapText="1"/>
    </xf>
    <xf numFmtId="0" fontId="15" fillId="25" borderId="27" xfId="0" applyFont="1" applyFill="1" applyBorder="1" applyAlignment="1">
      <alignment horizontal="center" vertical="center" wrapText="1"/>
    </xf>
    <xf numFmtId="0" fontId="15" fillId="25" borderId="27" xfId="0" applyNumberFormat="1" applyFont="1" applyFill="1" applyBorder="1" applyAlignment="1">
      <alignment horizontal="center" vertical="center" wrapText="1"/>
    </xf>
    <xf numFmtId="0" fontId="15" fillId="25" borderId="29" xfId="0" applyFont="1" applyFill="1" applyBorder="1" applyAlignment="1">
      <alignment horizontal="center" vertical="center" wrapText="1"/>
    </xf>
    <xf numFmtId="0" fontId="21" fillId="0" borderId="27" xfId="0" applyFont="1" applyBorder="1" applyAlignment="1">
      <alignment horizontal="center" vertical="center" wrapText="1"/>
    </xf>
    <xf numFmtId="0" fontId="15" fillId="0" borderId="27" xfId="0" applyFont="1" applyBorder="1" applyAlignment="1">
      <alignment horizontal="justify" vertical="center" textRotation="90" wrapText="1"/>
    </xf>
    <xf numFmtId="0" fontId="21" fillId="0" borderId="32" xfId="0" applyFont="1" applyBorder="1" applyAlignment="1">
      <alignment vertical="center" wrapText="1"/>
    </xf>
    <xf numFmtId="0" fontId="15" fillId="0" borderId="27" xfId="0" applyNumberFormat="1" applyFont="1" applyBorder="1" applyAlignment="1">
      <alignment horizontal="center" vertical="center" wrapText="1"/>
    </xf>
    <xf numFmtId="0" fontId="18" fillId="25" borderId="0" xfId="0" applyNumberFormat="1" applyFont="1" applyFill="1" applyAlignment="1"/>
    <xf numFmtId="0" fontId="21" fillId="0" borderId="27" xfId="0" applyFont="1" applyFill="1" applyBorder="1" applyAlignment="1">
      <alignment horizontal="center" vertical="center" wrapText="1"/>
    </xf>
    <xf numFmtId="0" fontId="15" fillId="0" borderId="27" xfId="0" applyFont="1" applyFill="1" applyBorder="1" applyAlignment="1">
      <alignment horizontal="justify" vertical="center" textRotation="90" wrapText="1"/>
    </xf>
    <xf numFmtId="0" fontId="15" fillId="0" borderId="27" xfId="0" applyNumberFormat="1" applyFont="1" applyFill="1" applyBorder="1" applyAlignment="1">
      <alignment horizontal="center" vertical="center" wrapText="1"/>
    </xf>
    <xf numFmtId="0" fontId="21" fillId="0" borderId="32" xfId="0" applyFont="1" applyFill="1" applyBorder="1" applyAlignment="1">
      <alignment vertical="center" wrapText="1"/>
    </xf>
    <xf numFmtId="1" fontId="15" fillId="0" borderId="31" xfId="0" applyNumberFormat="1" applyFont="1" applyFill="1" applyBorder="1" applyAlignment="1">
      <alignment horizontal="center" vertical="center" wrapText="1"/>
    </xf>
    <xf numFmtId="1" fontId="15" fillId="0" borderId="27" xfId="0" applyNumberFormat="1" applyFont="1" applyFill="1" applyBorder="1" applyAlignment="1">
      <alignment horizontal="center" vertical="center" wrapText="1"/>
    </xf>
    <xf numFmtId="0" fontId="15" fillId="0" borderId="32" xfId="0" applyNumberFormat="1" applyFont="1" applyFill="1" applyBorder="1" applyAlignment="1">
      <alignment horizontal="center" vertical="center" wrapText="1"/>
    </xf>
    <xf numFmtId="0" fontId="15" fillId="27" borderId="61" xfId="0" applyNumberFormat="1" applyFont="1" applyFill="1" applyBorder="1" applyAlignment="1">
      <alignment horizontal="center" vertical="center" textRotation="90" wrapText="1"/>
    </xf>
    <xf numFmtId="0" fontId="15" fillId="27" borderId="62" xfId="0" applyNumberFormat="1" applyFont="1" applyFill="1" applyBorder="1" applyAlignment="1">
      <alignment horizontal="justify" vertical="center" wrapText="1"/>
    </xf>
    <xf numFmtId="0" fontId="15" fillId="28" borderId="27" xfId="0" applyNumberFormat="1" applyFont="1" applyFill="1" applyBorder="1" applyAlignment="1">
      <alignment horizontal="center"/>
    </xf>
    <xf numFmtId="1" fontId="15" fillId="26" borderId="28" xfId="0" applyNumberFormat="1" applyFont="1" applyFill="1" applyBorder="1" applyAlignment="1">
      <alignment horizontal="justify" vertical="center" wrapText="1"/>
    </xf>
    <xf numFmtId="1" fontId="18" fillId="26" borderId="52" xfId="0" applyNumberFormat="1" applyFont="1" applyFill="1" applyBorder="1" applyAlignment="1"/>
    <xf numFmtId="1" fontId="18" fillId="26" borderId="53" xfId="0" applyNumberFormat="1" applyFont="1" applyFill="1" applyBorder="1" applyAlignment="1"/>
    <xf numFmtId="1" fontId="15" fillId="26" borderId="54" xfId="0" applyNumberFormat="1" applyFont="1" applyFill="1" applyBorder="1" applyAlignment="1"/>
    <xf numFmtId="0" fontId="15" fillId="25" borderId="29" xfId="0" applyNumberFormat="1" applyFont="1" applyFill="1" applyBorder="1" applyAlignment="1">
      <alignment horizontal="center" vertical="center" textRotation="90" wrapText="1"/>
    </xf>
    <xf numFmtId="0" fontId="15" fillId="25" borderId="29" xfId="0" applyFont="1" applyFill="1" applyBorder="1" applyAlignment="1">
      <alignment horizontal="center" vertical="center" textRotation="90" wrapText="1"/>
    </xf>
    <xf numFmtId="10" fontId="15" fillId="25" borderId="29" xfId="0" applyNumberFormat="1" applyFont="1" applyFill="1" applyBorder="1" applyAlignment="1">
      <alignment horizontal="center" vertical="center" textRotation="90" wrapText="1"/>
    </xf>
    <xf numFmtId="0" fontId="15" fillId="25" borderId="29" xfId="0" applyNumberFormat="1" applyFont="1" applyFill="1" applyBorder="1" applyAlignment="1">
      <alignment horizontal="center" vertical="center" wrapText="1"/>
    </xf>
    <xf numFmtId="1" fontId="15" fillId="25" borderId="33" xfId="0" applyNumberFormat="1" applyFont="1" applyFill="1" applyBorder="1" applyAlignment="1">
      <alignment horizontal="center" vertical="center" wrapText="1"/>
    </xf>
    <xf numFmtId="0" fontId="15" fillId="25" borderId="34" xfId="0" applyNumberFormat="1" applyFont="1" applyFill="1" applyBorder="1" applyAlignment="1">
      <alignment horizontal="center" vertical="center" textRotation="90" wrapText="1"/>
    </xf>
    <xf numFmtId="0" fontId="21" fillId="25" borderId="34" xfId="0" applyFont="1" applyFill="1" applyBorder="1" applyAlignment="1">
      <alignment horizontal="center" vertical="center" wrapText="1"/>
    </xf>
    <xf numFmtId="0" fontId="15" fillId="25" borderId="34" xfId="0" applyNumberFormat="1" applyFont="1" applyFill="1" applyBorder="1" applyAlignment="1">
      <alignment horizontal="center" vertical="center" wrapText="1"/>
    </xf>
    <xf numFmtId="0" fontId="15" fillId="25" borderId="35" xfId="0" applyNumberFormat="1" applyFont="1" applyFill="1" applyBorder="1" applyAlignment="1">
      <alignment horizontal="center" vertical="center" wrapText="1"/>
    </xf>
    <xf numFmtId="1" fontId="15" fillId="0" borderId="33" xfId="0" applyNumberFormat="1" applyFont="1" applyFill="1" applyBorder="1" applyAlignment="1">
      <alignment horizontal="center" vertical="center" wrapText="1"/>
    </xf>
    <xf numFmtId="0" fontId="21" fillId="0" borderId="34" xfId="0" applyFont="1" applyFill="1" applyBorder="1" applyAlignment="1">
      <alignment horizontal="center" vertical="center" wrapText="1"/>
    </xf>
    <xf numFmtId="0" fontId="15" fillId="0" borderId="34" xfId="0" applyFont="1" applyFill="1" applyBorder="1" applyAlignment="1">
      <alignment horizontal="justify" vertical="center" textRotation="90" wrapText="1"/>
    </xf>
    <xf numFmtId="0" fontId="15" fillId="0" borderId="34" xfId="0" applyNumberFormat="1" applyFont="1" applyFill="1" applyBorder="1" applyAlignment="1">
      <alignment horizontal="center" vertical="center" wrapText="1"/>
    </xf>
    <xf numFmtId="0" fontId="21" fillId="0" borderId="35" xfId="0" applyFont="1" applyFill="1" applyBorder="1" applyAlignment="1">
      <alignment vertical="center" wrapText="1"/>
    </xf>
    <xf numFmtId="0" fontId="15" fillId="30" borderId="32" xfId="0" applyNumberFormat="1" applyFont="1" applyFill="1" applyBorder="1" applyAlignment="1">
      <alignment horizontal="center" vertical="center" wrapText="1"/>
    </xf>
    <xf numFmtId="0" fontId="15" fillId="25" borderId="27" xfId="0" applyNumberFormat="1" applyFont="1" applyFill="1" applyBorder="1" applyAlignment="1">
      <alignment horizontal="left" vertical="center" wrapText="1"/>
    </xf>
    <xf numFmtId="0" fontId="21" fillId="0" borderId="27" xfId="0" applyFont="1" applyFill="1" applyBorder="1" applyAlignment="1">
      <alignment horizontal="left" vertical="center" wrapText="1"/>
    </xf>
    <xf numFmtId="0" fontId="15" fillId="0" borderId="27" xfId="0" applyFont="1" applyFill="1" applyBorder="1" applyAlignment="1">
      <alignment horizontal="center" vertical="center" wrapText="1"/>
    </xf>
    <xf numFmtId="0" fontId="15" fillId="0" borderId="27" xfId="0" applyNumberFormat="1" applyFont="1" applyFill="1" applyBorder="1" applyAlignment="1">
      <alignment horizontal="center" vertical="center" wrapText="1"/>
    </xf>
    <xf numFmtId="0" fontId="15" fillId="0" borderId="63" xfId="0" applyFont="1" applyFill="1" applyBorder="1" applyAlignment="1">
      <alignment horizontal="center" vertical="center" wrapText="1"/>
    </xf>
    <xf numFmtId="0" fontId="15" fillId="0" borderId="64" xfId="0" applyFont="1" applyFill="1" applyBorder="1" applyAlignment="1">
      <alignment horizontal="center" vertical="center" wrapText="1"/>
    </xf>
    <xf numFmtId="0" fontId="15" fillId="0" borderId="63" xfId="0" applyNumberFormat="1" applyFont="1" applyBorder="1" applyAlignment="1">
      <alignment horizontal="center" vertical="center" wrapText="1"/>
    </xf>
    <xf numFmtId="0" fontId="15" fillId="0" borderId="64" xfId="0" applyNumberFormat="1" applyFont="1" applyBorder="1" applyAlignment="1">
      <alignment horizontal="center" vertical="center" wrapText="1"/>
    </xf>
    <xf numFmtId="0" fontId="21" fillId="0" borderId="63" xfId="0" applyFont="1" applyBorder="1" applyAlignment="1">
      <alignment horizontal="left" vertical="center" wrapText="1"/>
    </xf>
    <xf numFmtId="0" fontId="21" fillId="0" borderId="76" xfId="0" applyFont="1" applyBorder="1" applyAlignment="1">
      <alignment horizontal="left" vertical="center" wrapText="1"/>
    </xf>
    <xf numFmtId="0" fontId="21" fillId="0" borderId="64" xfId="0" applyFont="1" applyBorder="1" applyAlignment="1">
      <alignment horizontal="left" vertical="center" wrapText="1"/>
    </xf>
    <xf numFmtId="0" fontId="21" fillId="0" borderId="27" xfId="0" applyFont="1" applyBorder="1" applyAlignment="1">
      <alignment horizontal="left" vertical="center" wrapText="1"/>
    </xf>
    <xf numFmtId="0" fontId="15" fillId="0" borderId="27" xfId="0" applyNumberFormat="1" applyFont="1" applyBorder="1" applyAlignment="1">
      <alignment horizontal="center" vertical="center" wrapText="1"/>
    </xf>
    <xf numFmtId="0" fontId="15" fillId="30" borderId="27" xfId="0" applyFont="1" applyFill="1" applyBorder="1" applyAlignment="1">
      <alignment horizontal="center" vertical="center" wrapText="1"/>
    </xf>
    <xf numFmtId="0" fontId="15" fillId="26" borderId="44" xfId="0" applyNumberFormat="1" applyFont="1" applyFill="1" applyBorder="1" applyAlignment="1">
      <alignment horizontal="center" vertical="center" wrapText="1"/>
    </xf>
    <xf numFmtId="0" fontId="15" fillId="26" borderId="45" xfId="0" applyNumberFormat="1" applyFont="1" applyFill="1" applyBorder="1" applyAlignment="1">
      <alignment horizontal="center" vertical="center" wrapText="1"/>
    </xf>
    <xf numFmtId="0" fontId="15" fillId="26" borderId="46" xfId="0" applyNumberFormat="1" applyFont="1" applyFill="1" applyBorder="1" applyAlignment="1">
      <alignment horizontal="center" vertical="center" wrapText="1"/>
    </xf>
    <xf numFmtId="1" fontId="15" fillId="0" borderId="12" xfId="0" applyNumberFormat="1" applyFont="1" applyBorder="1" applyAlignment="1">
      <alignment horizontal="center" vertical="center" wrapText="1"/>
    </xf>
    <xf numFmtId="0" fontId="15" fillId="0" borderId="28" xfId="0" applyNumberFormat="1" applyFont="1" applyBorder="1" applyAlignment="1">
      <alignment horizontal="left" vertical="center" wrapText="1"/>
    </xf>
    <xf numFmtId="0" fontId="15" fillId="0" borderId="29" xfId="0" applyNumberFormat="1" applyFont="1" applyBorder="1" applyAlignment="1">
      <alignment horizontal="left" vertical="center" wrapText="1"/>
    </xf>
    <xf numFmtId="0" fontId="15" fillId="0" borderId="29" xfId="0" applyNumberFormat="1" applyFont="1" applyBorder="1" applyAlignment="1">
      <alignment horizontal="center" vertical="center" wrapText="1"/>
    </xf>
    <xf numFmtId="0" fontId="15" fillId="0" borderId="30" xfId="0" applyNumberFormat="1" applyFont="1" applyBorder="1" applyAlignment="1">
      <alignment horizontal="center" vertical="center" wrapText="1"/>
    </xf>
    <xf numFmtId="0" fontId="15" fillId="0" borderId="31" xfId="0" applyNumberFormat="1" applyFont="1" applyBorder="1" applyAlignment="1">
      <alignment horizontal="left" vertical="center" wrapText="1"/>
    </xf>
    <xf numFmtId="0" fontId="15" fillId="0" borderId="27" xfId="0" applyNumberFormat="1" applyFont="1" applyBorder="1" applyAlignment="1">
      <alignment horizontal="left" vertical="center" wrapText="1"/>
    </xf>
    <xf numFmtId="0" fontId="15" fillId="0" borderId="44" xfId="0" applyNumberFormat="1" applyFont="1" applyBorder="1" applyAlignment="1">
      <alignment horizontal="left" vertical="center" wrapText="1"/>
    </xf>
    <xf numFmtId="0" fontId="15" fillId="0" borderId="45" xfId="0" applyNumberFormat="1" applyFont="1" applyBorder="1" applyAlignment="1">
      <alignment horizontal="left" vertical="center" wrapText="1"/>
    </xf>
    <xf numFmtId="0" fontId="15" fillId="0" borderId="46" xfId="0" applyNumberFormat="1" applyFont="1" applyBorder="1" applyAlignment="1">
      <alignment horizontal="left" vertical="center" wrapText="1"/>
    </xf>
    <xf numFmtId="0" fontId="15" fillId="29" borderId="29" xfId="0" applyNumberFormat="1" applyFont="1" applyFill="1" applyBorder="1" applyAlignment="1">
      <alignment horizontal="center" vertical="center"/>
    </xf>
    <xf numFmtId="0" fontId="15" fillId="29" borderId="30" xfId="0" applyNumberFormat="1" applyFont="1" applyFill="1" applyBorder="1" applyAlignment="1">
      <alignment horizontal="center" vertical="center"/>
    </xf>
    <xf numFmtId="0" fontId="15" fillId="0" borderId="33" xfId="0" applyNumberFormat="1" applyFont="1" applyBorder="1" applyAlignment="1">
      <alignment horizontal="left" vertical="center" wrapText="1"/>
    </xf>
    <xf numFmtId="0" fontId="15" fillId="0" borderId="34" xfId="0" applyNumberFormat="1" applyFont="1" applyBorder="1" applyAlignment="1">
      <alignment horizontal="left" vertical="center" wrapText="1"/>
    </xf>
    <xf numFmtId="0" fontId="18" fillId="0" borderId="34" xfId="0" applyNumberFormat="1" applyFont="1" applyBorder="1" applyAlignment="1">
      <alignment horizontal="left" vertical="center" wrapText="1"/>
    </xf>
    <xf numFmtId="0" fontId="18" fillId="0" borderId="35" xfId="0" applyNumberFormat="1" applyFont="1" applyBorder="1" applyAlignment="1">
      <alignment horizontal="left" vertical="center" wrapText="1"/>
    </xf>
    <xf numFmtId="0" fontId="15" fillId="29" borderId="50" xfId="0" applyNumberFormat="1" applyFont="1" applyFill="1" applyBorder="1" applyAlignment="1">
      <alignment horizontal="center" vertical="center"/>
    </xf>
    <xf numFmtId="0" fontId="15" fillId="29" borderId="51" xfId="0" applyNumberFormat="1" applyFont="1" applyFill="1" applyBorder="1" applyAlignment="1">
      <alignment horizontal="center" vertical="center"/>
    </xf>
    <xf numFmtId="0" fontId="15" fillId="0" borderId="27" xfId="0" applyNumberFormat="1" applyFont="1" applyBorder="1" applyAlignment="1">
      <alignment horizontal="justify" vertical="center" wrapText="1"/>
    </xf>
    <xf numFmtId="0" fontId="15" fillId="28" borderId="48" xfId="0" applyNumberFormat="1" applyFont="1" applyFill="1" applyBorder="1" applyAlignment="1">
      <alignment horizontal="center" vertical="center" wrapText="1"/>
    </xf>
    <xf numFmtId="0" fontId="15" fillId="28" borderId="49" xfId="0" applyNumberFormat="1" applyFont="1" applyFill="1" applyBorder="1" applyAlignment="1">
      <alignment horizontal="center" vertical="center" wrapText="1"/>
    </xf>
    <xf numFmtId="0" fontId="15" fillId="28" borderId="36" xfId="0" applyNumberFormat="1" applyFont="1" applyFill="1" applyBorder="1" applyAlignment="1">
      <alignment horizontal="justify" vertical="center" wrapText="1"/>
    </xf>
    <xf numFmtId="0" fontId="15" fillId="28" borderId="37" xfId="0" applyNumberFormat="1" applyFont="1" applyFill="1" applyBorder="1" applyAlignment="1">
      <alignment horizontal="justify" vertical="center" wrapText="1"/>
    </xf>
    <xf numFmtId="0" fontId="15" fillId="0" borderId="37" xfId="0" applyNumberFormat="1" applyFont="1" applyBorder="1" applyAlignment="1">
      <alignment horizontal="justify" vertical="center"/>
    </xf>
    <xf numFmtId="0" fontId="15" fillId="0" borderId="38" xfId="0" applyNumberFormat="1" applyFont="1" applyBorder="1" applyAlignment="1">
      <alignment horizontal="justify" vertical="center"/>
    </xf>
    <xf numFmtId="0" fontId="20" fillId="29" borderId="31" xfId="0" applyNumberFormat="1" applyFont="1" applyFill="1" applyBorder="1" applyAlignment="1">
      <alignment horizontal="center" vertical="center" wrapText="1"/>
    </xf>
    <xf numFmtId="0" fontId="20" fillId="29" borderId="33" xfId="0" applyNumberFormat="1" applyFont="1" applyFill="1" applyBorder="1" applyAlignment="1">
      <alignment horizontal="center" vertical="center" wrapText="1"/>
    </xf>
    <xf numFmtId="0" fontId="15" fillId="0" borderId="27" xfId="0" applyNumberFormat="1" applyFont="1" applyBorder="1" applyAlignment="1">
      <alignment horizontal="left" vertical="center"/>
    </xf>
    <xf numFmtId="0" fontId="15" fillId="0" borderId="32" xfId="0" applyNumberFormat="1" applyFont="1" applyBorder="1" applyAlignment="1">
      <alignment horizontal="left" vertical="center"/>
    </xf>
    <xf numFmtId="1" fontId="15" fillId="0" borderId="25" xfId="0" applyNumberFormat="1" applyFont="1" applyBorder="1" applyAlignment="1">
      <alignment horizontal="center" vertical="center"/>
    </xf>
    <xf numFmtId="1" fontId="15" fillId="0" borderId="26" xfId="0" applyNumberFormat="1" applyFont="1" applyBorder="1" applyAlignment="1">
      <alignment horizontal="center" vertical="center"/>
    </xf>
    <xf numFmtId="0" fontId="15" fillId="0" borderId="34" xfId="0" applyNumberFormat="1" applyFont="1" applyBorder="1" applyAlignment="1">
      <alignment horizontal="left" vertical="center"/>
    </xf>
    <xf numFmtId="0" fontId="15" fillId="0" borderId="35" xfId="0" applyNumberFormat="1" applyFont="1" applyBorder="1" applyAlignment="1">
      <alignment horizontal="left" vertical="center"/>
    </xf>
    <xf numFmtId="1" fontId="15" fillId="0" borderId="56" xfId="0" applyNumberFormat="1" applyFont="1" applyBorder="1" applyAlignment="1">
      <alignment horizontal="center" vertical="center"/>
    </xf>
    <xf numFmtId="1" fontId="15" fillId="0" borderId="57" xfId="0" applyNumberFormat="1" applyFont="1" applyBorder="1" applyAlignment="1">
      <alignment horizontal="center" vertical="center"/>
    </xf>
    <xf numFmtId="1" fontId="15" fillId="26" borderId="47" xfId="0" applyNumberFormat="1" applyFont="1" applyFill="1" applyBorder="1" applyAlignment="1">
      <alignment horizontal="center"/>
    </xf>
    <xf numFmtId="1" fontId="15" fillId="26" borderId="48" xfId="0" applyNumberFormat="1" applyFont="1" applyFill="1" applyBorder="1" applyAlignment="1">
      <alignment horizontal="center"/>
    </xf>
    <xf numFmtId="0" fontId="15" fillId="28" borderId="31" xfId="0" applyNumberFormat="1" applyFont="1" applyFill="1" applyBorder="1" applyAlignment="1">
      <alignment horizontal="justify" vertical="center" wrapText="1"/>
    </xf>
    <xf numFmtId="0" fontId="15" fillId="28" borderId="27" xfId="0" applyNumberFormat="1" applyFont="1" applyFill="1" applyBorder="1" applyAlignment="1">
      <alignment horizontal="justify" vertical="center" wrapText="1"/>
    </xf>
    <xf numFmtId="0" fontId="15" fillId="0" borderId="27" xfId="0" applyNumberFormat="1" applyFont="1" applyBorder="1" applyAlignment="1">
      <alignment horizontal="justify" vertical="center"/>
    </xf>
    <xf numFmtId="0" fontId="15" fillId="0" borderId="32" xfId="0" applyNumberFormat="1" applyFont="1" applyBorder="1" applyAlignment="1">
      <alignment horizontal="justify" vertical="center"/>
    </xf>
    <xf numFmtId="0" fontId="15" fillId="28" borderId="33" xfId="0" applyNumberFormat="1" applyFont="1" applyFill="1" applyBorder="1" applyAlignment="1">
      <alignment horizontal="justify" vertical="center" wrapText="1"/>
    </xf>
    <xf numFmtId="0" fontId="15" fillId="28" borderId="34" xfId="0" applyNumberFormat="1" applyFont="1" applyFill="1" applyBorder="1" applyAlignment="1">
      <alignment horizontal="justify" vertical="center" wrapText="1"/>
    </xf>
    <xf numFmtId="0" fontId="15" fillId="28" borderId="27" xfId="0" applyNumberFormat="1" applyFont="1" applyFill="1" applyBorder="1" applyAlignment="1">
      <alignment horizontal="justify" vertical="center"/>
    </xf>
    <xf numFmtId="0" fontId="15" fillId="28" borderId="34" xfId="0" applyNumberFormat="1" applyFont="1" applyFill="1" applyBorder="1" applyAlignment="1">
      <alignment horizontal="justify" vertical="center"/>
    </xf>
    <xf numFmtId="0" fontId="15" fillId="28" borderId="27" xfId="0" applyNumberFormat="1" applyFont="1" applyFill="1" applyBorder="1" applyAlignment="1">
      <alignment horizontal="center" vertical="center"/>
    </xf>
    <xf numFmtId="0" fontId="15" fillId="28" borderId="32" xfId="0" applyNumberFormat="1" applyFont="1" applyFill="1" applyBorder="1" applyAlignment="1">
      <alignment horizontal="center" vertical="center"/>
    </xf>
    <xf numFmtId="1" fontId="15" fillId="0" borderId="34" xfId="0" applyNumberFormat="1" applyFont="1" applyBorder="1" applyAlignment="1">
      <alignment horizontal="center" vertical="center"/>
    </xf>
    <xf numFmtId="1" fontId="15" fillId="0" borderId="35" xfId="0" applyNumberFormat="1" applyFont="1" applyBorder="1" applyAlignment="1">
      <alignment horizontal="center" vertical="center"/>
    </xf>
    <xf numFmtId="3" fontId="15" fillId="0" borderId="27" xfId="0" applyNumberFormat="1" applyFont="1" applyBorder="1" applyAlignment="1">
      <alignment horizontal="center" vertical="center"/>
    </xf>
    <xf numFmtId="165" fontId="15" fillId="0" borderId="27" xfId="0" applyNumberFormat="1" applyFont="1" applyBorder="1" applyAlignment="1">
      <alignment horizontal="center" vertical="center"/>
    </xf>
    <xf numFmtId="165" fontId="15" fillId="0" borderId="32" xfId="0" applyNumberFormat="1" applyFont="1" applyBorder="1" applyAlignment="1">
      <alignment horizontal="center" vertical="center"/>
    </xf>
    <xf numFmtId="0" fontId="15" fillId="24" borderId="27" xfId="0" applyNumberFormat="1" applyFont="1" applyFill="1" applyBorder="1" applyAlignment="1">
      <alignment horizontal="center" vertical="center"/>
    </xf>
    <xf numFmtId="0" fontId="15" fillId="24" borderId="32" xfId="0" applyNumberFormat="1" applyFont="1" applyFill="1" applyBorder="1" applyAlignment="1">
      <alignment horizontal="center" vertical="center"/>
    </xf>
    <xf numFmtId="1" fontId="15" fillId="0" borderId="27" xfId="0" applyNumberFormat="1" applyFont="1" applyBorder="1" applyAlignment="1">
      <alignment horizontal="center" vertical="center"/>
    </xf>
    <xf numFmtId="1" fontId="15" fillId="0" borderId="32" xfId="0" applyNumberFormat="1" applyFont="1" applyBorder="1" applyAlignment="1">
      <alignment horizontal="center" vertical="center"/>
    </xf>
    <xf numFmtId="0" fontId="15" fillId="23" borderId="39" xfId="0" applyNumberFormat="1" applyFont="1" applyFill="1" applyBorder="1" applyAlignment="1">
      <alignment horizontal="center" vertical="center" wrapText="1"/>
    </xf>
    <xf numFmtId="0" fontId="15" fillId="23" borderId="40" xfId="0" applyNumberFormat="1" applyFont="1" applyFill="1" applyBorder="1" applyAlignment="1">
      <alignment horizontal="center" vertical="center" wrapText="1"/>
    </xf>
    <xf numFmtId="0" fontId="15" fillId="23" borderId="41" xfId="0" applyNumberFormat="1" applyFont="1" applyFill="1" applyBorder="1" applyAlignment="1">
      <alignment horizontal="center" vertical="center" wrapText="1"/>
    </xf>
    <xf numFmtId="0" fontId="15" fillId="28" borderId="29" xfId="0" applyNumberFormat="1" applyFont="1" applyFill="1" applyBorder="1" applyAlignment="1">
      <alignment horizontal="center" vertical="center" wrapText="1"/>
    </xf>
    <xf numFmtId="0" fontId="15" fillId="28" borderId="30" xfId="0" applyNumberFormat="1" applyFont="1" applyFill="1" applyBorder="1" applyAlignment="1">
      <alignment horizontal="center" vertical="center" wrapText="1"/>
    </xf>
    <xf numFmtId="1" fontId="15" fillId="26" borderId="28" xfId="0" applyNumberFormat="1" applyFont="1" applyFill="1" applyBorder="1" applyAlignment="1">
      <alignment horizontal="center"/>
    </xf>
    <xf numFmtId="1" fontId="15" fillId="26" borderId="29" xfId="0" applyNumberFormat="1" applyFont="1" applyFill="1" applyBorder="1" applyAlignment="1">
      <alignment horizontal="center"/>
    </xf>
    <xf numFmtId="0" fontId="15" fillId="28" borderId="31" xfId="0" applyNumberFormat="1" applyFont="1" applyFill="1" applyBorder="1" applyAlignment="1">
      <alignment horizontal="center" vertical="center" wrapText="1"/>
    </xf>
    <xf numFmtId="0" fontId="15" fillId="28" borderId="27" xfId="0" applyNumberFormat="1" applyFont="1" applyFill="1" applyBorder="1" applyAlignment="1">
      <alignment horizontal="center" vertical="center" wrapText="1"/>
    </xf>
    <xf numFmtId="0" fontId="15" fillId="29" borderId="28" xfId="0" applyNumberFormat="1" applyFont="1" applyFill="1" applyBorder="1" applyAlignment="1">
      <alignment horizontal="center" vertical="center"/>
    </xf>
    <xf numFmtId="0" fontId="15" fillId="29" borderId="31" xfId="0" applyNumberFormat="1" applyFont="1" applyFill="1" applyBorder="1" applyAlignment="1">
      <alignment horizontal="center" vertical="center" wrapText="1"/>
    </xf>
    <xf numFmtId="0" fontId="15" fillId="29" borderId="33" xfId="0" applyNumberFormat="1" applyFont="1" applyFill="1" applyBorder="1" applyAlignment="1">
      <alignment horizontal="center" vertical="center" wrapText="1"/>
    </xf>
    <xf numFmtId="0" fontId="15" fillId="0" borderId="27" xfId="0" applyNumberFormat="1" applyFont="1" applyBorder="1" applyAlignment="1">
      <alignment horizontal="center" vertical="center"/>
    </xf>
    <xf numFmtId="0" fontId="15" fillId="0" borderId="34" xfId="0" applyNumberFormat="1" applyFont="1" applyBorder="1" applyAlignment="1">
      <alignment horizontal="center" vertical="center"/>
    </xf>
    <xf numFmtId="1" fontId="15" fillId="21" borderId="34" xfId="0" applyNumberFormat="1" applyFont="1" applyFill="1" applyBorder="1" applyAlignment="1">
      <alignment horizontal="center" vertical="center"/>
    </xf>
    <xf numFmtId="1" fontId="15" fillId="21" borderId="35" xfId="0" applyNumberFormat="1" applyFont="1" applyFill="1" applyBorder="1" applyAlignment="1">
      <alignment horizontal="center" vertical="center"/>
    </xf>
    <xf numFmtId="1" fontId="15" fillId="16" borderId="27" xfId="0" applyNumberFormat="1" applyFont="1" applyFill="1" applyBorder="1" applyAlignment="1">
      <alignment horizontal="center" vertical="center"/>
    </xf>
    <xf numFmtId="1" fontId="15" fillId="21" borderId="27" xfId="0" applyNumberFormat="1" applyFont="1" applyFill="1" applyBorder="1" applyAlignment="1">
      <alignment horizontal="center" vertical="center"/>
    </xf>
    <xf numFmtId="1" fontId="15" fillId="21" borderId="32" xfId="0" applyNumberFormat="1" applyFont="1" applyFill="1" applyBorder="1" applyAlignment="1">
      <alignment horizontal="center" vertical="center"/>
    </xf>
    <xf numFmtId="1" fontId="15" fillId="11" borderId="27" xfId="0" applyNumberFormat="1" applyFont="1" applyFill="1" applyBorder="1" applyAlignment="1">
      <alignment horizontal="center" vertical="center"/>
    </xf>
    <xf numFmtId="1" fontId="15" fillId="16" borderId="32" xfId="0" applyNumberFormat="1" applyFont="1" applyFill="1" applyBorder="1" applyAlignment="1">
      <alignment horizontal="center" vertical="center"/>
    </xf>
    <xf numFmtId="1" fontId="15" fillId="20" borderId="27" xfId="0" applyNumberFormat="1" applyFont="1" applyFill="1" applyBorder="1" applyAlignment="1">
      <alignment horizontal="center" vertical="center"/>
    </xf>
    <xf numFmtId="1" fontId="15" fillId="0" borderId="23" xfId="0" applyNumberFormat="1" applyFont="1" applyBorder="1" applyAlignment="1">
      <alignment horizontal="center" vertical="center" wrapText="1"/>
    </xf>
    <xf numFmtId="1" fontId="15" fillId="0" borderId="24" xfId="0" applyNumberFormat="1" applyFont="1" applyBorder="1" applyAlignment="1">
      <alignment horizontal="center" vertical="center" wrapText="1"/>
    </xf>
    <xf numFmtId="0" fontId="15" fillId="21" borderId="31" xfId="0" applyNumberFormat="1" applyFont="1" applyFill="1" applyBorder="1" applyAlignment="1">
      <alignment horizontal="center" vertical="center"/>
    </xf>
    <xf numFmtId="0" fontId="15" fillId="21" borderId="27" xfId="0" applyNumberFormat="1" applyFont="1" applyFill="1" applyBorder="1" applyAlignment="1">
      <alignment horizontal="center" vertical="center"/>
    </xf>
    <xf numFmtId="0" fontId="15" fillId="0" borderId="32" xfId="0" applyNumberFormat="1" applyFont="1" applyBorder="1" applyAlignment="1">
      <alignment horizontal="center" vertical="center"/>
    </xf>
    <xf numFmtId="0" fontId="15" fillId="16" borderId="31" xfId="0" applyNumberFormat="1" applyFont="1" applyFill="1" applyBorder="1" applyAlignment="1">
      <alignment horizontal="center" vertical="center"/>
    </xf>
    <xf numFmtId="0" fontId="15" fillId="16" borderId="27" xfId="0" applyNumberFormat="1" applyFont="1" applyFill="1" applyBorder="1" applyAlignment="1">
      <alignment horizontal="center" vertical="center"/>
    </xf>
    <xf numFmtId="1" fontId="15" fillId="20" borderId="31" xfId="0" applyNumberFormat="1" applyFont="1" applyFill="1" applyBorder="1" applyAlignment="1">
      <alignment horizontal="center" vertical="center"/>
    </xf>
    <xf numFmtId="0" fontId="15" fillId="22" borderId="33" xfId="0" applyNumberFormat="1" applyFont="1" applyFill="1" applyBorder="1" applyAlignment="1">
      <alignment horizontal="center" vertical="center"/>
    </xf>
    <xf numFmtId="0" fontId="15" fillId="22" borderId="34" xfId="0" applyNumberFormat="1" applyFont="1" applyFill="1" applyBorder="1" applyAlignment="1">
      <alignment horizontal="center" vertical="center"/>
    </xf>
    <xf numFmtId="0" fontId="15" fillId="0" borderId="35" xfId="0" applyNumberFormat="1" applyFont="1" applyBorder="1" applyAlignment="1">
      <alignment horizontal="center" vertical="center"/>
    </xf>
    <xf numFmtId="0" fontId="21" fillId="25" borderId="27" xfId="0" applyFont="1" applyFill="1" applyBorder="1" applyAlignment="1">
      <alignment horizontal="left" vertical="center" wrapText="1"/>
    </xf>
    <xf numFmtId="0" fontId="22" fillId="26" borderId="28" xfId="0" applyNumberFormat="1" applyFont="1" applyFill="1" applyBorder="1" applyAlignment="1">
      <alignment horizontal="center" vertical="center"/>
    </xf>
    <xf numFmtId="0" fontId="22" fillId="26" borderId="29" xfId="0" applyNumberFormat="1" applyFont="1" applyFill="1" applyBorder="1" applyAlignment="1">
      <alignment horizontal="center" vertical="center"/>
    </xf>
    <xf numFmtId="0" fontId="22" fillId="26" borderId="30" xfId="0" applyNumberFormat="1" applyFont="1" applyFill="1" applyBorder="1" applyAlignment="1">
      <alignment horizontal="center" vertical="center"/>
    </xf>
    <xf numFmtId="0" fontId="15" fillId="25" borderId="63" xfId="0" applyNumberFormat="1" applyFont="1" applyFill="1" applyBorder="1" applyAlignment="1">
      <alignment horizontal="left" vertical="center" wrapText="1"/>
    </xf>
    <xf numFmtId="0" fontId="15" fillId="25" borderId="76" xfId="0" applyNumberFormat="1" applyFont="1" applyFill="1" applyBorder="1" applyAlignment="1">
      <alignment horizontal="left" vertical="center" wrapText="1"/>
    </xf>
    <xf numFmtId="0" fontId="15" fillId="25" borderId="64" xfId="0" applyNumberFormat="1" applyFont="1" applyFill="1" applyBorder="1" applyAlignment="1">
      <alignment horizontal="left" vertical="center" wrapText="1"/>
    </xf>
    <xf numFmtId="0" fontId="15" fillId="25" borderId="63" xfId="0" applyFont="1" applyFill="1" applyBorder="1" applyAlignment="1">
      <alignment horizontal="center" vertical="center" wrapText="1"/>
    </xf>
    <xf numFmtId="0" fontId="15" fillId="25" borderId="64" xfId="0" applyFont="1" applyFill="1" applyBorder="1" applyAlignment="1">
      <alignment horizontal="center" vertical="center" wrapText="1"/>
    </xf>
    <xf numFmtId="0" fontId="15" fillId="25" borderId="63" xfId="0" applyNumberFormat="1" applyFont="1" applyFill="1" applyBorder="1" applyAlignment="1">
      <alignment horizontal="center" vertical="center" wrapText="1"/>
    </xf>
    <xf numFmtId="0" fontId="15" fillId="25" borderId="64" xfId="0" applyNumberFormat="1" applyFont="1" applyFill="1" applyBorder="1" applyAlignment="1">
      <alignment horizontal="center" vertical="center" wrapText="1"/>
    </xf>
    <xf numFmtId="0" fontId="15" fillId="27" borderId="68" xfId="0" applyNumberFormat="1" applyFont="1" applyFill="1" applyBorder="1" applyAlignment="1">
      <alignment horizontal="center" vertical="center" wrapText="1"/>
    </xf>
    <xf numFmtId="0" fontId="15" fillId="27" borderId="70" xfId="0" applyNumberFormat="1" applyFont="1" applyFill="1" applyBorder="1" applyAlignment="1">
      <alignment horizontal="center" vertical="center" wrapText="1"/>
    </xf>
    <xf numFmtId="0" fontId="15" fillId="27" borderId="71" xfId="0" applyNumberFormat="1" applyFont="1" applyFill="1" applyBorder="1" applyAlignment="1">
      <alignment horizontal="center" vertical="center" wrapText="1"/>
    </xf>
    <xf numFmtId="0" fontId="15" fillId="27" borderId="73" xfId="0" applyNumberFormat="1" applyFont="1" applyFill="1" applyBorder="1" applyAlignment="1">
      <alignment horizontal="center" vertical="center" wrapText="1"/>
    </xf>
    <xf numFmtId="0" fontId="15" fillId="0" borderId="63" xfId="0" applyNumberFormat="1" applyFont="1" applyBorder="1" applyAlignment="1">
      <alignment horizontal="left" vertical="center" wrapText="1"/>
    </xf>
    <xf numFmtId="0" fontId="15" fillId="0" borderId="76" xfId="0" applyNumberFormat="1" applyFont="1" applyBorder="1" applyAlignment="1">
      <alignment horizontal="left" vertical="center" wrapText="1"/>
    </xf>
    <xf numFmtId="0" fontId="15" fillId="0" borderId="64" xfId="0" applyNumberFormat="1" applyFont="1" applyBorder="1" applyAlignment="1">
      <alignment horizontal="left" vertical="center" wrapText="1"/>
    </xf>
    <xf numFmtId="1" fontId="15" fillId="0" borderId="77" xfId="0" applyNumberFormat="1" applyFont="1" applyBorder="1" applyAlignment="1">
      <alignment horizontal="center"/>
    </xf>
    <xf numFmtId="1" fontId="15" fillId="0" borderId="80" xfId="0" applyNumberFormat="1" applyFont="1" applyBorder="1" applyAlignment="1">
      <alignment horizontal="center"/>
    </xf>
    <xf numFmtId="0" fontId="15" fillId="25" borderId="65" xfId="0" applyFont="1" applyFill="1" applyBorder="1" applyAlignment="1">
      <alignment horizontal="center" vertical="center" wrapText="1"/>
    </xf>
    <xf numFmtId="0" fontId="15" fillId="25" borderId="67" xfId="0" applyFont="1" applyFill="1" applyBorder="1" applyAlignment="1">
      <alignment horizontal="center" vertical="center" wrapText="1"/>
    </xf>
    <xf numFmtId="0" fontId="15" fillId="27" borderId="80" xfId="0" applyNumberFormat="1" applyFont="1" applyFill="1" applyBorder="1" applyAlignment="1">
      <alignment horizontal="center" vertical="center" textRotation="90" wrapText="1"/>
    </xf>
    <xf numFmtId="0" fontId="15" fillId="27" borderId="81" xfId="0" applyNumberFormat="1" applyFont="1" applyFill="1" applyBorder="1" applyAlignment="1">
      <alignment horizontal="center" vertical="center" textRotation="90" wrapText="1"/>
    </xf>
    <xf numFmtId="0" fontId="15" fillId="27" borderId="65" xfId="0" applyNumberFormat="1" applyFont="1" applyFill="1" applyBorder="1" applyAlignment="1">
      <alignment horizontal="center" vertical="center" wrapText="1"/>
    </xf>
    <xf numFmtId="0" fontId="15" fillId="27" borderId="66" xfId="0" applyNumberFormat="1" applyFont="1" applyFill="1" applyBorder="1" applyAlignment="1">
      <alignment horizontal="center" vertical="center" wrapText="1"/>
    </xf>
    <xf numFmtId="0" fontId="15" fillId="27" borderId="79" xfId="0" applyNumberFormat="1" applyFont="1" applyFill="1" applyBorder="1" applyAlignment="1">
      <alignment horizontal="center" vertical="center" wrapText="1"/>
    </xf>
    <xf numFmtId="0" fontId="15" fillId="27" borderId="74" xfId="0" applyNumberFormat="1" applyFont="1" applyFill="1" applyBorder="1" applyAlignment="1">
      <alignment horizontal="center" vertical="center" wrapText="1"/>
    </xf>
    <xf numFmtId="0" fontId="15" fillId="27" borderId="75" xfId="0" applyNumberFormat="1" applyFont="1" applyFill="1" applyBorder="1" applyAlignment="1">
      <alignment horizontal="center" vertical="center" wrapText="1"/>
    </xf>
    <xf numFmtId="0" fontId="15" fillId="27" borderId="77" xfId="0" applyNumberFormat="1" applyFont="1" applyFill="1" applyBorder="1" applyAlignment="1">
      <alignment horizontal="justify" vertical="center" wrapText="1"/>
    </xf>
    <xf numFmtId="0" fontId="15" fillId="27" borderId="78" xfId="0" applyNumberFormat="1" applyFont="1" applyFill="1" applyBorder="1" applyAlignment="1">
      <alignment horizontal="justify" vertical="center" wrapText="1"/>
    </xf>
    <xf numFmtId="0" fontId="21" fillId="0" borderId="34" xfId="0" applyFont="1" applyFill="1" applyBorder="1" applyAlignment="1">
      <alignment horizontal="left" vertical="center" wrapText="1"/>
    </xf>
    <xf numFmtId="0" fontId="15" fillId="0" borderId="74" xfId="0" applyFont="1" applyFill="1" applyBorder="1" applyAlignment="1">
      <alignment horizontal="center" vertical="center" wrapText="1"/>
    </xf>
    <xf numFmtId="0" fontId="15" fillId="0" borderId="75" xfId="0" applyFont="1" applyFill="1" applyBorder="1" applyAlignment="1">
      <alignment horizontal="center" vertical="center" wrapText="1"/>
    </xf>
    <xf numFmtId="0" fontId="15" fillId="25" borderId="65" xfId="0" applyNumberFormat="1" applyFont="1" applyFill="1" applyBorder="1" applyAlignment="1">
      <alignment horizontal="left" vertical="center" wrapText="1"/>
    </xf>
    <xf numFmtId="0" fontId="15" fillId="25" borderId="66" xfId="0" applyNumberFormat="1" applyFont="1" applyFill="1" applyBorder="1" applyAlignment="1">
      <alignment horizontal="left" vertical="center" wrapText="1"/>
    </xf>
    <xf numFmtId="0" fontId="15" fillId="25" borderId="67" xfId="0" applyNumberFormat="1" applyFont="1" applyFill="1" applyBorder="1" applyAlignment="1">
      <alignment horizontal="left" vertical="center" wrapText="1"/>
    </xf>
    <xf numFmtId="0" fontId="15" fillId="27" borderId="69" xfId="0" applyNumberFormat="1" applyFont="1" applyFill="1" applyBorder="1" applyAlignment="1">
      <alignment horizontal="center" vertical="center" wrapText="1"/>
    </xf>
    <xf numFmtId="0" fontId="15" fillId="27" borderId="72" xfId="0" applyNumberFormat="1" applyFont="1" applyFill="1" applyBorder="1" applyAlignment="1">
      <alignment horizontal="center" vertical="center" wrapText="1"/>
    </xf>
    <xf numFmtId="0" fontId="15" fillId="27" borderId="67" xfId="0" applyNumberFormat="1" applyFont="1" applyFill="1" applyBorder="1" applyAlignment="1">
      <alignment horizontal="center" vertical="center" wrapText="1"/>
    </xf>
    <xf numFmtId="0" fontId="15" fillId="27" borderId="29" xfId="0" applyNumberFormat="1" applyFont="1" applyFill="1" applyBorder="1" applyAlignment="1">
      <alignment horizontal="center" vertical="center" wrapText="1"/>
    </xf>
    <xf numFmtId="0" fontId="15" fillId="27" borderId="61" xfId="0" applyNumberFormat="1" applyFont="1" applyFill="1" applyBorder="1" applyAlignment="1">
      <alignment horizontal="center" vertical="center" wrapText="1"/>
    </xf>
    <xf numFmtId="0" fontId="15" fillId="27" borderId="30" xfId="0" applyNumberFormat="1" applyFont="1" applyFill="1" applyBorder="1" applyAlignment="1">
      <alignment horizontal="center" vertical="center" wrapText="1"/>
    </xf>
    <xf numFmtId="0" fontId="15" fillId="27" borderId="62" xfId="0" applyNumberFormat="1" applyFont="1" applyFill="1" applyBorder="1" applyAlignment="1">
      <alignment horizontal="center" vertical="center" wrapText="1"/>
    </xf>
    <xf numFmtId="0" fontId="15" fillId="25" borderId="27" xfId="0" applyFont="1" applyFill="1" applyBorder="1" applyAlignment="1">
      <alignment horizontal="left" vertical="center" wrapText="1"/>
    </xf>
    <xf numFmtId="0" fontId="15" fillId="25" borderId="29" xfId="0" applyFont="1" applyFill="1" applyBorder="1" applyAlignment="1">
      <alignment horizontal="left" vertical="center" wrapText="1"/>
    </xf>
    <xf numFmtId="0" fontId="15" fillId="26" borderId="39" xfId="0" applyNumberFormat="1" applyFont="1" applyFill="1" applyBorder="1" applyAlignment="1">
      <alignment horizontal="center" vertical="center" wrapText="1"/>
    </xf>
    <xf numFmtId="0" fontId="15" fillId="26" borderId="40" xfId="0" applyNumberFormat="1" applyFont="1" applyFill="1" applyBorder="1" applyAlignment="1">
      <alignment horizontal="center" vertical="center" wrapText="1"/>
    </xf>
    <xf numFmtId="0" fontId="15" fillId="26" borderId="41" xfId="0" applyNumberFormat="1" applyFont="1" applyFill="1" applyBorder="1" applyAlignment="1">
      <alignment horizontal="center" vertical="center" wrapText="1"/>
    </xf>
    <xf numFmtId="0" fontId="15" fillId="27" borderId="28" xfId="0" applyNumberFormat="1" applyFont="1" applyFill="1" applyBorder="1" applyAlignment="1">
      <alignment horizontal="center" vertical="center" wrapText="1"/>
    </xf>
    <xf numFmtId="0" fontId="15" fillId="27" borderId="86" xfId="0" applyNumberFormat="1" applyFont="1" applyFill="1" applyBorder="1" applyAlignment="1">
      <alignment horizontal="center" vertical="center" wrapText="1"/>
    </xf>
    <xf numFmtId="0" fontId="21" fillId="25" borderId="34" xfId="0" applyFont="1" applyFill="1" applyBorder="1" applyAlignment="1">
      <alignment horizontal="left" vertical="center" wrapText="1"/>
    </xf>
    <xf numFmtId="0" fontId="15" fillId="25" borderId="34" xfId="0" applyNumberFormat="1" applyFont="1" applyFill="1" applyBorder="1" applyAlignment="1">
      <alignment horizontal="left" vertical="center" wrapText="1"/>
    </xf>
    <xf numFmtId="1" fontId="15" fillId="25" borderId="87" xfId="0" applyNumberFormat="1" applyFont="1" applyFill="1" applyBorder="1" applyAlignment="1">
      <alignment horizontal="center" vertical="center" wrapText="1"/>
    </xf>
    <xf numFmtId="1" fontId="15" fillId="25" borderId="0" xfId="0" applyNumberFormat="1" applyFont="1" applyFill="1" applyBorder="1" applyAlignment="1">
      <alignment horizontal="center" vertical="center" wrapText="1"/>
    </xf>
    <xf numFmtId="1" fontId="15" fillId="25" borderId="85" xfId="0" applyNumberFormat="1" applyFont="1" applyFill="1" applyBorder="1" applyAlignment="1">
      <alignment horizontal="center" vertical="center" wrapText="1"/>
    </xf>
    <xf numFmtId="1" fontId="15" fillId="25" borderId="82" xfId="0" applyNumberFormat="1" applyFont="1" applyFill="1" applyBorder="1" applyAlignment="1">
      <alignment horizontal="center" vertical="center" wrapText="1"/>
    </xf>
    <xf numFmtId="1" fontId="15" fillId="25" borderId="72" xfId="0" applyNumberFormat="1" applyFont="1" applyFill="1" applyBorder="1" applyAlignment="1">
      <alignment horizontal="center" vertical="center" wrapText="1"/>
    </xf>
    <xf numFmtId="1" fontId="15" fillId="25" borderId="83" xfId="0" applyNumberFormat="1" applyFont="1" applyFill="1" applyBorder="1" applyAlignment="1">
      <alignment horizontal="center" vertical="center" wrapText="1"/>
    </xf>
    <xf numFmtId="0" fontId="22" fillId="26" borderId="28" xfId="0" applyNumberFormat="1" applyFont="1" applyFill="1" applyBorder="1" applyAlignment="1">
      <alignment horizontal="center"/>
    </xf>
    <xf numFmtId="0" fontId="22" fillId="26" borderId="29" xfId="0" applyNumberFormat="1" applyFont="1" applyFill="1" applyBorder="1" applyAlignment="1">
      <alignment horizontal="center"/>
    </xf>
    <xf numFmtId="0" fontId="22" fillId="26" borderId="30" xfId="0" applyNumberFormat="1" applyFont="1" applyFill="1" applyBorder="1" applyAlignment="1">
      <alignment horizontal="center"/>
    </xf>
    <xf numFmtId="0" fontId="15" fillId="0" borderId="64" xfId="0" applyNumberFormat="1" applyFont="1" applyBorder="1" applyAlignment="1">
      <alignment horizontal="center" vertical="center"/>
    </xf>
    <xf numFmtId="1" fontId="15" fillId="0" borderId="75" xfId="0" applyNumberFormat="1" applyFont="1" applyBorder="1" applyAlignment="1">
      <alignment horizontal="center" vertical="center"/>
    </xf>
    <xf numFmtId="0" fontId="22" fillId="26" borderId="68" xfId="0" applyNumberFormat="1" applyFont="1" applyFill="1" applyBorder="1" applyAlignment="1">
      <alignment horizontal="center" vertical="center"/>
    </xf>
    <xf numFmtId="0" fontId="22" fillId="26" borderId="69" xfId="0" applyNumberFormat="1" applyFont="1" applyFill="1" applyBorder="1" applyAlignment="1">
      <alignment horizontal="center" vertical="center"/>
    </xf>
    <xf numFmtId="0" fontId="22" fillId="26" borderId="84" xfId="0" applyNumberFormat="1" applyFont="1" applyFill="1" applyBorder="1" applyAlignment="1">
      <alignment horizontal="center" vertical="center"/>
    </xf>
    <xf numFmtId="0" fontId="15" fillId="0" borderId="67" xfId="0" applyNumberFormat="1" applyFont="1" applyBorder="1" applyAlignment="1">
      <alignment horizontal="center" vertical="center"/>
    </xf>
    <xf numFmtId="0" fontId="15" fillId="0" borderId="29" xfId="0" applyNumberFormat="1" applyFont="1" applyBorder="1" applyAlignment="1">
      <alignment horizontal="center" vertical="center"/>
    </xf>
    <xf numFmtId="0" fontId="15" fillId="0" borderId="30" xfId="0" applyNumberFormat="1" applyFont="1" applyBorder="1" applyAlignment="1">
      <alignment horizontal="center" vertical="center"/>
    </xf>
    <xf numFmtId="0" fontId="15" fillId="0" borderId="27" xfId="0" applyNumberFormat="1" applyFont="1" applyFill="1" applyBorder="1" applyAlignment="1">
      <alignment horizontal="left" vertical="center" wrapText="1"/>
    </xf>
    <xf numFmtId="0" fontId="22" fillId="26" borderId="33" xfId="0" applyNumberFormat="1" applyFont="1" applyFill="1" applyBorder="1" applyAlignment="1">
      <alignment horizontal="center" vertical="center"/>
    </xf>
    <xf numFmtId="0" fontId="22" fillId="26" borderId="34" xfId="0" applyNumberFormat="1" applyFont="1" applyFill="1" applyBorder="1" applyAlignment="1">
      <alignment horizontal="center" vertical="center"/>
    </xf>
    <xf numFmtId="0" fontId="22" fillId="26" borderId="35" xfId="0" applyNumberFormat="1" applyFont="1" applyFill="1" applyBorder="1" applyAlignment="1">
      <alignment horizontal="center" vertical="center"/>
    </xf>
    <xf numFmtId="0" fontId="22" fillId="26" borderId="31" xfId="0" applyNumberFormat="1" applyFont="1" applyFill="1" applyBorder="1" applyAlignment="1">
      <alignment horizontal="center" vertical="center"/>
    </xf>
    <xf numFmtId="0" fontId="22" fillId="26" borderId="27" xfId="0" applyNumberFormat="1" applyFont="1" applyFill="1" applyBorder="1" applyAlignment="1">
      <alignment horizontal="center" vertical="center"/>
    </xf>
    <xf numFmtId="0" fontId="22" fillId="26" borderId="32" xfId="0" applyNumberFormat="1" applyFont="1" applyFill="1" applyBorder="1" applyAlignment="1">
      <alignment horizontal="center" vertical="center"/>
    </xf>
    <xf numFmtId="0" fontId="15" fillId="0" borderId="34" xfId="0" applyNumberFormat="1" applyFont="1" applyFill="1" applyBorder="1" applyAlignment="1">
      <alignment horizontal="center" vertical="center" wrapText="1"/>
    </xf>
    <xf numFmtId="164" fontId="15" fillId="25" borderId="27" xfId="0" applyNumberFormat="1" applyFont="1" applyFill="1" applyBorder="1" applyAlignment="1">
      <alignment horizontal="left" vertical="center" wrapText="1"/>
    </xf>
    <xf numFmtId="164" fontId="15" fillId="25" borderId="32" xfId="0" applyNumberFormat="1" applyFont="1" applyFill="1" applyBorder="1" applyAlignment="1">
      <alignment horizontal="left" vertical="center" wrapText="1"/>
    </xf>
  </cellXfs>
  <cellStyles count="44">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Cálculo" xfId="19" builtinId="22" customBuiltin="1"/>
    <cellStyle name="Celda de comprobación" xfId="20" builtinId="23" customBuiltin="1"/>
    <cellStyle name="Celda vinculada" xfId="21" builtinId="24" customBuiltin="1"/>
    <cellStyle name="Encabezado 4" xfId="22" builtinId="19" customBuiltin="1"/>
    <cellStyle name="Énfasis1" xfId="23" builtinId="29" customBuiltin="1"/>
    <cellStyle name="Énfasis2" xfId="24" builtinId="33" customBuiltin="1"/>
    <cellStyle name="Énfasis3" xfId="25" builtinId="37" customBuiltin="1"/>
    <cellStyle name="Énfasis4" xfId="26" builtinId="41" customBuiltin="1"/>
    <cellStyle name="Énfasis5" xfId="27" builtinId="45" customBuiltin="1"/>
    <cellStyle name="Énfasis6" xfId="28" builtinId="49" customBuiltin="1"/>
    <cellStyle name="Entrada" xfId="29" builtinId="20" customBuiltin="1"/>
    <cellStyle name="Hipervínculo" xfId="40" builtinId="8" hidden="1"/>
    <cellStyle name="Hipervínculo" xfId="42" builtinId="8" hidden="1"/>
    <cellStyle name="Hipervínculo visitado" xfId="41" builtinId="9" hidden="1"/>
    <cellStyle name="Hipervínculo visitado" xfId="43" builtinId="9" hidden="1"/>
    <cellStyle name="Incorrecto" xfId="30" builtinId="27" customBuiltin="1"/>
    <cellStyle name="Neutral" xfId="31" builtinId="28" customBuiltin="1"/>
    <cellStyle name="Normal" xfId="0" builtinId="0"/>
    <cellStyle name="Notas" xfId="32" builtinId="10" customBuiltin="1"/>
    <cellStyle name="Salida" xfId="33" builtinId="21" customBuiltin="1"/>
    <cellStyle name="Texto de advertencia" xfId="34" builtinId="11" customBuiltin="1"/>
    <cellStyle name="Texto explicativo" xfId="35" builtinId="53" customBuiltin="1"/>
    <cellStyle name="Título" xfId="36" builtinId="15" customBuiltin="1"/>
    <cellStyle name="Título 2" xfId="37" builtinId="17" customBuiltin="1"/>
    <cellStyle name="Título 3" xfId="38" builtinId="18" customBuiltin="1"/>
    <cellStyle name="Total" xfId="39" builtinId="25" customBuiltin="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3366"/>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B3B3B3"/>
      <rgbColor rgb="00993366"/>
      <rgbColor rgb="00FFFFCC"/>
      <rgbColor rgb="00CCFFFF"/>
      <rgbColor rgb="00660066"/>
      <rgbColor rgb="00FF8080"/>
      <rgbColor rgb="000066CC"/>
      <rgbColor rgb="00CCCCCC"/>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FF950E"/>
      <rgbColor rgb="00FFCC00"/>
      <rgbColor rgb="00FF9900"/>
      <rgbColor rgb="00FF6600"/>
      <rgbColor rgb="00666699"/>
      <rgbColor rgb="00AAAAAA"/>
      <rgbColor rgb="00003366"/>
      <rgbColor rgb="0033CC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11"/>
  <sheetViews>
    <sheetView showGridLines="0" tabSelected="1" topLeftCell="A105" zoomScale="110" zoomScaleNormal="110" zoomScalePageLayoutView="110" workbookViewId="0">
      <selection activeCell="B105" sqref="B105:G105"/>
    </sheetView>
    <sheetView tabSelected="1" topLeftCell="A139" zoomScaleNormal="85" zoomScalePageLayoutView="85" workbookViewId="1">
      <selection activeCell="F37" sqref="F37"/>
    </sheetView>
  </sheetViews>
  <sheetFormatPr baseColWidth="10" defaultColWidth="8.8984375" defaultRowHeight="13.5" customHeight="1" x14ac:dyDescent="0.2"/>
  <cols>
    <col min="1" max="1" width="6.19921875" style="4" customWidth="1"/>
    <col min="2" max="2" width="4.09765625" style="4" customWidth="1"/>
    <col min="3" max="4" width="5.09765625" style="4" customWidth="1"/>
    <col min="5" max="5" width="4.8984375" style="4" customWidth="1"/>
    <col min="6" max="6" width="17" style="4" customWidth="1"/>
    <col min="7" max="7" width="13.5" style="4" customWidth="1"/>
    <col min="8" max="8" width="4.09765625" style="4" customWidth="1"/>
    <col min="9" max="9" width="2.19921875" style="4" customWidth="1"/>
    <col min="10" max="10" width="2.69921875" style="4" customWidth="1"/>
    <col min="11" max="11" width="3.69921875" style="4" customWidth="1"/>
    <col min="12" max="12" width="2.69921875" style="4" customWidth="1"/>
    <col min="13" max="13" width="15.5" style="4" customWidth="1"/>
    <col min="14" max="14" width="9.19921875" style="4" customWidth="1"/>
    <col min="15" max="15" width="10.09765625" style="4" customWidth="1"/>
    <col min="16" max="16" width="9.19921875" style="4" customWidth="1"/>
    <col min="17" max="17" width="7.69921875" style="4" customWidth="1"/>
    <col min="18" max="18" width="15.3984375" style="4" customWidth="1"/>
    <col min="19" max="16384" width="8.8984375" style="4"/>
  </cols>
  <sheetData>
    <row r="1" spans="1:18" ht="15.6" customHeight="1" thickBot="1" x14ac:dyDescent="0.25">
      <c r="A1" s="119" t="s">
        <v>0</v>
      </c>
      <c r="B1" s="120"/>
      <c r="C1" s="120"/>
      <c r="D1" s="120"/>
      <c r="E1" s="120"/>
      <c r="F1" s="120"/>
      <c r="G1" s="120"/>
      <c r="H1" s="120"/>
      <c r="I1" s="120"/>
      <c r="J1" s="120"/>
      <c r="K1" s="120"/>
      <c r="L1" s="120"/>
      <c r="M1" s="120"/>
      <c r="N1" s="120"/>
      <c r="O1" s="120"/>
      <c r="P1" s="120"/>
      <c r="Q1" s="120"/>
      <c r="R1" s="121"/>
    </row>
    <row r="2" spans="1:18" ht="15.6" customHeight="1" thickBot="1" x14ac:dyDescent="0.25">
      <c r="A2" s="122"/>
      <c r="B2" s="122"/>
      <c r="C2" s="122"/>
      <c r="D2" s="122"/>
      <c r="E2" s="122"/>
      <c r="F2" s="122"/>
      <c r="G2" s="122"/>
      <c r="H2" s="122"/>
      <c r="I2" s="122"/>
      <c r="J2" s="122"/>
      <c r="K2" s="122"/>
      <c r="L2" s="122"/>
      <c r="M2" s="122"/>
      <c r="N2" s="122"/>
      <c r="O2" s="122"/>
      <c r="P2" s="122"/>
      <c r="Q2" s="122"/>
      <c r="R2" s="122"/>
    </row>
    <row r="3" spans="1:18" ht="15.6" customHeight="1" thickBot="1" x14ac:dyDescent="0.25">
      <c r="A3" s="119" t="s">
        <v>1</v>
      </c>
      <c r="B3" s="120"/>
      <c r="C3" s="120"/>
      <c r="D3" s="120"/>
      <c r="E3" s="120"/>
      <c r="F3" s="120"/>
      <c r="G3" s="120"/>
      <c r="H3" s="120"/>
      <c r="I3" s="120"/>
      <c r="J3" s="120"/>
      <c r="K3" s="120"/>
      <c r="L3" s="120"/>
      <c r="M3" s="120"/>
      <c r="N3" s="120"/>
      <c r="O3" s="120"/>
      <c r="P3" s="120"/>
      <c r="Q3" s="120"/>
      <c r="R3" s="121"/>
    </row>
    <row r="4" spans="1:18" ht="15.6" customHeight="1" thickBot="1" x14ac:dyDescent="0.25">
      <c r="A4" s="122"/>
      <c r="B4" s="122"/>
      <c r="C4" s="122"/>
      <c r="D4" s="122"/>
      <c r="E4" s="122"/>
      <c r="F4" s="122"/>
      <c r="G4" s="122"/>
      <c r="H4" s="122"/>
      <c r="I4" s="122"/>
      <c r="J4" s="122"/>
      <c r="K4" s="122"/>
      <c r="L4" s="122"/>
      <c r="M4" s="122"/>
      <c r="N4" s="122"/>
      <c r="O4" s="122"/>
      <c r="P4" s="122"/>
      <c r="Q4" s="122"/>
      <c r="R4" s="122"/>
    </row>
    <row r="5" spans="1:18" ht="39" customHeight="1" x14ac:dyDescent="0.2">
      <c r="A5" s="123" t="s">
        <v>2</v>
      </c>
      <c r="B5" s="124"/>
      <c r="C5" s="124"/>
      <c r="D5" s="124"/>
      <c r="E5" s="124"/>
      <c r="F5" s="124"/>
      <c r="G5" s="125" t="s">
        <v>116</v>
      </c>
      <c r="H5" s="125"/>
      <c r="I5" s="125"/>
      <c r="J5" s="125"/>
      <c r="K5" s="125"/>
      <c r="L5" s="125"/>
      <c r="M5" s="125"/>
      <c r="N5" s="125"/>
      <c r="O5" s="125"/>
      <c r="P5" s="125"/>
      <c r="Q5" s="125"/>
      <c r="R5" s="126"/>
    </row>
    <row r="6" spans="1:18" ht="16.350000000000001" customHeight="1" x14ac:dyDescent="0.2">
      <c r="A6" s="127" t="s">
        <v>3</v>
      </c>
      <c r="B6" s="128"/>
      <c r="C6" s="128"/>
      <c r="D6" s="128"/>
      <c r="E6" s="128"/>
      <c r="F6" s="128"/>
      <c r="G6" s="289">
        <v>2346750655</v>
      </c>
      <c r="H6" s="289"/>
      <c r="I6" s="289"/>
      <c r="J6" s="289"/>
      <c r="K6" s="289"/>
      <c r="L6" s="289"/>
      <c r="M6" s="289"/>
      <c r="N6" s="289"/>
      <c r="O6" s="289"/>
      <c r="P6" s="289"/>
      <c r="Q6" s="289"/>
      <c r="R6" s="290"/>
    </row>
    <row r="7" spans="1:18" ht="15.6" customHeight="1" thickBot="1" x14ac:dyDescent="0.25">
      <c r="A7" s="134" t="s">
        <v>4</v>
      </c>
      <c r="B7" s="135"/>
      <c r="C7" s="135"/>
      <c r="D7" s="135"/>
      <c r="E7" s="135"/>
      <c r="F7" s="135"/>
      <c r="G7" s="136" t="s">
        <v>88</v>
      </c>
      <c r="H7" s="136"/>
      <c r="I7" s="136"/>
      <c r="J7" s="136"/>
      <c r="K7" s="136"/>
      <c r="L7" s="136"/>
      <c r="M7" s="136"/>
      <c r="N7" s="136"/>
      <c r="O7" s="136"/>
      <c r="P7" s="136"/>
      <c r="Q7" s="136"/>
      <c r="R7" s="137"/>
    </row>
    <row r="8" spans="1:18" ht="15.6" customHeight="1" thickBot="1" x14ac:dyDescent="0.25">
      <c r="A8" s="122"/>
      <c r="B8" s="122"/>
      <c r="C8" s="122"/>
      <c r="D8" s="122"/>
      <c r="E8" s="122"/>
      <c r="F8" s="122"/>
      <c r="G8" s="122"/>
      <c r="H8" s="122"/>
      <c r="I8" s="122"/>
      <c r="J8" s="122"/>
      <c r="K8" s="122"/>
      <c r="L8" s="122"/>
      <c r="M8" s="122"/>
      <c r="N8" s="122"/>
      <c r="O8" s="122"/>
      <c r="P8" s="122"/>
      <c r="Q8" s="122"/>
      <c r="R8" s="122"/>
    </row>
    <row r="9" spans="1:18" ht="15.6" customHeight="1" thickBot="1" x14ac:dyDescent="0.25">
      <c r="A9" s="119" t="s">
        <v>5</v>
      </c>
      <c r="B9" s="120"/>
      <c r="C9" s="120"/>
      <c r="D9" s="120"/>
      <c r="E9" s="120"/>
      <c r="F9" s="120"/>
      <c r="G9" s="120"/>
      <c r="H9" s="120"/>
      <c r="I9" s="120"/>
      <c r="J9" s="120"/>
      <c r="K9" s="120"/>
      <c r="L9" s="120"/>
      <c r="M9" s="120"/>
      <c r="N9" s="120"/>
      <c r="O9" s="120"/>
      <c r="P9" s="120"/>
      <c r="Q9" s="120"/>
      <c r="R9" s="121"/>
    </row>
    <row r="10" spans="1:18" ht="15.6" customHeight="1" x14ac:dyDescent="0.2">
      <c r="A10" s="122"/>
      <c r="B10" s="122"/>
      <c r="C10" s="122"/>
      <c r="D10" s="122"/>
      <c r="E10" s="122"/>
      <c r="F10" s="122"/>
      <c r="G10" s="122"/>
      <c r="H10" s="122"/>
      <c r="I10" s="122"/>
      <c r="J10" s="122"/>
      <c r="K10" s="122"/>
      <c r="L10" s="122"/>
      <c r="M10" s="122"/>
      <c r="N10" s="122"/>
      <c r="O10" s="122"/>
      <c r="P10" s="122"/>
      <c r="Q10" s="122"/>
      <c r="R10" s="122"/>
    </row>
    <row r="11" spans="1:18" ht="29.85" customHeight="1" x14ac:dyDescent="0.2">
      <c r="A11" s="140" t="s">
        <v>6</v>
      </c>
      <c r="B11" s="140"/>
      <c r="C11" s="140"/>
      <c r="D11" s="140"/>
      <c r="E11" s="140"/>
      <c r="F11" s="140"/>
      <c r="G11" s="140"/>
      <c r="H11" s="140"/>
      <c r="I11" s="140"/>
      <c r="J11" s="140"/>
      <c r="K11" s="140"/>
      <c r="L11" s="140"/>
      <c r="M11" s="140"/>
      <c r="N11" s="140"/>
      <c r="O11" s="140"/>
      <c r="P11" s="140"/>
      <c r="Q11" s="140"/>
      <c r="R11" s="140"/>
    </row>
    <row r="12" spans="1:18" ht="16.350000000000001" customHeight="1" x14ac:dyDescent="0.2">
      <c r="A12" s="128" t="s">
        <v>7</v>
      </c>
      <c r="B12" s="128"/>
      <c r="C12" s="128"/>
      <c r="D12" s="128"/>
      <c r="E12" s="128"/>
      <c r="F12" s="128"/>
      <c r="G12" s="128"/>
      <c r="H12" s="128"/>
      <c r="I12" s="128"/>
      <c r="J12" s="128"/>
      <c r="K12" s="128"/>
      <c r="L12" s="128"/>
      <c r="M12" s="128"/>
      <c r="N12" s="128"/>
      <c r="O12" s="128"/>
      <c r="P12" s="128"/>
      <c r="Q12" s="128"/>
      <c r="R12" s="128"/>
    </row>
    <row r="13" spans="1:18" ht="16.350000000000001" customHeight="1" x14ac:dyDescent="0.2">
      <c r="A13" s="128" t="s">
        <v>8</v>
      </c>
      <c r="B13" s="128"/>
      <c r="C13" s="128"/>
      <c r="D13" s="128"/>
      <c r="E13" s="128"/>
      <c r="F13" s="128"/>
      <c r="G13" s="128"/>
      <c r="H13" s="128"/>
      <c r="I13" s="128"/>
      <c r="J13" s="128"/>
      <c r="K13" s="128"/>
      <c r="L13" s="128"/>
      <c r="M13" s="128"/>
      <c r="N13" s="128"/>
      <c r="O13" s="128"/>
      <c r="P13" s="128"/>
      <c r="Q13" s="128"/>
      <c r="R13" s="128"/>
    </row>
    <row r="14" spans="1:18" ht="16.350000000000001" customHeight="1" x14ac:dyDescent="0.2">
      <c r="A14" s="128" t="s">
        <v>9</v>
      </c>
      <c r="B14" s="128"/>
      <c r="C14" s="128"/>
      <c r="D14" s="128"/>
      <c r="E14" s="128"/>
      <c r="F14" s="128"/>
      <c r="G14" s="128"/>
      <c r="H14" s="128"/>
      <c r="I14" s="128"/>
      <c r="J14" s="128"/>
      <c r="K14" s="128"/>
      <c r="L14" s="128"/>
      <c r="M14" s="128"/>
      <c r="N14" s="128"/>
      <c r="O14" s="128"/>
      <c r="P14" s="128"/>
      <c r="Q14" s="128"/>
      <c r="R14" s="128"/>
    </row>
    <row r="15" spans="1:18" ht="16.350000000000001" customHeight="1" x14ac:dyDescent="0.2">
      <c r="A15" s="128" t="s">
        <v>10</v>
      </c>
      <c r="B15" s="128"/>
      <c r="C15" s="128"/>
      <c r="D15" s="128"/>
      <c r="E15" s="128"/>
      <c r="F15" s="128"/>
      <c r="G15" s="128"/>
      <c r="H15" s="128"/>
      <c r="I15" s="128"/>
      <c r="J15" s="128"/>
      <c r="K15" s="128"/>
      <c r="L15" s="128"/>
      <c r="M15" s="128"/>
      <c r="N15" s="128"/>
      <c r="O15" s="128"/>
      <c r="P15" s="128"/>
      <c r="Q15" s="128"/>
      <c r="R15" s="128"/>
    </row>
    <row r="16" spans="1:18" ht="15.6" customHeight="1" thickBot="1" x14ac:dyDescent="0.25">
      <c r="A16" s="122"/>
      <c r="B16" s="122"/>
      <c r="C16" s="122"/>
      <c r="D16" s="122"/>
      <c r="E16" s="122"/>
      <c r="F16" s="122"/>
      <c r="G16" s="122"/>
      <c r="H16" s="122"/>
      <c r="I16" s="122"/>
      <c r="J16" s="122"/>
      <c r="K16" s="122"/>
      <c r="L16" s="122"/>
      <c r="M16" s="122"/>
      <c r="N16" s="122"/>
      <c r="O16" s="122"/>
      <c r="P16" s="122"/>
      <c r="Q16" s="122"/>
      <c r="R16" s="122"/>
    </row>
    <row r="17" spans="1:18" ht="15.6" customHeight="1" thickBot="1" x14ac:dyDescent="0.25">
      <c r="A17" s="119" t="s">
        <v>11</v>
      </c>
      <c r="B17" s="120"/>
      <c r="C17" s="120"/>
      <c r="D17" s="120"/>
      <c r="E17" s="120"/>
      <c r="F17" s="120"/>
      <c r="G17" s="120"/>
      <c r="H17" s="120"/>
      <c r="I17" s="120"/>
      <c r="J17" s="120"/>
      <c r="K17" s="120"/>
      <c r="L17" s="120"/>
      <c r="M17" s="120"/>
      <c r="N17" s="120"/>
      <c r="O17" s="120"/>
      <c r="P17" s="120"/>
      <c r="Q17" s="120"/>
      <c r="R17" s="121"/>
    </row>
    <row r="18" spans="1:18" ht="15.6" customHeight="1" thickBot="1" x14ac:dyDescent="0.25">
      <c r="A18" s="122"/>
      <c r="B18" s="122"/>
      <c r="C18" s="122"/>
      <c r="D18" s="122"/>
      <c r="E18" s="122"/>
      <c r="F18" s="122"/>
      <c r="G18" s="122"/>
      <c r="H18" s="122"/>
      <c r="I18" s="122"/>
      <c r="J18" s="122"/>
      <c r="K18" s="122"/>
      <c r="L18" s="122"/>
      <c r="M18" s="122"/>
      <c r="N18" s="122"/>
      <c r="O18" s="122"/>
      <c r="P18" s="122"/>
      <c r="Q18" s="122"/>
      <c r="R18" s="122"/>
    </row>
    <row r="19" spans="1:18" ht="15.6" customHeight="1" thickBot="1" x14ac:dyDescent="0.25">
      <c r="A19" s="129" t="s">
        <v>12</v>
      </c>
      <c r="B19" s="130"/>
      <c r="C19" s="130"/>
      <c r="D19" s="130"/>
      <c r="E19" s="130"/>
      <c r="F19" s="130"/>
      <c r="G19" s="130"/>
      <c r="H19" s="130"/>
      <c r="I19" s="130"/>
      <c r="J19" s="130"/>
      <c r="K19" s="130"/>
      <c r="L19" s="130"/>
      <c r="M19" s="130"/>
      <c r="N19" s="130"/>
      <c r="O19" s="130"/>
      <c r="P19" s="130"/>
      <c r="Q19" s="130"/>
      <c r="R19" s="131"/>
    </row>
    <row r="20" spans="1:18" ht="15.6" customHeight="1" thickBot="1" x14ac:dyDescent="0.25">
      <c r="A20" s="122"/>
      <c r="B20" s="122"/>
      <c r="C20" s="122"/>
      <c r="D20" s="122"/>
      <c r="E20" s="122"/>
      <c r="F20" s="122"/>
      <c r="G20" s="122"/>
      <c r="H20" s="122"/>
      <c r="I20" s="122"/>
      <c r="J20" s="122"/>
      <c r="K20" s="122"/>
      <c r="L20" s="122"/>
      <c r="M20" s="122"/>
      <c r="N20" s="122"/>
      <c r="O20" s="122"/>
      <c r="P20" s="122"/>
      <c r="Q20" s="122"/>
      <c r="R20" s="122"/>
    </row>
    <row r="21" spans="1:18" ht="17.100000000000001" customHeight="1" x14ac:dyDescent="0.2">
      <c r="A21" s="86"/>
      <c r="B21" s="132" t="s">
        <v>13</v>
      </c>
      <c r="C21" s="132"/>
      <c r="D21" s="132"/>
      <c r="E21" s="132"/>
      <c r="F21" s="132"/>
      <c r="G21" s="133"/>
      <c r="H21" s="138" t="s">
        <v>14</v>
      </c>
      <c r="I21" s="139"/>
      <c r="J21" s="139"/>
      <c r="K21" s="139"/>
      <c r="L21" s="87"/>
      <c r="M21" s="88"/>
      <c r="N21" s="88"/>
      <c r="O21" s="88"/>
      <c r="P21" s="88"/>
      <c r="Q21" s="88"/>
      <c r="R21" s="89"/>
    </row>
    <row r="22" spans="1:18" ht="22.35" customHeight="1" x14ac:dyDescent="0.2">
      <c r="A22" s="147" t="s">
        <v>15</v>
      </c>
      <c r="B22" s="149" t="s">
        <v>16</v>
      </c>
      <c r="C22" s="149"/>
      <c r="D22" s="149"/>
      <c r="E22" s="149"/>
      <c r="F22" s="149"/>
      <c r="G22" s="150"/>
      <c r="H22" s="151">
        <v>1</v>
      </c>
      <c r="I22" s="152"/>
      <c r="J22" s="152"/>
      <c r="K22" s="152"/>
      <c r="L22" s="5"/>
      <c r="M22" s="6"/>
      <c r="N22" s="6"/>
      <c r="O22" s="6"/>
      <c r="P22" s="6"/>
      <c r="Q22" s="6"/>
      <c r="R22" s="50"/>
    </row>
    <row r="23" spans="1:18" ht="29.1" customHeight="1" x14ac:dyDescent="0.2">
      <c r="A23" s="147"/>
      <c r="B23" s="149" t="s">
        <v>17</v>
      </c>
      <c r="C23" s="149"/>
      <c r="D23" s="149"/>
      <c r="E23" s="149"/>
      <c r="F23" s="149"/>
      <c r="G23" s="150"/>
      <c r="H23" s="151">
        <v>2</v>
      </c>
      <c r="I23" s="152"/>
      <c r="J23" s="152"/>
      <c r="K23" s="152"/>
      <c r="L23" s="5"/>
      <c r="M23" s="6"/>
      <c r="N23" s="6"/>
      <c r="O23" s="6"/>
      <c r="P23" s="6"/>
      <c r="Q23" s="6"/>
      <c r="R23" s="50"/>
    </row>
    <row r="24" spans="1:18" ht="26.85" customHeight="1" x14ac:dyDescent="0.2">
      <c r="A24" s="147"/>
      <c r="B24" s="149" t="s">
        <v>18</v>
      </c>
      <c r="C24" s="149"/>
      <c r="D24" s="149"/>
      <c r="E24" s="149"/>
      <c r="F24" s="149"/>
      <c r="G24" s="150"/>
      <c r="H24" s="151">
        <v>3</v>
      </c>
      <c r="I24" s="152"/>
      <c r="J24" s="152"/>
      <c r="K24" s="152"/>
      <c r="L24" s="5"/>
      <c r="M24" s="6"/>
      <c r="N24" s="6"/>
      <c r="O24" s="6"/>
      <c r="P24" s="6"/>
      <c r="Q24" s="6"/>
      <c r="R24" s="50"/>
    </row>
    <row r="25" spans="1:18" ht="24.6" customHeight="1" x14ac:dyDescent="0.2">
      <c r="A25" s="147"/>
      <c r="B25" s="149" t="s">
        <v>19</v>
      </c>
      <c r="C25" s="149"/>
      <c r="D25" s="149"/>
      <c r="E25" s="149"/>
      <c r="F25" s="149"/>
      <c r="G25" s="150"/>
      <c r="H25" s="151">
        <v>4</v>
      </c>
      <c r="I25" s="152"/>
      <c r="J25" s="152"/>
      <c r="K25" s="152"/>
      <c r="L25" s="5"/>
      <c r="M25" s="6"/>
      <c r="N25" s="6"/>
      <c r="O25" s="6"/>
      <c r="P25" s="6"/>
      <c r="Q25" s="6"/>
      <c r="R25" s="50"/>
    </row>
    <row r="26" spans="1:18" ht="19.350000000000001" customHeight="1" thickBot="1" x14ac:dyDescent="0.25">
      <c r="A26" s="148"/>
      <c r="B26" s="153" t="s">
        <v>20</v>
      </c>
      <c r="C26" s="153"/>
      <c r="D26" s="153"/>
      <c r="E26" s="153"/>
      <c r="F26" s="153"/>
      <c r="G26" s="154"/>
      <c r="H26" s="155">
        <v>5</v>
      </c>
      <c r="I26" s="156"/>
      <c r="J26" s="156"/>
      <c r="K26" s="156"/>
      <c r="L26" s="51"/>
      <c r="M26" s="52"/>
      <c r="N26" s="52"/>
      <c r="O26" s="52"/>
      <c r="P26" s="52"/>
      <c r="Q26" s="52"/>
      <c r="R26" s="53"/>
    </row>
    <row r="27" spans="1:18" ht="15.6" customHeight="1" thickBot="1" x14ac:dyDescent="0.25">
      <c r="A27" s="122"/>
      <c r="B27" s="122"/>
      <c r="C27" s="122"/>
      <c r="D27" s="122"/>
      <c r="E27" s="122"/>
      <c r="F27" s="122"/>
      <c r="G27" s="122"/>
      <c r="H27" s="122"/>
      <c r="I27" s="122"/>
      <c r="J27" s="122"/>
      <c r="K27" s="122"/>
      <c r="L27" s="122"/>
      <c r="M27" s="122"/>
      <c r="N27" s="122"/>
      <c r="O27" s="122"/>
      <c r="P27" s="122"/>
      <c r="Q27" s="122"/>
      <c r="R27" s="122"/>
    </row>
    <row r="28" spans="1:18" ht="15.6" customHeight="1" thickBot="1" x14ac:dyDescent="0.25">
      <c r="A28" s="119" t="s">
        <v>21</v>
      </c>
      <c r="B28" s="120"/>
      <c r="C28" s="120"/>
      <c r="D28" s="120"/>
      <c r="E28" s="120"/>
      <c r="F28" s="120"/>
      <c r="G28" s="120"/>
      <c r="H28" s="120"/>
      <c r="I28" s="120"/>
      <c r="J28" s="120"/>
      <c r="K28" s="120"/>
      <c r="L28" s="120"/>
      <c r="M28" s="120"/>
      <c r="N28" s="120"/>
      <c r="O28" s="120"/>
      <c r="P28" s="120"/>
      <c r="Q28" s="120"/>
      <c r="R28" s="121"/>
    </row>
    <row r="29" spans="1:18" ht="15.6" customHeight="1" thickBot="1" x14ac:dyDescent="0.25">
      <c r="A29" s="122"/>
      <c r="B29" s="122"/>
      <c r="C29" s="122"/>
      <c r="D29" s="122"/>
      <c r="E29" s="122"/>
      <c r="F29" s="122"/>
      <c r="G29" s="122"/>
      <c r="H29" s="122"/>
      <c r="I29" s="122"/>
      <c r="J29" s="122"/>
      <c r="K29" s="122"/>
      <c r="L29" s="122"/>
      <c r="M29" s="122"/>
      <c r="N29" s="122"/>
      <c r="O29" s="122"/>
      <c r="P29" s="122"/>
      <c r="Q29" s="122"/>
      <c r="R29" s="122"/>
    </row>
    <row r="30" spans="1:18" ht="15.6" customHeight="1" thickBot="1" x14ac:dyDescent="0.25">
      <c r="A30" s="157"/>
      <c r="B30" s="158"/>
      <c r="C30" s="158"/>
      <c r="D30" s="158"/>
      <c r="E30" s="158"/>
      <c r="F30" s="141" t="s">
        <v>22</v>
      </c>
      <c r="G30" s="141"/>
      <c r="H30" s="141"/>
      <c r="I30" s="141"/>
      <c r="J30" s="141"/>
      <c r="K30" s="141"/>
      <c r="L30" s="141"/>
      <c r="M30" s="141"/>
      <c r="N30" s="141"/>
      <c r="O30" s="141"/>
      <c r="P30" s="141"/>
      <c r="Q30" s="141"/>
      <c r="R30" s="142"/>
    </row>
    <row r="31" spans="1:18" ht="89.25" x14ac:dyDescent="0.2">
      <c r="A31" s="143" t="s">
        <v>23</v>
      </c>
      <c r="B31" s="144"/>
      <c r="C31" s="144"/>
      <c r="D31" s="144"/>
      <c r="E31" s="144"/>
      <c r="F31" s="48" t="s">
        <v>24</v>
      </c>
      <c r="G31" s="49" t="s">
        <v>25</v>
      </c>
      <c r="H31" s="145" t="s">
        <v>26</v>
      </c>
      <c r="I31" s="145"/>
      <c r="J31" s="145"/>
      <c r="K31" s="145"/>
      <c r="L31" s="145"/>
      <c r="M31" s="48" t="s">
        <v>27</v>
      </c>
      <c r="N31" s="145" t="s">
        <v>28</v>
      </c>
      <c r="O31" s="145"/>
      <c r="P31" s="145"/>
      <c r="Q31" s="145"/>
      <c r="R31" s="146"/>
    </row>
    <row r="32" spans="1:18" ht="51" x14ac:dyDescent="0.2">
      <c r="A32" s="159" t="s">
        <v>29</v>
      </c>
      <c r="B32" s="160"/>
      <c r="C32" s="160"/>
      <c r="D32" s="160"/>
      <c r="E32" s="160"/>
      <c r="F32" s="36" t="s">
        <v>30</v>
      </c>
      <c r="G32" s="36" t="s">
        <v>31</v>
      </c>
      <c r="H32" s="161" t="s">
        <v>32</v>
      </c>
      <c r="I32" s="161"/>
      <c r="J32" s="161"/>
      <c r="K32" s="161"/>
      <c r="L32" s="161"/>
      <c r="M32" s="36" t="s">
        <v>33</v>
      </c>
      <c r="N32" s="161" t="s">
        <v>34</v>
      </c>
      <c r="O32" s="161"/>
      <c r="P32" s="161"/>
      <c r="Q32" s="161"/>
      <c r="R32" s="162"/>
    </row>
    <row r="33" spans="1:18" ht="15.6" customHeight="1" x14ac:dyDescent="0.2">
      <c r="A33" s="159" t="s">
        <v>35</v>
      </c>
      <c r="B33" s="160"/>
      <c r="C33" s="160"/>
      <c r="D33" s="165" t="s">
        <v>14</v>
      </c>
      <c r="E33" s="165"/>
      <c r="F33" s="85" t="s">
        <v>36</v>
      </c>
      <c r="G33" s="85" t="s">
        <v>37</v>
      </c>
      <c r="H33" s="167" t="s">
        <v>38</v>
      </c>
      <c r="I33" s="167"/>
      <c r="J33" s="167"/>
      <c r="K33" s="167"/>
      <c r="L33" s="167"/>
      <c r="M33" s="85" t="s">
        <v>39</v>
      </c>
      <c r="N33" s="167" t="s">
        <v>40</v>
      </c>
      <c r="O33" s="167"/>
      <c r="P33" s="167"/>
      <c r="Q33" s="167"/>
      <c r="R33" s="168"/>
    </row>
    <row r="34" spans="1:18" ht="17.100000000000001" customHeight="1" thickBot="1" x14ac:dyDescent="0.25">
      <c r="A34" s="163"/>
      <c r="B34" s="164"/>
      <c r="C34" s="164"/>
      <c r="D34" s="166"/>
      <c r="E34" s="166"/>
      <c r="F34" s="47">
        <v>1</v>
      </c>
      <c r="G34" s="47">
        <v>2</v>
      </c>
      <c r="H34" s="169">
        <v>3</v>
      </c>
      <c r="I34" s="169"/>
      <c r="J34" s="169"/>
      <c r="K34" s="169"/>
      <c r="L34" s="169"/>
      <c r="M34" s="47">
        <v>4</v>
      </c>
      <c r="N34" s="169">
        <v>5</v>
      </c>
      <c r="O34" s="169"/>
      <c r="P34" s="169"/>
      <c r="Q34" s="169"/>
      <c r="R34" s="170"/>
    </row>
    <row r="35" spans="1:18" ht="15.6" customHeight="1" thickBot="1" x14ac:dyDescent="0.25">
      <c r="A35" s="122"/>
      <c r="B35" s="122"/>
      <c r="C35" s="122"/>
      <c r="D35" s="122"/>
      <c r="E35" s="122"/>
      <c r="F35" s="122"/>
      <c r="G35" s="122"/>
      <c r="H35" s="122"/>
      <c r="I35" s="122"/>
      <c r="J35" s="122"/>
      <c r="K35" s="122"/>
      <c r="L35" s="122"/>
      <c r="M35" s="122"/>
      <c r="N35" s="122"/>
      <c r="O35" s="122"/>
      <c r="P35" s="122"/>
      <c r="Q35" s="122"/>
      <c r="R35" s="122"/>
    </row>
    <row r="36" spans="1:18" ht="15.6" customHeight="1" thickBot="1" x14ac:dyDescent="0.25">
      <c r="A36" s="178" t="s">
        <v>41</v>
      </c>
      <c r="B36" s="179"/>
      <c r="C36" s="179"/>
      <c r="D36" s="179"/>
      <c r="E36" s="179"/>
      <c r="F36" s="179"/>
      <c r="G36" s="179"/>
      <c r="H36" s="179"/>
      <c r="I36" s="179"/>
      <c r="J36" s="179"/>
      <c r="K36" s="179"/>
      <c r="L36" s="179"/>
      <c r="M36" s="179"/>
      <c r="N36" s="179"/>
      <c r="O36" s="179"/>
      <c r="P36" s="179"/>
      <c r="Q36" s="179"/>
      <c r="R36" s="180"/>
    </row>
    <row r="37" spans="1:18" ht="17.100000000000001" customHeight="1" thickBot="1" x14ac:dyDescent="0.25">
      <c r="A37" s="28"/>
      <c r="B37" s="23"/>
      <c r="C37" s="23"/>
      <c r="D37" s="23"/>
      <c r="E37" s="23"/>
      <c r="F37" s="23"/>
      <c r="G37" s="23"/>
      <c r="H37" s="23"/>
      <c r="I37" s="23"/>
      <c r="J37" s="23"/>
      <c r="K37" s="23"/>
      <c r="L37" s="23"/>
      <c r="M37" s="23"/>
      <c r="N37" s="23"/>
      <c r="O37" s="23"/>
      <c r="P37" s="23"/>
      <c r="Q37" s="23"/>
      <c r="R37" s="23"/>
    </row>
    <row r="38" spans="1:18" ht="15.6" customHeight="1" x14ac:dyDescent="0.2">
      <c r="A38" s="183"/>
      <c r="B38" s="184"/>
      <c r="C38" s="184"/>
      <c r="D38" s="184"/>
      <c r="E38" s="184"/>
      <c r="F38" s="181" t="s">
        <v>22</v>
      </c>
      <c r="G38" s="181"/>
      <c r="H38" s="181"/>
      <c r="I38" s="181"/>
      <c r="J38" s="181"/>
      <c r="K38" s="181"/>
      <c r="L38" s="181"/>
      <c r="M38" s="181"/>
      <c r="N38" s="181"/>
      <c r="O38" s="181"/>
      <c r="P38" s="181"/>
      <c r="Q38" s="181"/>
      <c r="R38" s="182"/>
    </row>
    <row r="39" spans="1:18" ht="89.25" x14ac:dyDescent="0.2">
      <c r="A39" s="185" t="s">
        <v>23</v>
      </c>
      <c r="B39" s="186"/>
      <c r="C39" s="186"/>
      <c r="D39" s="186"/>
      <c r="E39" s="186"/>
      <c r="F39" s="36" t="s">
        <v>24</v>
      </c>
      <c r="G39" s="36" t="s">
        <v>25</v>
      </c>
      <c r="H39" s="161" t="s">
        <v>42</v>
      </c>
      <c r="I39" s="161"/>
      <c r="J39" s="161"/>
      <c r="K39" s="161"/>
      <c r="L39" s="161"/>
      <c r="M39" s="36" t="s">
        <v>27</v>
      </c>
      <c r="N39" s="161" t="s">
        <v>28</v>
      </c>
      <c r="O39" s="161"/>
      <c r="P39" s="161"/>
      <c r="Q39" s="161"/>
      <c r="R39" s="162"/>
    </row>
    <row r="40" spans="1:18" ht="27.6" customHeight="1" x14ac:dyDescent="0.2">
      <c r="A40" s="185" t="s">
        <v>29</v>
      </c>
      <c r="B40" s="186"/>
      <c r="C40" s="186"/>
      <c r="D40" s="186"/>
      <c r="E40" s="186"/>
      <c r="F40" s="37">
        <f>G6*1%</f>
        <v>23467506.550000001</v>
      </c>
      <c r="G40" s="37">
        <f>(G6*5%)</f>
        <v>117337532.75</v>
      </c>
      <c r="H40" s="171">
        <f>(G6*15%)</f>
        <v>352012598.25</v>
      </c>
      <c r="I40" s="171"/>
      <c r="J40" s="171"/>
      <c r="K40" s="171"/>
      <c r="L40" s="171"/>
      <c r="M40" s="38">
        <f>(G6*30%)</f>
        <v>704025196.5</v>
      </c>
      <c r="N40" s="172">
        <f>(G6*31%)</f>
        <v>727492703.04999995</v>
      </c>
      <c r="O40" s="172"/>
      <c r="P40" s="172"/>
      <c r="Q40" s="172"/>
      <c r="R40" s="173"/>
    </row>
    <row r="41" spans="1:18" ht="16.350000000000001" customHeight="1" x14ac:dyDescent="0.2">
      <c r="A41" s="185" t="s">
        <v>35</v>
      </c>
      <c r="B41" s="186"/>
      <c r="C41" s="186"/>
      <c r="D41" s="165" t="s">
        <v>14</v>
      </c>
      <c r="E41" s="165"/>
      <c r="F41" s="39" t="s">
        <v>36</v>
      </c>
      <c r="G41" s="39" t="s">
        <v>37</v>
      </c>
      <c r="H41" s="174" t="s">
        <v>38</v>
      </c>
      <c r="I41" s="174"/>
      <c r="J41" s="174"/>
      <c r="K41" s="174"/>
      <c r="L41" s="174"/>
      <c r="M41" s="39" t="s">
        <v>39</v>
      </c>
      <c r="N41" s="174" t="s">
        <v>40</v>
      </c>
      <c r="O41" s="174"/>
      <c r="P41" s="174"/>
      <c r="Q41" s="174"/>
      <c r="R41" s="175"/>
    </row>
    <row r="42" spans="1:18" ht="17.100000000000001" customHeight="1" x14ac:dyDescent="0.2">
      <c r="A42" s="185"/>
      <c r="B42" s="186"/>
      <c r="C42" s="186"/>
      <c r="D42" s="165"/>
      <c r="E42" s="165"/>
      <c r="F42" s="40">
        <v>1</v>
      </c>
      <c r="G42" s="40">
        <v>2</v>
      </c>
      <c r="H42" s="176">
        <v>3</v>
      </c>
      <c r="I42" s="176"/>
      <c r="J42" s="176"/>
      <c r="K42" s="176"/>
      <c r="L42" s="176"/>
      <c r="M42" s="40">
        <v>4</v>
      </c>
      <c r="N42" s="176">
        <v>5</v>
      </c>
      <c r="O42" s="176"/>
      <c r="P42" s="176"/>
      <c r="Q42" s="176"/>
      <c r="R42" s="177"/>
    </row>
    <row r="43" spans="1:18" ht="21" customHeight="1" x14ac:dyDescent="0.2">
      <c r="A43" s="188" t="s">
        <v>15</v>
      </c>
      <c r="B43" s="190" t="s">
        <v>43</v>
      </c>
      <c r="C43" s="190"/>
      <c r="D43" s="176">
        <v>1</v>
      </c>
      <c r="E43" s="176"/>
      <c r="F43" s="41">
        <f>F42+D43</f>
        <v>2</v>
      </c>
      <c r="G43" s="41">
        <f>D43+G42</f>
        <v>3</v>
      </c>
      <c r="H43" s="197">
        <f>D43+H42</f>
        <v>4</v>
      </c>
      <c r="I43" s="197"/>
      <c r="J43" s="197"/>
      <c r="K43" s="197"/>
      <c r="L43" s="197"/>
      <c r="M43" s="42">
        <v>5</v>
      </c>
      <c r="N43" s="194">
        <v>6</v>
      </c>
      <c r="O43" s="194"/>
      <c r="P43" s="194"/>
      <c r="Q43" s="194"/>
      <c r="R43" s="198"/>
    </row>
    <row r="44" spans="1:18" ht="21.95" customHeight="1" x14ac:dyDescent="0.2">
      <c r="A44" s="188"/>
      <c r="B44" s="190" t="s">
        <v>44</v>
      </c>
      <c r="C44" s="190"/>
      <c r="D44" s="176">
        <v>2</v>
      </c>
      <c r="E44" s="176"/>
      <c r="F44" s="41">
        <f>D44+F42</f>
        <v>3</v>
      </c>
      <c r="G44" s="41">
        <f>D44+G42</f>
        <v>4</v>
      </c>
      <c r="H44" s="199">
        <f>D44+H42</f>
        <v>5</v>
      </c>
      <c r="I44" s="199"/>
      <c r="J44" s="199"/>
      <c r="K44" s="199"/>
      <c r="L44" s="199"/>
      <c r="M44" s="43">
        <v>6</v>
      </c>
      <c r="N44" s="194">
        <v>7</v>
      </c>
      <c r="O44" s="194"/>
      <c r="P44" s="194"/>
      <c r="Q44" s="194"/>
      <c r="R44" s="198"/>
    </row>
    <row r="45" spans="1:18" ht="21.95" customHeight="1" x14ac:dyDescent="0.2">
      <c r="A45" s="188"/>
      <c r="B45" s="190" t="s">
        <v>45</v>
      </c>
      <c r="C45" s="190"/>
      <c r="D45" s="176">
        <v>3</v>
      </c>
      <c r="E45" s="176"/>
      <c r="F45" s="41">
        <f>D45+F42</f>
        <v>4</v>
      </c>
      <c r="G45" s="42">
        <f>D45+G42</f>
        <v>5</v>
      </c>
      <c r="H45" s="194">
        <f>D45+H42</f>
        <v>6</v>
      </c>
      <c r="I45" s="194"/>
      <c r="J45" s="194"/>
      <c r="K45" s="194"/>
      <c r="L45" s="194"/>
      <c r="M45" s="43">
        <v>7</v>
      </c>
      <c r="N45" s="195">
        <v>8</v>
      </c>
      <c r="O45" s="195"/>
      <c r="P45" s="195"/>
      <c r="Q45" s="195"/>
      <c r="R45" s="196"/>
    </row>
    <row r="46" spans="1:18" ht="21" customHeight="1" x14ac:dyDescent="0.2">
      <c r="A46" s="188"/>
      <c r="B46" s="190" t="s">
        <v>46</v>
      </c>
      <c r="C46" s="190"/>
      <c r="D46" s="176">
        <v>4</v>
      </c>
      <c r="E46" s="176"/>
      <c r="F46" s="42">
        <f>D46+F42</f>
        <v>5</v>
      </c>
      <c r="G46" s="43">
        <f>D46+G42</f>
        <v>6</v>
      </c>
      <c r="H46" s="194">
        <f>D46+H42</f>
        <v>7</v>
      </c>
      <c r="I46" s="194"/>
      <c r="J46" s="194"/>
      <c r="K46" s="194"/>
      <c r="L46" s="194"/>
      <c r="M46" s="44">
        <v>8</v>
      </c>
      <c r="N46" s="195">
        <v>9</v>
      </c>
      <c r="O46" s="195"/>
      <c r="P46" s="195"/>
      <c r="Q46" s="195"/>
      <c r="R46" s="196"/>
    </row>
    <row r="47" spans="1:18" ht="23.1" customHeight="1" thickBot="1" x14ac:dyDescent="0.25">
      <c r="A47" s="189"/>
      <c r="B47" s="191" t="s">
        <v>47</v>
      </c>
      <c r="C47" s="191"/>
      <c r="D47" s="169">
        <v>5</v>
      </c>
      <c r="E47" s="169"/>
      <c r="F47" s="45">
        <f>D47+F42</f>
        <v>6</v>
      </c>
      <c r="G47" s="45">
        <f>D47+G42</f>
        <v>7</v>
      </c>
      <c r="H47" s="192">
        <f>D47+H42</f>
        <v>8</v>
      </c>
      <c r="I47" s="192"/>
      <c r="J47" s="192"/>
      <c r="K47" s="192"/>
      <c r="L47" s="192"/>
      <c r="M47" s="46">
        <v>9</v>
      </c>
      <c r="N47" s="192">
        <v>10</v>
      </c>
      <c r="O47" s="192"/>
      <c r="P47" s="192"/>
      <c r="Q47" s="192"/>
      <c r="R47" s="193"/>
    </row>
    <row r="48" spans="1:18" ht="23.1" customHeight="1" thickBot="1" x14ac:dyDescent="0.25">
      <c r="A48" s="34"/>
      <c r="B48" s="20"/>
      <c r="C48" s="21"/>
      <c r="D48" s="20"/>
      <c r="E48" s="21"/>
      <c r="F48" s="22"/>
      <c r="G48" s="22"/>
      <c r="H48" s="20"/>
      <c r="I48" s="22"/>
      <c r="J48" s="22"/>
      <c r="K48" s="22"/>
      <c r="L48" s="22"/>
      <c r="M48" s="22"/>
      <c r="N48" s="20"/>
      <c r="O48" s="22"/>
      <c r="P48" s="22"/>
      <c r="Q48" s="22"/>
      <c r="R48" s="35"/>
    </row>
    <row r="49" spans="1:18" ht="23.1" customHeight="1" thickBot="1" x14ac:dyDescent="0.25">
      <c r="A49" s="119" t="s">
        <v>48</v>
      </c>
      <c r="B49" s="120"/>
      <c r="C49" s="120"/>
      <c r="D49" s="120"/>
      <c r="E49" s="120"/>
      <c r="F49" s="120"/>
      <c r="G49" s="120"/>
      <c r="H49" s="120"/>
      <c r="I49" s="120"/>
      <c r="J49" s="120"/>
      <c r="K49" s="120"/>
      <c r="L49" s="120"/>
      <c r="M49" s="120"/>
      <c r="N49" s="120"/>
      <c r="O49" s="120"/>
      <c r="P49" s="120"/>
      <c r="Q49" s="120"/>
      <c r="R49" s="121"/>
    </row>
    <row r="50" spans="1:18" ht="23.1" customHeight="1" thickBot="1" x14ac:dyDescent="0.25">
      <c r="A50" s="24"/>
      <c r="B50" s="20"/>
      <c r="C50" s="21"/>
      <c r="D50" s="20"/>
      <c r="E50" s="21"/>
      <c r="F50" s="22"/>
      <c r="G50" s="22"/>
      <c r="H50" s="25"/>
      <c r="I50" s="26"/>
      <c r="J50" s="26"/>
      <c r="K50" s="26"/>
      <c r="L50" s="26"/>
      <c r="M50" s="26"/>
      <c r="N50" s="25"/>
      <c r="O50" s="26"/>
      <c r="P50" s="26"/>
      <c r="Q50" s="26"/>
      <c r="R50" s="27"/>
    </row>
    <row r="51" spans="1:18" ht="23.1" customHeight="1" x14ac:dyDescent="0.2">
      <c r="A51" s="14"/>
      <c r="B51" s="187" t="s">
        <v>14</v>
      </c>
      <c r="C51" s="132"/>
      <c r="D51" s="132"/>
      <c r="E51" s="132"/>
      <c r="F51" s="132" t="s">
        <v>13</v>
      </c>
      <c r="G51" s="133"/>
      <c r="H51" s="11"/>
      <c r="I51" s="1"/>
      <c r="J51" s="1"/>
      <c r="K51" s="1"/>
      <c r="L51" s="3"/>
      <c r="M51" s="3"/>
      <c r="N51" s="2"/>
      <c r="O51" s="3"/>
      <c r="P51" s="3"/>
      <c r="Q51" s="3"/>
      <c r="R51" s="13"/>
    </row>
    <row r="52" spans="1:18" ht="23.1" customHeight="1" x14ac:dyDescent="0.2">
      <c r="A52" s="200"/>
      <c r="B52" s="202" t="s">
        <v>49</v>
      </c>
      <c r="C52" s="203"/>
      <c r="D52" s="203"/>
      <c r="E52" s="203"/>
      <c r="F52" s="190" t="s">
        <v>50</v>
      </c>
      <c r="G52" s="204"/>
      <c r="H52" s="12"/>
      <c r="I52" s="1"/>
      <c r="J52" s="1"/>
      <c r="K52" s="1"/>
      <c r="L52" s="3"/>
      <c r="M52" s="3"/>
      <c r="N52" s="2"/>
      <c r="O52" s="3"/>
      <c r="P52" s="3"/>
      <c r="Q52" s="3"/>
      <c r="R52" s="13"/>
    </row>
    <row r="53" spans="1:18" ht="23.1" customHeight="1" x14ac:dyDescent="0.2">
      <c r="A53" s="200"/>
      <c r="B53" s="205" t="s">
        <v>51</v>
      </c>
      <c r="C53" s="206"/>
      <c r="D53" s="206"/>
      <c r="E53" s="206"/>
      <c r="F53" s="190" t="s">
        <v>52</v>
      </c>
      <c r="G53" s="204"/>
      <c r="H53" s="12"/>
      <c r="I53" s="1"/>
      <c r="J53" s="1"/>
      <c r="K53" s="1"/>
      <c r="L53" s="3"/>
      <c r="M53" s="3"/>
      <c r="N53" s="2"/>
      <c r="O53" s="3"/>
      <c r="P53" s="3"/>
      <c r="Q53" s="3"/>
      <c r="R53" s="13"/>
    </row>
    <row r="54" spans="1:18" ht="23.1" customHeight="1" x14ac:dyDescent="0.2">
      <c r="A54" s="200"/>
      <c r="B54" s="207">
        <v>5</v>
      </c>
      <c r="C54" s="199"/>
      <c r="D54" s="199"/>
      <c r="E54" s="199"/>
      <c r="F54" s="190" t="s">
        <v>53</v>
      </c>
      <c r="G54" s="204"/>
      <c r="H54" s="12"/>
      <c r="I54" s="1"/>
      <c r="J54" s="1"/>
      <c r="K54" s="1"/>
      <c r="L54" s="3"/>
      <c r="M54" s="3"/>
      <c r="N54" s="2"/>
      <c r="O54" s="3"/>
      <c r="P54" s="3"/>
      <c r="Q54" s="3"/>
      <c r="R54" s="13"/>
    </row>
    <row r="55" spans="1:18" ht="23.1" customHeight="1" thickBot="1" x14ac:dyDescent="0.25">
      <c r="A55" s="201"/>
      <c r="B55" s="208" t="s">
        <v>89</v>
      </c>
      <c r="C55" s="209"/>
      <c r="D55" s="209"/>
      <c r="E55" s="209"/>
      <c r="F55" s="191" t="s">
        <v>54</v>
      </c>
      <c r="G55" s="210"/>
      <c r="H55" s="15"/>
      <c r="I55" s="16"/>
      <c r="J55" s="16"/>
      <c r="K55" s="16"/>
      <c r="L55" s="17"/>
      <c r="M55" s="17"/>
      <c r="N55" s="18"/>
      <c r="O55" s="17"/>
      <c r="P55" s="17"/>
      <c r="Q55" s="17"/>
      <c r="R55" s="19"/>
    </row>
    <row r="56" spans="1:18" ht="17.100000000000001" customHeight="1" thickBot="1" x14ac:dyDescent="0.25">
      <c r="A56" s="7"/>
      <c r="B56" s="7"/>
      <c r="C56" s="7"/>
      <c r="D56" s="7"/>
      <c r="E56" s="7"/>
      <c r="F56" s="8"/>
      <c r="G56" s="9"/>
      <c r="H56" s="10"/>
      <c r="I56" s="10"/>
      <c r="J56" s="10"/>
      <c r="K56" s="10"/>
      <c r="L56" s="10"/>
      <c r="M56" s="9"/>
      <c r="N56" s="10"/>
      <c r="O56" s="10"/>
      <c r="P56" s="10"/>
      <c r="Q56" s="10"/>
      <c r="R56" s="9"/>
    </row>
    <row r="57" spans="1:18" ht="20.25" customHeight="1" thickBot="1" x14ac:dyDescent="0.25">
      <c r="A57" s="257" t="s">
        <v>55</v>
      </c>
      <c r="B57" s="258"/>
      <c r="C57" s="258"/>
      <c r="D57" s="258"/>
      <c r="E57" s="258"/>
      <c r="F57" s="258"/>
      <c r="G57" s="258"/>
      <c r="H57" s="258"/>
      <c r="I57" s="258"/>
      <c r="J57" s="258"/>
      <c r="K57" s="258"/>
      <c r="L57" s="258"/>
      <c r="M57" s="258"/>
      <c r="N57" s="258"/>
      <c r="O57" s="258"/>
      <c r="P57" s="258"/>
      <c r="Q57" s="258"/>
      <c r="R57" s="259"/>
    </row>
    <row r="58" spans="1:18" ht="17.100000000000001" customHeight="1" thickBot="1" x14ac:dyDescent="0.25">
      <c r="A58" s="7"/>
      <c r="B58" s="7"/>
      <c r="C58" s="7"/>
      <c r="D58" s="7"/>
      <c r="E58" s="7"/>
      <c r="F58" s="8"/>
      <c r="G58" s="9"/>
      <c r="H58" s="10"/>
      <c r="I58" s="10"/>
      <c r="J58" s="10"/>
      <c r="K58" s="10"/>
      <c r="L58" s="10"/>
      <c r="M58" s="9"/>
      <c r="N58" s="10"/>
      <c r="O58" s="10"/>
      <c r="P58" s="10"/>
      <c r="Q58" s="10"/>
      <c r="R58" s="9"/>
    </row>
    <row r="59" spans="1:18" ht="30" customHeight="1" x14ac:dyDescent="0.2">
      <c r="A59" s="260" t="s">
        <v>56</v>
      </c>
      <c r="B59" s="251" t="s">
        <v>57</v>
      </c>
      <c r="C59" s="251" t="s">
        <v>58</v>
      </c>
      <c r="D59" s="251" t="s">
        <v>59</v>
      </c>
      <c r="E59" s="251" t="s">
        <v>60</v>
      </c>
      <c r="F59" s="251" t="s">
        <v>102</v>
      </c>
      <c r="G59" s="251"/>
      <c r="H59" s="251"/>
      <c r="I59" s="251"/>
      <c r="J59" s="251" t="s">
        <v>61</v>
      </c>
      <c r="K59" s="251"/>
      <c r="L59" s="251"/>
      <c r="M59" s="251"/>
      <c r="N59" s="251" t="s">
        <v>62</v>
      </c>
      <c r="O59" s="251" t="s">
        <v>77</v>
      </c>
      <c r="P59" s="251" t="s">
        <v>63</v>
      </c>
      <c r="Q59" s="251" t="s">
        <v>64</v>
      </c>
      <c r="R59" s="253" t="s">
        <v>94</v>
      </c>
    </row>
    <row r="60" spans="1:18" thickBot="1" x14ac:dyDescent="0.25">
      <c r="A60" s="261"/>
      <c r="B60" s="252"/>
      <c r="C60" s="252"/>
      <c r="D60" s="252"/>
      <c r="E60" s="252"/>
      <c r="F60" s="252"/>
      <c r="G60" s="252"/>
      <c r="H60" s="252"/>
      <c r="I60" s="252"/>
      <c r="J60" s="252"/>
      <c r="K60" s="252"/>
      <c r="L60" s="252"/>
      <c r="M60" s="252"/>
      <c r="N60" s="252"/>
      <c r="O60" s="252"/>
      <c r="P60" s="252"/>
      <c r="Q60" s="252"/>
      <c r="R60" s="254"/>
    </row>
    <row r="61" spans="1:18" ht="81" customHeight="1" x14ac:dyDescent="0.2">
      <c r="A61" s="63">
        <v>1</v>
      </c>
      <c r="B61" s="90" t="s">
        <v>65</v>
      </c>
      <c r="C61" s="91" t="s">
        <v>66</v>
      </c>
      <c r="D61" s="91" t="s">
        <v>68</v>
      </c>
      <c r="E61" s="92" t="s">
        <v>118</v>
      </c>
      <c r="F61" s="256" t="s">
        <v>125</v>
      </c>
      <c r="G61" s="256"/>
      <c r="H61" s="256"/>
      <c r="I61" s="256"/>
      <c r="J61" s="256" t="s">
        <v>126</v>
      </c>
      <c r="K61" s="256"/>
      <c r="L61" s="256"/>
      <c r="M61" s="256"/>
      <c r="N61" s="70">
        <v>1</v>
      </c>
      <c r="O61" s="70">
        <v>5</v>
      </c>
      <c r="P61" s="70">
        <f>IFERROR(MID(N61,1,1)+MID(O61,1,1),"")</f>
        <v>6</v>
      </c>
      <c r="Q61" s="93" t="str">
        <f>IF(P61=2,"Riesgo Bajo",IF(P61=3,"Riesgo Bajo",IF(P61=4,"Riesgo Bajo",IF(P61=5,"Riesgo Medio",IF(P61=6,"Riesgo Alto",IF(P61=7,"Riesgo Alto",IF(P61=8,"Riesgo Extremo",IF(P61=9,"Riesgo Extremo",IF(P61=10,"Riesgo Extremo",0)))))))))</f>
        <v>Riesgo Alto</v>
      </c>
      <c r="R61" s="66" t="s">
        <v>67</v>
      </c>
    </row>
    <row r="62" spans="1:18" ht="86.25" customHeight="1" x14ac:dyDescent="0.2">
      <c r="A62" s="54">
        <v>2</v>
      </c>
      <c r="B62" s="55" t="s">
        <v>65</v>
      </c>
      <c r="C62" s="56" t="s">
        <v>66</v>
      </c>
      <c r="D62" s="56" t="s">
        <v>68</v>
      </c>
      <c r="E62" s="57" t="s">
        <v>90</v>
      </c>
      <c r="F62" s="255" t="s">
        <v>124</v>
      </c>
      <c r="G62" s="255"/>
      <c r="H62" s="255"/>
      <c r="I62" s="255"/>
      <c r="J62" s="105" t="s">
        <v>128</v>
      </c>
      <c r="K62" s="105"/>
      <c r="L62" s="105"/>
      <c r="M62" s="105"/>
      <c r="N62" s="68">
        <v>2</v>
      </c>
      <c r="O62" s="68">
        <v>4</v>
      </c>
      <c r="P62" s="68">
        <f t="shared" ref="P62:P74" si="0">IFERROR(MID(N62,1,1)+MID(O62,1,1),"")</f>
        <v>6</v>
      </c>
      <c r="Q62" s="69" t="str">
        <f t="shared" ref="Q62:Q74" si="1">IF(P62=2,"Riesgo Bajo",IF(P62=3,"Riesgo Bajo",IF(P62=4,"Riesgo Bajo",IF(P62=5,"Riesgo Medio",IF(P62=6,"Riesgo Alto",IF(P62=7,"Riesgo Alto",IF(P62=8,"Riesgo Extremo",IF(P62=9,"Riesgo Extremo",IF(P62=10,"Riesgo Extremo",0)))))))))</f>
        <v>Riesgo Alto</v>
      </c>
      <c r="R62" s="58" t="s">
        <v>67</v>
      </c>
    </row>
    <row r="63" spans="1:18" ht="82.5" customHeight="1" x14ac:dyDescent="0.2">
      <c r="A63" s="54">
        <v>3</v>
      </c>
      <c r="B63" s="55" t="s">
        <v>132</v>
      </c>
      <c r="C63" s="55" t="s">
        <v>66</v>
      </c>
      <c r="D63" s="55" t="s">
        <v>68</v>
      </c>
      <c r="E63" s="55" t="s">
        <v>69</v>
      </c>
      <c r="F63" s="105" t="s">
        <v>117</v>
      </c>
      <c r="G63" s="105"/>
      <c r="H63" s="105"/>
      <c r="I63" s="105"/>
      <c r="J63" s="105" t="s">
        <v>130</v>
      </c>
      <c r="K63" s="105"/>
      <c r="L63" s="105"/>
      <c r="M63" s="105"/>
      <c r="N63" s="68">
        <v>2</v>
      </c>
      <c r="O63" s="68">
        <v>4</v>
      </c>
      <c r="P63" s="68">
        <f t="shared" si="0"/>
        <v>6</v>
      </c>
      <c r="Q63" s="69" t="str">
        <f t="shared" si="1"/>
        <v>Riesgo Alto</v>
      </c>
      <c r="R63" s="59" t="s">
        <v>67</v>
      </c>
    </row>
    <row r="64" spans="1:18" ht="85.5" customHeight="1" x14ac:dyDescent="0.2">
      <c r="A64" s="54">
        <v>4</v>
      </c>
      <c r="B64" s="55" t="s">
        <v>132</v>
      </c>
      <c r="C64" s="55" t="s">
        <v>66</v>
      </c>
      <c r="D64" s="55" t="s">
        <v>68</v>
      </c>
      <c r="E64" s="55" t="s">
        <v>69</v>
      </c>
      <c r="F64" s="105" t="s">
        <v>133</v>
      </c>
      <c r="G64" s="105"/>
      <c r="H64" s="105"/>
      <c r="I64" s="105"/>
      <c r="J64" s="105" t="s">
        <v>96</v>
      </c>
      <c r="K64" s="105"/>
      <c r="L64" s="105"/>
      <c r="M64" s="105"/>
      <c r="N64" s="60">
        <v>1</v>
      </c>
      <c r="O64" s="60">
        <v>5</v>
      </c>
      <c r="P64" s="68">
        <f t="shared" si="0"/>
        <v>6</v>
      </c>
      <c r="Q64" s="69" t="str">
        <f t="shared" si="1"/>
        <v>Riesgo Alto</v>
      </c>
      <c r="R64" s="59" t="s">
        <v>67</v>
      </c>
    </row>
    <row r="65" spans="1:18" ht="85.5" customHeight="1" x14ac:dyDescent="0.2">
      <c r="A65" s="54">
        <v>5</v>
      </c>
      <c r="B65" s="55" t="s">
        <v>132</v>
      </c>
      <c r="C65" s="55" t="s">
        <v>66</v>
      </c>
      <c r="D65" s="55" t="s">
        <v>134</v>
      </c>
      <c r="E65" s="55" t="s">
        <v>69</v>
      </c>
      <c r="F65" s="105" t="s">
        <v>135</v>
      </c>
      <c r="G65" s="105"/>
      <c r="H65" s="105"/>
      <c r="I65" s="105"/>
      <c r="J65" s="105" t="s">
        <v>136</v>
      </c>
      <c r="K65" s="105"/>
      <c r="L65" s="105"/>
      <c r="M65" s="105"/>
      <c r="N65" s="60">
        <v>3</v>
      </c>
      <c r="O65" s="60">
        <v>5</v>
      </c>
      <c r="P65" s="68">
        <f t="shared" si="0"/>
        <v>8</v>
      </c>
      <c r="Q65" s="69" t="str">
        <f t="shared" si="1"/>
        <v>Riesgo Extremo</v>
      </c>
      <c r="R65" s="59" t="s">
        <v>151</v>
      </c>
    </row>
    <row r="66" spans="1:18" ht="85.5" customHeight="1" x14ac:dyDescent="0.2">
      <c r="A66" s="54">
        <v>6</v>
      </c>
      <c r="B66" s="55" t="s">
        <v>132</v>
      </c>
      <c r="C66" s="55" t="s">
        <v>66</v>
      </c>
      <c r="D66" s="55" t="s">
        <v>68</v>
      </c>
      <c r="E66" s="55" t="s">
        <v>69</v>
      </c>
      <c r="F66" s="105" t="s">
        <v>137</v>
      </c>
      <c r="G66" s="105"/>
      <c r="H66" s="105"/>
      <c r="I66" s="105"/>
      <c r="J66" s="105" t="s">
        <v>138</v>
      </c>
      <c r="K66" s="105"/>
      <c r="L66" s="105"/>
      <c r="M66" s="105"/>
      <c r="N66" s="60">
        <v>3</v>
      </c>
      <c r="O66" s="60">
        <v>1</v>
      </c>
      <c r="P66" s="68">
        <f t="shared" si="0"/>
        <v>4</v>
      </c>
      <c r="Q66" s="69" t="str">
        <f t="shared" si="1"/>
        <v>Riesgo Bajo</v>
      </c>
      <c r="R66" s="59" t="s">
        <v>87</v>
      </c>
    </row>
    <row r="67" spans="1:18" ht="85.5" customHeight="1" x14ac:dyDescent="0.2">
      <c r="A67" s="54">
        <v>7</v>
      </c>
      <c r="B67" s="61" t="s">
        <v>132</v>
      </c>
      <c r="C67" s="61" t="s">
        <v>66</v>
      </c>
      <c r="D67" s="61" t="s">
        <v>68</v>
      </c>
      <c r="E67" s="61" t="s">
        <v>118</v>
      </c>
      <c r="F67" s="211" t="s">
        <v>98</v>
      </c>
      <c r="G67" s="211"/>
      <c r="H67" s="211"/>
      <c r="I67" s="211"/>
      <c r="J67" s="211" t="s">
        <v>139</v>
      </c>
      <c r="K67" s="211"/>
      <c r="L67" s="211"/>
      <c r="M67" s="211"/>
      <c r="N67" s="62">
        <v>2</v>
      </c>
      <c r="O67" s="62">
        <v>1</v>
      </c>
      <c r="P67" s="68">
        <f t="shared" si="0"/>
        <v>3</v>
      </c>
      <c r="Q67" s="69" t="str">
        <f t="shared" si="1"/>
        <v>Riesgo Bajo</v>
      </c>
      <c r="R67" s="59" t="s">
        <v>67</v>
      </c>
    </row>
    <row r="68" spans="1:18" ht="85.5" customHeight="1" x14ac:dyDescent="0.2">
      <c r="A68" s="54">
        <v>8</v>
      </c>
      <c r="B68" s="61" t="s">
        <v>132</v>
      </c>
      <c r="C68" s="61" t="s">
        <v>66</v>
      </c>
      <c r="D68" s="61" t="s">
        <v>68</v>
      </c>
      <c r="E68" s="61" t="s">
        <v>118</v>
      </c>
      <c r="F68" s="211" t="s">
        <v>141</v>
      </c>
      <c r="G68" s="211"/>
      <c r="H68" s="211"/>
      <c r="I68" s="211"/>
      <c r="J68" s="211" t="s">
        <v>140</v>
      </c>
      <c r="K68" s="211"/>
      <c r="L68" s="211"/>
      <c r="M68" s="211"/>
      <c r="N68" s="62">
        <v>3</v>
      </c>
      <c r="O68" s="62">
        <v>4</v>
      </c>
      <c r="P68" s="68">
        <f t="shared" si="0"/>
        <v>7</v>
      </c>
      <c r="Q68" s="69" t="str">
        <f t="shared" si="1"/>
        <v>Riesgo Alto</v>
      </c>
      <c r="R68" s="104" t="s">
        <v>152</v>
      </c>
    </row>
    <row r="69" spans="1:18" ht="85.5" customHeight="1" x14ac:dyDescent="0.2">
      <c r="A69" s="54">
        <v>9</v>
      </c>
      <c r="B69" s="61" t="s">
        <v>132</v>
      </c>
      <c r="C69" s="61" t="s">
        <v>144</v>
      </c>
      <c r="D69" s="61" t="s">
        <v>68</v>
      </c>
      <c r="E69" s="61" t="s">
        <v>97</v>
      </c>
      <c r="F69" s="211" t="s">
        <v>142</v>
      </c>
      <c r="G69" s="211"/>
      <c r="H69" s="211"/>
      <c r="I69" s="211"/>
      <c r="J69" s="211" t="s">
        <v>143</v>
      </c>
      <c r="K69" s="211"/>
      <c r="L69" s="211"/>
      <c r="M69" s="211"/>
      <c r="N69" s="62">
        <v>3</v>
      </c>
      <c r="O69" s="62">
        <v>2</v>
      </c>
      <c r="P69" s="68">
        <f t="shared" si="0"/>
        <v>5</v>
      </c>
      <c r="Q69" s="69" t="str">
        <f t="shared" si="1"/>
        <v>Riesgo Medio</v>
      </c>
      <c r="R69" s="59" t="s">
        <v>87</v>
      </c>
    </row>
    <row r="70" spans="1:18" ht="85.5" customHeight="1" x14ac:dyDescent="0.2">
      <c r="A70" s="54">
        <v>10</v>
      </c>
      <c r="B70" s="61" t="s">
        <v>132</v>
      </c>
      <c r="C70" s="61" t="s">
        <v>66</v>
      </c>
      <c r="D70" s="61" t="s">
        <v>68</v>
      </c>
      <c r="E70" s="61" t="s">
        <v>118</v>
      </c>
      <c r="F70" s="211" t="s">
        <v>100</v>
      </c>
      <c r="G70" s="211"/>
      <c r="H70" s="211"/>
      <c r="I70" s="211"/>
      <c r="J70" s="211" t="s">
        <v>145</v>
      </c>
      <c r="K70" s="211"/>
      <c r="L70" s="211"/>
      <c r="M70" s="211"/>
      <c r="N70" s="62">
        <v>3</v>
      </c>
      <c r="O70" s="62">
        <v>2</v>
      </c>
      <c r="P70" s="68">
        <f t="shared" si="0"/>
        <v>5</v>
      </c>
      <c r="Q70" s="69" t="str">
        <f t="shared" si="1"/>
        <v>Riesgo Medio</v>
      </c>
      <c r="R70" s="59" t="s">
        <v>152</v>
      </c>
    </row>
    <row r="71" spans="1:18" ht="85.5" customHeight="1" x14ac:dyDescent="0.2">
      <c r="A71" s="54">
        <v>11</v>
      </c>
      <c r="B71" s="61" t="s">
        <v>132</v>
      </c>
      <c r="C71" s="61" t="s">
        <v>70</v>
      </c>
      <c r="D71" s="61" t="s">
        <v>68</v>
      </c>
      <c r="E71" s="61" t="s">
        <v>118</v>
      </c>
      <c r="F71" s="211" t="s">
        <v>146</v>
      </c>
      <c r="G71" s="211"/>
      <c r="H71" s="211"/>
      <c r="I71" s="211"/>
      <c r="J71" s="211" t="s">
        <v>147</v>
      </c>
      <c r="K71" s="211"/>
      <c r="L71" s="211"/>
      <c r="M71" s="211"/>
      <c r="N71" s="62">
        <v>2</v>
      </c>
      <c r="O71" s="62">
        <v>2</v>
      </c>
      <c r="P71" s="68">
        <f t="shared" si="0"/>
        <v>4</v>
      </c>
      <c r="Q71" s="69" t="str">
        <f t="shared" si="1"/>
        <v>Riesgo Bajo</v>
      </c>
      <c r="R71" s="59" t="s">
        <v>67</v>
      </c>
    </row>
    <row r="72" spans="1:18" ht="85.5" customHeight="1" x14ac:dyDescent="0.2">
      <c r="A72" s="54">
        <v>12</v>
      </c>
      <c r="B72" s="61" t="s">
        <v>132</v>
      </c>
      <c r="C72" s="61" t="s">
        <v>70</v>
      </c>
      <c r="D72" s="61" t="s">
        <v>68</v>
      </c>
      <c r="E72" s="61" t="s">
        <v>148</v>
      </c>
      <c r="F72" s="211" t="s">
        <v>149</v>
      </c>
      <c r="G72" s="211"/>
      <c r="H72" s="211"/>
      <c r="I72" s="211"/>
      <c r="J72" s="211" t="s">
        <v>150</v>
      </c>
      <c r="K72" s="211"/>
      <c r="L72" s="211"/>
      <c r="M72" s="211"/>
      <c r="N72" s="62">
        <v>2</v>
      </c>
      <c r="O72" s="62">
        <v>2</v>
      </c>
      <c r="P72" s="68">
        <f t="shared" si="0"/>
        <v>4</v>
      </c>
      <c r="Q72" s="69" t="str">
        <f t="shared" si="1"/>
        <v>Riesgo Bajo</v>
      </c>
      <c r="R72" s="104" t="s">
        <v>152</v>
      </c>
    </row>
    <row r="73" spans="1:18" ht="85.5" customHeight="1" x14ac:dyDescent="0.2">
      <c r="A73" s="54">
        <v>13</v>
      </c>
      <c r="B73" s="61" t="s">
        <v>65</v>
      </c>
      <c r="C73" s="61" t="s">
        <v>66</v>
      </c>
      <c r="D73" s="61" t="s">
        <v>68</v>
      </c>
      <c r="E73" s="61" t="s">
        <v>153</v>
      </c>
      <c r="F73" s="211" t="s">
        <v>99</v>
      </c>
      <c r="G73" s="211"/>
      <c r="H73" s="211"/>
      <c r="I73" s="211"/>
      <c r="J73" s="211" t="s">
        <v>101</v>
      </c>
      <c r="K73" s="211"/>
      <c r="L73" s="211"/>
      <c r="M73" s="211"/>
      <c r="N73" s="62">
        <v>3</v>
      </c>
      <c r="O73" s="62">
        <v>3</v>
      </c>
      <c r="P73" s="68">
        <f t="shared" si="0"/>
        <v>6</v>
      </c>
      <c r="Q73" s="69" t="str">
        <f t="shared" si="1"/>
        <v>Riesgo Alto</v>
      </c>
      <c r="R73" s="59" t="s">
        <v>67</v>
      </c>
    </row>
    <row r="74" spans="1:18" ht="112.5" customHeight="1" x14ac:dyDescent="0.2">
      <c r="A74" s="54">
        <v>14</v>
      </c>
      <c r="B74" s="61" t="s">
        <v>65</v>
      </c>
      <c r="C74" s="61" t="s">
        <v>66</v>
      </c>
      <c r="D74" s="61" t="s">
        <v>68</v>
      </c>
      <c r="E74" s="61" t="s">
        <v>90</v>
      </c>
      <c r="F74" s="211" t="s">
        <v>174</v>
      </c>
      <c r="G74" s="211"/>
      <c r="H74" s="211"/>
      <c r="I74" s="211"/>
      <c r="J74" s="211" t="s">
        <v>175</v>
      </c>
      <c r="K74" s="211"/>
      <c r="L74" s="211"/>
      <c r="M74" s="211"/>
      <c r="N74" s="62">
        <v>2</v>
      </c>
      <c r="O74" s="62">
        <v>2</v>
      </c>
      <c r="P74" s="68">
        <f t="shared" si="0"/>
        <v>4</v>
      </c>
      <c r="Q74" s="69" t="str">
        <f t="shared" si="1"/>
        <v>Riesgo Bajo</v>
      </c>
      <c r="R74" s="59" t="s">
        <v>67</v>
      </c>
    </row>
    <row r="75" spans="1:18" s="75" customFormat="1" ht="112.5" customHeight="1" x14ac:dyDescent="0.2">
      <c r="A75" s="54">
        <v>15</v>
      </c>
      <c r="B75" s="55" t="s">
        <v>179</v>
      </c>
      <c r="C75" s="55" t="s">
        <v>70</v>
      </c>
      <c r="D75" s="55" t="s">
        <v>68</v>
      </c>
      <c r="E75" s="55" t="s">
        <v>69</v>
      </c>
      <c r="F75" s="105" t="s">
        <v>181</v>
      </c>
      <c r="G75" s="105"/>
      <c r="H75" s="105"/>
      <c r="I75" s="105"/>
      <c r="J75" s="105" t="s">
        <v>182</v>
      </c>
      <c r="K75" s="105"/>
      <c r="L75" s="105"/>
      <c r="M75" s="105"/>
      <c r="N75" s="60">
        <v>2</v>
      </c>
      <c r="O75" s="60">
        <v>3</v>
      </c>
      <c r="P75" s="60">
        <v>6</v>
      </c>
      <c r="Q75" s="69" t="s">
        <v>52</v>
      </c>
      <c r="R75" s="59" t="s">
        <v>67</v>
      </c>
    </row>
    <row r="76" spans="1:18" s="75" customFormat="1" ht="112.5" customHeight="1" x14ac:dyDescent="0.2">
      <c r="A76" s="54">
        <v>16</v>
      </c>
      <c r="B76" s="55" t="s">
        <v>179</v>
      </c>
      <c r="C76" s="55" t="s">
        <v>66</v>
      </c>
      <c r="D76" s="55" t="s">
        <v>68</v>
      </c>
      <c r="E76" s="55" t="s">
        <v>69</v>
      </c>
      <c r="F76" s="105" t="s">
        <v>183</v>
      </c>
      <c r="G76" s="105"/>
      <c r="H76" s="105"/>
      <c r="I76" s="105"/>
      <c r="J76" s="105" t="s">
        <v>96</v>
      </c>
      <c r="K76" s="105"/>
      <c r="L76" s="105"/>
      <c r="M76" s="105"/>
      <c r="N76" s="60">
        <v>3</v>
      </c>
      <c r="O76" s="60">
        <v>3</v>
      </c>
      <c r="P76" s="60">
        <v>6</v>
      </c>
      <c r="Q76" s="69" t="s">
        <v>52</v>
      </c>
      <c r="R76" s="59" t="s">
        <v>67</v>
      </c>
    </row>
    <row r="77" spans="1:18" s="75" customFormat="1" ht="112.5" customHeight="1" x14ac:dyDescent="0.2">
      <c r="A77" s="54">
        <v>17</v>
      </c>
      <c r="B77" s="55" t="s">
        <v>179</v>
      </c>
      <c r="C77" s="55" t="s">
        <v>66</v>
      </c>
      <c r="D77" s="55" t="s">
        <v>68</v>
      </c>
      <c r="E77" s="55" t="s">
        <v>69</v>
      </c>
      <c r="F77" s="105" t="s">
        <v>184</v>
      </c>
      <c r="G77" s="105"/>
      <c r="H77" s="105"/>
      <c r="I77" s="105"/>
      <c r="J77" s="105" t="s">
        <v>180</v>
      </c>
      <c r="K77" s="105"/>
      <c r="L77" s="105"/>
      <c r="M77" s="105"/>
      <c r="N77" s="68">
        <v>2</v>
      </c>
      <c r="O77" s="68">
        <v>4</v>
      </c>
      <c r="P77" s="68">
        <v>7</v>
      </c>
      <c r="Q77" s="69" t="s">
        <v>52</v>
      </c>
      <c r="R77" s="59" t="s">
        <v>67</v>
      </c>
    </row>
    <row r="78" spans="1:18" s="75" customFormat="1" ht="112.5" customHeight="1" x14ac:dyDescent="0.2">
      <c r="A78" s="54">
        <v>18</v>
      </c>
      <c r="B78" s="55" t="s">
        <v>179</v>
      </c>
      <c r="C78" s="55" t="s">
        <v>66</v>
      </c>
      <c r="D78" s="55" t="s">
        <v>68</v>
      </c>
      <c r="E78" s="55" t="s">
        <v>69</v>
      </c>
      <c r="F78" s="105" t="s">
        <v>185</v>
      </c>
      <c r="G78" s="105"/>
      <c r="H78" s="105"/>
      <c r="I78" s="105"/>
      <c r="J78" s="105" t="s">
        <v>186</v>
      </c>
      <c r="K78" s="105"/>
      <c r="L78" s="105"/>
      <c r="M78" s="105"/>
      <c r="N78" s="68">
        <v>2</v>
      </c>
      <c r="O78" s="68">
        <v>4</v>
      </c>
      <c r="P78" s="68">
        <v>7</v>
      </c>
      <c r="Q78" s="69" t="s">
        <v>52</v>
      </c>
      <c r="R78" s="59" t="s">
        <v>87</v>
      </c>
    </row>
    <row r="79" spans="1:18" s="75" customFormat="1" ht="112.5" customHeight="1" x14ac:dyDescent="0.2">
      <c r="A79" s="54">
        <v>19</v>
      </c>
      <c r="B79" s="55" t="s">
        <v>179</v>
      </c>
      <c r="C79" s="55" t="s">
        <v>66</v>
      </c>
      <c r="D79" s="55" t="s">
        <v>68</v>
      </c>
      <c r="E79" s="55" t="s">
        <v>69</v>
      </c>
      <c r="F79" s="211" t="s">
        <v>187</v>
      </c>
      <c r="G79" s="211"/>
      <c r="H79" s="211"/>
      <c r="I79" s="211"/>
      <c r="J79" s="211" t="s">
        <v>188</v>
      </c>
      <c r="K79" s="211"/>
      <c r="L79" s="211"/>
      <c r="M79" s="211"/>
      <c r="N79" s="62">
        <v>3</v>
      </c>
      <c r="O79" s="62">
        <v>4</v>
      </c>
      <c r="P79" s="62">
        <v>7</v>
      </c>
      <c r="Q79" s="69" t="s">
        <v>52</v>
      </c>
      <c r="R79" s="59" t="s">
        <v>67</v>
      </c>
    </row>
    <row r="80" spans="1:18" s="75" customFormat="1" ht="112.5" customHeight="1" x14ac:dyDescent="0.2">
      <c r="A80" s="54">
        <v>20</v>
      </c>
      <c r="B80" s="55" t="s">
        <v>179</v>
      </c>
      <c r="C80" s="55" t="s">
        <v>66</v>
      </c>
      <c r="D80" s="55" t="s">
        <v>68</v>
      </c>
      <c r="E80" s="55" t="s">
        <v>69</v>
      </c>
      <c r="F80" s="211" t="s">
        <v>189</v>
      </c>
      <c r="G80" s="211"/>
      <c r="H80" s="211"/>
      <c r="I80" s="211"/>
      <c r="J80" s="211" t="s">
        <v>188</v>
      </c>
      <c r="K80" s="211"/>
      <c r="L80" s="211"/>
      <c r="M80" s="211"/>
      <c r="N80" s="62">
        <v>3</v>
      </c>
      <c r="O80" s="62">
        <v>4</v>
      </c>
      <c r="P80" s="62">
        <v>7</v>
      </c>
      <c r="Q80" s="69" t="s">
        <v>52</v>
      </c>
      <c r="R80" s="59" t="s">
        <v>67</v>
      </c>
    </row>
    <row r="81" spans="1:27" s="75" customFormat="1" ht="112.5" customHeight="1" thickBot="1" x14ac:dyDescent="0.25">
      <c r="A81" s="94">
        <v>21</v>
      </c>
      <c r="B81" s="95" t="s">
        <v>179</v>
      </c>
      <c r="C81" s="95" t="s">
        <v>66</v>
      </c>
      <c r="D81" s="95" t="s">
        <v>68</v>
      </c>
      <c r="E81" s="95" t="s">
        <v>69</v>
      </c>
      <c r="F81" s="262" t="s">
        <v>190</v>
      </c>
      <c r="G81" s="262"/>
      <c r="H81" s="262"/>
      <c r="I81" s="262"/>
      <c r="J81" s="263" t="s">
        <v>191</v>
      </c>
      <c r="K81" s="263"/>
      <c r="L81" s="263"/>
      <c r="M81" s="263"/>
      <c r="N81" s="96">
        <v>3</v>
      </c>
      <c r="O81" s="96">
        <v>4</v>
      </c>
      <c r="P81" s="96">
        <v>7</v>
      </c>
      <c r="Q81" s="97" t="s">
        <v>52</v>
      </c>
      <c r="R81" s="98" t="s">
        <v>67</v>
      </c>
    </row>
    <row r="82" spans="1:27" s="75" customFormat="1" ht="44.1" customHeight="1" x14ac:dyDescent="0.2">
      <c r="A82" s="264"/>
      <c r="B82" s="265"/>
      <c r="C82" s="265"/>
      <c r="D82" s="265"/>
      <c r="E82" s="265"/>
      <c r="F82" s="265"/>
      <c r="G82" s="265"/>
      <c r="H82" s="265"/>
      <c r="I82" s="265"/>
      <c r="J82" s="265"/>
      <c r="K82" s="265"/>
      <c r="L82" s="265"/>
      <c r="M82" s="265"/>
      <c r="N82" s="265"/>
      <c r="O82" s="265"/>
      <c r="P82" s="265"/>
      <c r="Q82" s="265"/>
      <c r="R82" s="266"/>
    </row>
    <row r="83" spans="1:27" s="75" customFormat="1" ht="39" customHeight="1" thickBot="1" x14ac:dyDescent="0.25">
      <c r="A83" s="267"/>
      <c r="B83" s="268"/>
      <c r="C83" s="268"/>
      <c r="D83" s="268"/>
      <c r="E83" s="268"/>
      <c r="F83" s="268"/>
      <c r="G83" s="268"/>
      <c r="H83" s="268"/>
      <c r="I83" s="268"/>
      <c r="J83" s="268"/>
      <c r="K83" s="268"/>
      <c r="L83" s="268"/>
      <c r="M83" s="268"/>
      <c r="N83" s="268"/>
      <c r="O83" s="268"/>
      <c r="P83" s="268"/>
      <c r="Q83" s="268"/>
      <c r="R83" s="269"/>
    </row>
    <row r="84" spans="1:27" ht="30.75" customHeight="1" x14ac:dyDescent="0.2">
      <c r="A84" s="240" t="s">
        <v>56</v>
      </c>
      <c r="B84" s="222" t="s">
        <v>71</v>
      </c>
      <c r="C84" s="248"/>
      <c r="D84" s="248"/>
      <c r="E84" s="248"/>
      <c r="F84" s="248"/>
      <c r="G84" s="223"/>
      <c r="H84" s="235" t="s">
        <v>72</v>
      </c>
      <c r="I84" s="236"/>
      <c r="J84" s="236"/>
      <c r="K84" s="250"/>
      <c r="L84" s="222" t="s">
        <v>73</v>
      </c>
      <c r="M84" s="223"/>
      <c r="N84" s="233" t="s">
        <v>74</v>
      </c>
      <c r="O84" s="233" t="s">
        <v>75</v>
      </c>
      <c r="P84" s="235" t="s">
        <v>76</v>
      </c>
      <c r="Q84" s="236"/>
      <c r="R84" s="237"/>
    </row>
    <row r="85" spans="1:27" ht="54" thickBot="1" x14ac:dyDescent="0.25">
      <c r="A85" s="241"/>
      <c r="B85" s="224"/>
      <c r="C85" s="249"/>
      <c r="D85" s="249"/>
      <c r="E85" s="249"/>
      <c r="F85" s="249"/>
      <c r="G85" s="225"/>
      <c r="H85" s="83" t="s">
        <v>62</v>
      </c>
      <c r="I85" s="83" t="s">
        <v>77</v>
      </c>
      <c r="J85" s="83" t="s">
        <v>78</v>
      </c>
      <c r="K85" s="83" t="s">
        <v>64</v>
      </c>
      <c r="L85" s="224"/>
      <c r="M85" s="225"/>
      <c r="N85" s="234"/>
      <c r="O85" s="234"/>
      <c r="P85" s="238" t="s">
        <v>91</v>
      </c>
      <c r="Q85" s="239"/>
      <c r="R85" s="84" t="s">
        <v>79</v>
      </c>
    </row>
    <row r="86" spans="1:27" s="30" customFormat="1" ht="54" customHeight="1" x14ac:dyDescent="0.2">
      <c r="A86" s="63">
        <v>1</v>
      </c>
      <c r="B86" s="245" t="s">
        <v>127</v>
      </c>
      <c r="C86" s="246"/>
      <c r="D86" s="246"/>
      <c r="E86" s="246"/>
      <c r="F86" s="246"/>
      <c r="G86" s="247"/>
      <c r="H86" s="64">
        <v>1</v>
      </c>
      <c r="I86" s="64">
        <v>4</v>
      </c>
      <c r="J86" s="64">
        <v>4</v>
      </c>
      <c r="K86" s="65" t="s">
        <v>80</v>
      </c>
      <c r="L86" s="231" t="s">
        <v>119</v>
      </c>
      <c r="M86" s="232"/>
      <c r="N86" s="70" t="s">
        <v>120</v>
      </c>
      <c r="O86" s="70" t="s">
        <v>121</v>
      </c>
      <c r="P86" s="231" t="s">
        <v>122</v>
      </c>
      <c r="Q86" s="232"/>
      <c r="R86" s="66" t="s">
        <v>123</v>
      </c>
      <c r="S86" s="29"/>
      <c r="T86" s="29"/>
      <c r="U86" s="29"/>
      <c r="V86" s="29"/>
      <c r="W86" s="29"/>
      <c r="X86" s="29"/>
      <c r="Y86" s="29"/>
      <c r="Z86" s="29"/>
      <c r="AA86" s="29"/>
    </row>
    <row r="87" spans="1:27" ht="54.95" customHeight="1" x14ac:dyDescent="0.2">
      <c r="A87" s="54">
        <v>2</v>
      </c>
      <c r="B87" s="215" t="s">
        <v>129</v>
      </c>
      <c r="C87" s="216"/>
      <c r="D87" s="216"/>
      <c r="E87" s="216"/>
      <c r="F87" s="216"/>
      <c r="G87" s="217"/>
      <c r="H87" s="60">
        <v>3</v>
      </c>
      <c r="I87" s="60">
        <v>3</v>
      </c>
      <c r="J87" s="60">
        <v>3</v>
      </c>
      <c r="K87" s="67" t="s">
        <v>80</v>
      </c>
      <c r="L87" s="218" t="s">
        <v>119</v>
      </c>
      <c r="M87" s="219"/>
      <c r="N87" s="68" t="s">
        <v>120</v>
      </c>
      <c r="O87" s="69" t="s">
        <v>121</v>
      </c>
      <c r="P87" s="218" t="s">
        <v>122</v>
      </c>
      <c r="Q87" s="219"/>
      <c r="R87" s="58" t="s">
        <v>123</v>
      </c>
    </row>
    <row r="88" spans="1:27" ht="51.95" customHeight="1" x14ac:dyDescent="0.2">
      <c r="A88" s="54">
        <v>3</v>
      </c>
      <c r="B88" s="215" t="s">
        <v>131</v>
      </c>
      <c r="C88" s="216"/>
      <c r="D88" s="216"/>
      <c r="E88" s="216"/>
      <c r="F88" s="216"/>
      <c r="G88" s="217"/>
      <c r="H88" s="60">
        <v>1</v>
      </c>
      <c r="I88" s="60">
        <v>2</v>
      </c>
      <c r="J88" s="60">
        <v>3</v>
      </c>
      <c r="K88" s="67" t="s">
        <v>80</v>
      </c>
      <c r="L88" s="218" t="s">
        <v>119</v>
      </c>
      <c r="M88" s="219"/>
      <c r="N88" s="69" t="s">
        <v>120</v>
      </c>
      <c r="O88" s="69" t="s">
        <v>121</v>
      </c>
      <c r="P88" s="111" t="s">
        <v>163</v>
      </c>
      <c r="Q88" s="112"/>
      <c r="R88" s="59" t="s">
        <v>92</v>
      </c>
    </row>
    <row r="89" spans="1:27" ht="48.95" customHeight="1" x14ac:dyDescent="0.2">
      <c r="A89" s="32">
        <v>4</v>
      </c>
      <c r="B89" s="226" t="s">
        <v>154</v>
      </c>
      <c r="C89" s="227"/>
      <c r="D89" s="227"/>
      <c r="E89" s="227"/>
      <c r="F89" s="227"/>
      <c r="G89" s="228"/>
      <c r="H89" s="31">
        <v>2</v>
      </c>
      <c r="I89" s="31">
        <v>2</v>
      </c>
      <c r="J89" s="31">
        <v>4</v>
      </c>
      <c r="K89" s="72" t="s">
        <v>80</v>
      </c>
      <c r="L89" s="109" t="s">
        <v>67</v>
      </c>
      <c r="M89" s="110"/>
      <c r="N89" s="74" t="s">
        <v>81</v>
      </c>
      <c r="O89" s="74" t="s">
        <v>162</v>
      </c>
      <c r="P89" s="111" t="s">
        <v>163</v>
      </c>
      <c r="Q89" s="112"/>
      <c r="R89" s="33" t="s">
        <v>111</v>
      </c>
    </row>
    <row r="90" spans="1:27" ht="50.1" customHeight="1" x14ac:dyDescent="0.2">
      <c r="A90" s="32">
        <v>5</v>
      </c>
      <c r="B90" s="226" t="s">
        <v>155</v>
      </c>
      <c r="C90" s="227"/>
      <c r="D90" s="227"/>
      <c r="E90" s="227"/>
      <c r="F90" s="227"/>
      <c r="G90" s="228"/>
      <c r="H90" s="31">
        <v>2</v>
      </c>
      <c r="I90" s="31">
        <v>3</v>
      </c>
      <c r="J90" s="31">
        <v>4</v>
      </c>
      <c r="K90" s="72" t="s">
        <v>80</v>
      </c>
      <c r="L90" s="109" t="s">
        <v>156</v>
      </c>
      <c r="M90" s="110"/>
      <c r="N90" s="74" t="s">
        <v>157</v>
      </c>
      <c r="O90" s="74" t="s">
        <v>115</v>
      </c>
      <c r="P90" s="111" t="s">
        <v>158</v>
      </c>
      <c r="Q90" s="112"/>
      <c r="R90" s="33" t="s">
        <v>160</v>
      </c>
    </row>
    <row r="91" spans="1:27" s="75" customFormat="1" ht="72" customHeight="1" x14ac:dyDescent="0.2">
      <c r="A91" s="54">
        <v>6</v>
      </c>
      <c r="B91" s="215" t="s">
        <v>161</v>
      </c>
      <c r="C91" s="216"/>
      <c r="D91" s="216"/>
      <c r="E91" s="216"/>
      <c r="F91" s="216"/>
      <c r="G91" s="217"/>
      <c r="H91" s="60">
        <v>2</v>
      </c>
      <c r="I91" s="60">
        <v>2</v>
      </c>
      <c r="J91" s="60">
        <v>4</v>
      </c>
      <c r="K91" s="67" t="s">
        <v>80</v>
      </c>
      <c r="L91" s="218" t="s">
        <v>156</v>
      </c>
      <c r="M91" s="219"/>
      <c r="N91" s="69" t="s">
        <v>157</v>
      </c>
      <c r="O91" s="69" t="s">
        <v>82</v>
      </c>
      <c r="P91" s="220" t="s">
        <v>159</v>
      </c>
      <c r="Q91" s="221"/>
      <c r="R91" s="59" t="s">
        <v>164</v>
      </c>
    </row>
    <row r="92" spans="1:27" ht="179.25" customHeight="1" x14ac:dyDescent="0.2">
      <c r="A92" s="32">
        <v>7</v>
      </c>
      <c r="B92" s="113" t="s">
        <v>103</v>
      </c>
      <c r="C92" s="114"/>
      <c r="D92" s="114"/>
      <c r="E92" s="114"/>
      <c r="F92" s="114"/>
      <c r="G92" s="115"/>
      <c r="H92" s="71">
        <v>2</v>
      </c>
      <c r="I92" s="71">
        <v>1</v>
      </c>
      <c r="J92" s="71">
        <v>2</v>
      </c>
      <c r="K92" s="72" t="s">
        <v>80</v>
      </c>
      <c r="L92" s="109" t="s">
        <v>165</v>
      </c>
      <c r="M92" s="110"/>
      <c r="N92" s="74" t="s">
        <v>166</v>
      </c>
      <c r="O92" s="74" t="s">
        <v>82</v>
      </c>
      <c r="P92" s="111" t="s">
        <v>110</v>
      </c>
      <c r="Q92" s="112"/>
      <c r="R92" s="73" t="s">
        <v>111</v>
      </c>
    </row>
    <row r="93" spans="1:27" ht="54.95" customHeight="1" x14ac:dyDescent="0.2">
      <c r="A93" s="32">
        <v>8</v>
      </c>
      <c r="B93" s="116" t="s">
        <v>104</v>
      </c>
      <c r="C93" s="116"/>
      <c r="D93" s="116"/>
      <c r="E93" s="116"/>
      <c r="F93" s="116"/>
      <c r="G93" s="116"/>
      <c r="H93" s="71">
        <v>2</v>
      </c>
      <c r="I93" s="71">
        <v>1</v>
      </c>
      <c r="J93" s="71">
        <v>3</v>
      </c>
      <c r="K93" s="72" t="s">
        <v>80</v>
      </c>
      <c r="L93" s="107" t="s">
        <v>67</v>
      </c>
      <c r="M93" s="107"/>
      <c r="N93" s="74" t="s">
        <v>107</v>
      </c>
      <c r="O93" s="74" t="s">
        <v>82</v>
      </c>
      <c r="P93" s="117" t="s">
        <v>167</v>
      </c>
      <c r="Q93" s="117"/>
      <c r="R93" s="73" t="s">
        <v>111</v>
      </c>
    </row>
    <row r="94" spans="1:27" ht="50.1" customHeight="1" x14ac:dyDescent="0.2">
      <c r="A94" s="32">
        <v>9</v>
      </c>
      <c r="B94" s="116" t="s">
        <v>168</v>
      </c>
      <c r="C94" s="116"/>
      <c r="D94" s="116"/>
      <c r="E94" s="116"/>
      <c r="F94" s="116"/>
      <c r="G94" s="116"/>
      <c r="H94" s="71">
        <v>2</v>
      </c>
      <c r="I94" s="71">
        <v>1</v>
      </c>
      <c r="J94" s="71"/>
      <c r="K94" s="72" t="s">
        <v>80</v>
      </c>
      <c r="L94" s="118" t="s">
        <v>87</v>
      </c>
      <c r="M94" s="118"/>
      <c r="N94" s="74" t="s">
        <v>107</v>
      </c>
      <c r="O94" s="74" t="s">
        <v>169</v>
      </c>
      <c r="P94" s="117" t="s">
        <v>170</v>
      </c>
      <c r="Q94" s="117"/>
      <c r="R94" s="73" t="s">
        <v>111</v>
      </c>
    </row>
    <row r="95" spans="1:27" ht="53.1" customHeight="1" x14ac:dyDescent="0.2">
      <c r="A95" s="32">
        <v>10</v>
      </c>
      <c r="B95" s="106" t="s">
        <v>106</v>
      </c>
      <c r="C95" s="106"/>
      <c r="D95" s="106"/>
      <c r="E95" s="106"/>
      <c r="F95" s="106"/>
      <c r="G95" s="106"/>
      <c r="H95" s="76">
        <v>2</v>
      </c>
      <c r="I95" s="76">
        <v>1</v>
      </c>
      <c r="J95" s="76">
        <v>3</v>
      </c>
      <c r="K95" s="77" t="s">
        <v>80</v>
      </c>
      <c r="L95" s="107" t="s">
        <v>87</v>
      </c>
      <c r="M95" s="107"/>
      <c r="N95" s="78" t="s">
        <v>107</v>
      </c>
      <c r="O95" s="78" t="s">
        <v>82</v>
      </c>
      <c r="P95" s="108" t="s">
        <v>193</v>
      </c>
      <c r="Q95" s="108"/>
      <c r="R95" s="79" t="s">
        <v>111</v>
      </c>
    </row>
    <row r="96" spans="1:27" ht="51.95" customHeight="1" x14ac:dyDescent="0.2">
      <c r="A96" s="32">
        <v>11</v>
      </c>
      <c r="B96" s="116" t="s">
        <v>171</v>
      </c>
      <c r="C96" s="116"/>
      <c r="D96" s="116"/>
      <c r="E96" s="116"/>
      <c r="F96" s="116"/>
      <c r="G96" s="116"/>
      <c r="H96" s="71">
        <v>3</v>
      </c>
      <c r="I96" s="71">
        <v>1</v>
      </c>
      <c r="J96" s="71">
        <v>3</v>
      </c>
      <c r="K96" s="72" t="s">
        <v>80</v>
      </c>
      <c r="L96" s="107" t="s">
        <v>108</v>
      </c>
      <c r="M96" s="107"/>
      <c r="N96" s="74" t="s">
        <v>107</v>
      </c>
      <c r="O96" s="74" t="s">
        <v>82</v>
      </c>
      <c r="P96" s="117" t="s">
        <v>172</v>
      </c>
      <c r="Q96" s="117"/>
      <c r="R96" s="73" t="s">
        <v>173</v>
      </c>
    </row>
    <row r="97" spans="1:18" ht="44.1" customHeight="1" x14ac:dyDescent="0.2">
      <c r="A97" s="32">
        <v>12</v>
      </c>
      <c r="B97" s="106" t="s">
        <v>192</v>
      </c>
      <c r="C97" s="106"/>
      <c r="D97" s="106"/>
      <c r="E97" s="106"/>
      <c r="F97" s="106"/>
      <c r="G97" s="106"/>
      <c r="H97" s="71">
        <v>1</v>
      </c>
      <c r="I97" s="71">
        <v>1</v>
      </c>
      <c r="J97" s="71">
        <v>2</v>
      </c>
      <c r="K97" s="72" t="s">
        <v>80</v>
      </c>
      <c r="L97" s="109" t="s">
        <v>109</v>
      </c>
      <c r="M97" s="110"/>
      <c r="N97" s="74" t="s">
        <v>107</v>
      </c>
      <c r="O97" s="74" t="s">
        <v>82</v>
      </c>
      <c r="P97" s="111" t="s">
        <v>112</v>
      </c>
      <c r="Q97" s="112"/>
      <c r="R97" s="73" t="s">
        <v>111</v>
      </c>
    </row>
    <row r="98" spans="1:18" ht="60.95" customHeight="1" x14ac:dyDescent="0.2">
      <c r="A98" s="32">
        <v>13</v>
      </c>
      <c r="B98" s="116" t="s">
        <v>105</v>
      </c>
      <c r="C98" s="116"/>
      <c r="D98" s="116"/>
      <c r="E98" s="116"/>
      <c r="F98" s="116"/>
      <c r="G98" s="116"/>
      <c r="H98" s="71">
        <v>2</v>
      </c>
      <c r="I98" s="71">
        <v>1</v>
      </c>
      <c r="J98" s="71">
        <v>3</v>
      </c>
      <c r="K98" s="72" t="s">
        <v>80</v>
      </c>
      <c r="L98" s="107" t="s">
        <v>67</v>
      </c>
      <c r="M98" s="107"/>
      <c r="N98" s="74" t="s">
        <v>107</v>
      </c>
      <c r="O98" s="74" t="s">
        <v>82</v>
      </c>
      <c r="P98" s="117" t="s">
        <v>113</v>
      </c>
      <c r="Q98" s="117"/>
      <c r="R98" s="73" t="s">
        <v>111</v>
      </c>
    </row>
    <row r="99" spans="1:18" ht="102" customHeight="1" x14ac:dyDescent="0.2">
      <c r="A99" s="32">
        <v>14</v>
      </c>
      <c r="B99" s="116" t="s">
        <v>176</v>
      </c>
      <c r="C99" s="116"/>
      <c r="D99" s="116"/>
      <c r="E99" s="116"/>
      <c r="F99" s="116"/>
      <c r="G99" s="116"/>
      <c r="H99" s="71">
        <v>1</v>
      </c>
      <c r="I99" s="71">
        <v>2</v>
      </c>
      <c r="J99" s="71">
        <v>3</v>
      </c>
      <c r="K99" s="72" t="s">
        <v>80</v>
      </c>
      <c r="L99" s="107" t="s">
        <v>67</v>
      </c>
      <c r="M99" s="107"/>
      <c r="N99" s="74" t="s">
        <v>107</v>
      </c>
      <c r="O99" s="74" t="s">
        <v>82</v>
      </c>
      <c r="P99" s="117" t="s">
        <v>177</v>
      </c>
      <c r="Q99" s="117"/>
      <c r="R99" s="73" t="s">
        <v>178</v>
      </c>
    </row>
    <row r="100" spans="1:18" ht="84.95" customHeight="1" x14ac:dyDescent="0.2">
      <c r="A100" s="80">
        <v>15</v>
      </c>
      <c r="B100" s="281" t="s">
        <v>195</v>
      </c>
      <c r="C100" s="281"/>
      <c r="D100" s="281"/>
      <c r="E100" s="281"/>
      <c r="F100" s="281"/>
      <c r="G100" s="281"/>
      <c r="H100" s="81">
        <v>2</v>
      </c>
      <c r="I100" s="81">
        <v>2</v>
      </c>
      <c r="J100" s="81">
        <v>4</v>
      </c>
      <c r="K100" s="77" t="s">
        <v>80</v>
      </c>
      <c r="L100" s="109" t="s">
        <v>156</v>
      </c>
      <c r="M100" s="110"/>
      <c r="N100" s="78" t="s">
        <v>81</v>
      </c>
      <c r="O100" s="78" t="s">
        <v>82</v>
      </c>
      <c r="P100" s="108" t="s">
        <v>196</v>
      </c>
      <c r="Q100" s="108"/>
      <c r="R100" s="82" t="s">
        <v>92</v>
      </c>
    </row>
    <row r="101" spans="1:18" ht="102" customHeight="1" x14ac:dyDescent="0.2">
      <c r="A101" s="80">
        <v>16</v>
      </c>
      <c r="B101" s="106" t="s">
        <v>197</v>
      </c>
      <c r="C101" s="106"/>
      <c r="D101" s="106"/>
      <c r="E101" s="106"/>
      <c r="F101" s="106"/>
      <c r="G101" s="106"/>
      <c r="H101" s="76">
        <v>3</v>
      </c>
      <c r="I101" s="76">
        <v>1</v>
      </c>
      <c r="J101" s="76">
        <v>3</v>
      </c>
      <c r="K101" s="77" t="s">
        <v>80</v>
      </c>
      <c r="L101" s="107" t="s">
        <v>67</v>
      </c>
      <c r="M101" s="107"/>
      <c r="N101" s="78" t="s">
        <v>107</v>
      </c>
      <c r="O101" s="78" t="s">
        <v>82</v>
      </c>
      <c r="P101" s="108" t="s">
        <v>198</v>
      </c>
      <c r="Q101" s="108"/>
      <c r="R101" s="79" t="s">
        <v>199</v>
      </c>
    </row>
    <row r="102" spans="1:18" ht="102" customHeight="1" x14ac:dyDescent="0.2">
      <c r="A102" s="80">
        <v>17</v>
      </c>
      <c r="B102" s="281" t="s">
        <v>207</v>
      </c>
      <c r="C102" s="281"/>
      <c r="D102" s="281"/>
      <c r="E102" s="281"/>
      <c r="F102" s="281"/>
      <c r="G102" s="281"/>
      <c r="H102" s="81">
        <v>1</v>
      </c>
      <c r="I102" s="81">
        <v>2</v>
      </c>
      <c r="J102" s="81">
        <v>3</v>
      </c>
      <c r="K102" s="77" t="s">
        <v>80</v>
      </c>
      <c r="L102" s="107" t="s">
        <v>194</v>
      </c>
      <c r="M102" s="107"/>
      <c r="N102" s="78" t="s">
        <v>200</v>
      </c>
      <c r="O102" s="78" t="s">
        <v>82</v>
      </c>
      <c r="P102" s="108" t="s">
        <v>206</v>
      </c>
      <c r="Q102" s="108"/>
      <c r="R102" s="82" t="s">
        <v>92</v>
      </c>
    </row>
    <row r="103" spans="1:18" ht="66" customHeight="1" x14ac:dyDescent="0.2">
      <c r="A103" s="80">
        <v>18</v>
      </c>
      <c r="B103" s="106" t="s">
        <v>201</v>
      </c>
      <c r="C103" s="106"/>
      <c r="D103" s="106"/>
      <c r="E103" s="106"/>
      <c r="F103" s="106"/>
      <c r="G103" s="106"/>
      <c r="H103" s="76">
        <v>1</v>
      </c>
      <c r="I103" s="76">
        <v>2</v>
      </c>
      <c r="J103" s="76">
        <v>3</v>
      </c>
      <c r="K103" s="77" t="s">
        <v>80</v>
      </c>
      <c r="L103" s="107" t="s">
        <v>202</v>
      </c>
      <c r="M103" s="107"/>
      <c r="N103" s="78" t="s">
        <v>107</v>
      </c>
      <c r="O103" s="78" t="s">
        <v>82</v>
      </c>
      <c r="P103" s="108" t="s">
        <v>203</v>
      </c>
      <c r="Q103" s="108"/>
      <c r="R103" s="82" t="s">
        <v>92</v>
      </c>
    </row>
    <row r="104" spans="1:18" ht="56.1" customHeight="1" x14ac:dyDescent="0.2">
      <c r="A104" s="80">
        <v>19</v>
      </c>
      <c r="B104" s="106" t="s">
        <v>204</v>
      </c>
      <c r="C104" s="106"/>
      <c r="D104" s="106"/>
      <c r="E104" s="106"/>
      <c r="F104" s="106"/>
      <c r="G104" s="106"/>
      <c r="H104" s="76">
        <v>1</v>
      </c>
      <c r="I104" s="76">
        <v>2</v>
      </c>
      <c r="J104" s="76">
        <v>3</v>
      </c>
      <c r="K104" s="77" t="s">
        <v>80</v>
      </c>
      <c r="L104" s="107" t="s">
        <v>205</v>
      </c>
      <c r="M104" s="107"/>
      <c r="N104" s="78" t="s">
        <v>107</v>
      </c>
      <c r="O104" s="78" t="s">
        <v>82</v>
      </c>
      <c r="P104" s="108" t="s">
        <v>208</v>
      </c>
      <c r="Q104" s="108"/>
      <c r="R104" s="82" t="s">
        <v>92</v>
      </c>
    </row>
    <row r="105" spans="1:18" ht="102" customHeight="1" x14ac:dyDescent="0.2">
      <c r="A105" s="80">
        <v>20</v>
      </c>
      <c r="B105" s="106" t="s">
        <v>210</v>
      </c>
      <c r="C105" s="106"/>
      <c r="D105" s="106"/>
      <c r="E105" s="106"/>
      <c r="F105" s="106"/>
      <c r="G105" s="106"/>
      <c r="H105" s="76">
        <v>1</v>
      </c>
      <c r="I105" s="76">
        <v>2</v>
      </c>
      <c r="J105" s="76">
        <v>3</v>
      </c>
      <c r="K105" s="77" t="s">
        <v>80</v>
      </c>
      <c r="L105" s="109" t="s">
        <v>156</v>
      </c>
      <c r="M105" s="110"/>
      <c r="N105" s="78" t="s">
        <v>157</v>
      </c>
      <c r="O105" s="78" t="s">
        <v>82</v>
      </c>
      <c r="P105" s="108" t="s">
        <v>209</v>
      </c>
      <c r="Q105" s="108"/>
      <c r="R105" s="79" t="s">
        <v>199</v>
      </c>
    </row>
    <row r="106" spans="1:18" ht="84" customHeight="1" thickBot="1" x14ac:dyDescent="0.25">
      <c r="A106" s="99">
        <v>21</v>
      </c>
      <c r="B106" s="242" t="s">
        <v>211</v>
      </c>
      <c r="C106" s="242"/>
      <c r="D106" s="242"/>
      <c r="E106" s="242"/>
      <c r="F106" s="242"/>
      <c r="G106" s="242"/>
      <c r="H106" s="100">
        <v>1</v>
      </c>
      <c r="I106" s="100">
        <v>2</v>
      </c>
      <c r="J106" s="100">
        <v>3</v>
      </c>
      <c r="K106" s="101" t="s">
        <v>80</v>
      </c>
      <c r="L106" s="243" t="s">
        <v>156</v>
      </c>
      <c r="M106" s="244"/>
      <c r="N106" s="102" t="s">
        <v>157</v>
      </c>
      <c r="O106" s="102" t="s">
        <v>82</v>
      </c>
      <c r="P106" s="288" t="s">
        <v>212</v>
      </c>
      <c r="Q106" s="288"/>
      <c r="R106" s="103" t="s">
        <v>199</v>
      </c>
    </row>
    <row r="107" spans="1:18" ht="17.100000000000001" customHeight="1" thickBot="1" x14ac:dyDescent="0.25">
      <c r="A107" s="122"/>
      <c r="B107" s="122"/>
      <c r="C107" s="122"/>
      <c r="D107" s="122"/>
      <c r="E107" s="122"/>
      <c r="F107" s="122"/>
      <c r="G107" s="122"/>
      <c r="H107" s="122"/>
      <c r="I107" s="122"/>
      <c r="J107" s="122"/>
      <c r="K107" s="122"/>
      <c r="L107" s="122"/>
      <c r="M107" s="122"/>
      <c r="N107" s="122"/>
      <c r="O107" s="122"/>
      <c r="P107" s="122"/>
      <c r="Q107" s="122"/>
      <c r="R107" s="122"/>
    </row>
    <row r="108" spans="1:18" ht="17.100000000000001" customHeight="1" thickBot="1" x14ac:dyDescent="0.25">
      <c r="A108" s="229"/>
      <c r="B108" s="230"/>
      <c r="C108" s="230"/>
      <c r="D108" s="275" t="s">
        <v>83</v>
      </c>
      <c r="E108" s="276"/>
      <c r="F108" s="276"/>
      <c r="G108" s="276"/>
      <c r="H108" s="276"/>
      <c r="I108" s="276"/>
      <c r="J108" s="276"/>
      <c r="K108" s="276"/>
      <c r="L108" s="276"/>
      <c r="M108" s="276"/>
      <c r="N108" s="277"/>
      <c r="O108" s="270" t="s">
        <v>84</v>
      </c>
      <c r="P108" s="271"/>
      <c r="Q108" s="271"/>
      <c r="R108" s="272"/>
    </row>
    <row r="109" spans="1:18" ht="25.5" customHeight="1" x14ac:dyDescent="0.2">
      <c r="A109" s="212" t="s">
        <v>85</v>
      </c>
      <c r="B109" s="213"/>
      <c r="C109" s="214"/>
      <c r="D109" s="278" t="s">
        <v>213</v>
      </c>
      <c r="E109" s="279"/>
      <c r="F109" s="279"/>
      <c r="G109" s="279"/>
      <c r="H109" s="279"/>
      <c r="I109" s="279"/>
      <c r="J109" s="279"/>
      <c r="K109" s="279"/>
      <c r="L109" s="279"/>
      <c r="M109" s="279"/>
      <c r="N109" s="280"/>
      <c r="O109" s="273"/>
      <c r="P109" s="190"/>
      <c r="Q109" s="190"/>
      <c r="R109" s="204"/>
    </row>
    <row r="110" spans="1:18" ht="27.75" customHeight="1" x14ac:dyDescent="0.2">
      <c r="A110" s="285" t="s">
        <v>93</v>
      </c>
      <c r="B110" s="286"/>
      <c r="C110" s="287"/>
      <c r="D110" s="273" t="s">
        <v>114</v>
      </c>
      <c r="E110" s="190"/>
      <c r="F110" s="190"/>
      <c r="G110" s="190"/>
      <c r="H110" s="190"/>
      <c r="I110" s="190"/>
      <c r="J110" s="190"/>
      <c r="K110" s="190"/>
      <c r="L110" s="190"/>
      <c r="M110" s="190"/>
      <c r="N110" s="204"/>
      <c r="O110" s="273"/>
      <c r="P110" s="190"/>
      <c r="Q110" s="190"/>
      <c r="R110" s="204"/>
    </row>
    <row r="111" spans="1:18" ht="26.25" customHeight="1" thickBot="1" x14ac:dyDescent="0.25">
      <c r="A111" s="282" t="s">
        <v>86</v>
      </c>
      <c r="B111" s="283"/>
      <c r="C111" s="284"/>
      <c r="D111" s="274" t="s">
        <v>95</v>
      </c>
      <c r="E111" s="169"/>
      <c r="F111" s="169"/>
      <c r="G111" s="169"/>
      <c r="H111" s="169"/>
      <c r="I111" s="169"/>
      <c r="J111" s="169"/>
      <c r="K111" s="169"/>
      <c r="L111" s="169"/>
      <c r="M111" s="169"/>
      <c r="N111" s="170"/>
      <c r="O111" s="274"/>
      <c r="P111" s="169"/>
      <c r="Q111" s="169"/>
      <c r="R111" s="170"/>
    </row>
  </sheetData>
  <sheetProtection selectLockedCells="1" selectUnlockedCells="1"/>
  <mergeCells count="243">
    <mergeCell ref="O108:R108"/>
    <mergeCell ref="O109:R109"/>
    <mergeCell ref="O110:R110"/>
    <mergeCell ref="O111:R111"/>
    <mergeCell ref="D108:N108"/>
    <mergeCell ref="D111:N111"/>
    <mergeCell ref="D109:N109"/>
    <mergeCell ref="D110:N110"/>
    <mergeCell ref="B100:G100"/>
    <mergeCell ref="L100:M100"/>
    <mergeCell ref="P100:Q100"/>
    <mergeCell ref="B101:G101"/>
    <mergeCell ref="A107:R107"/>
    <mergeCell ref="A111:C111"/>
    <mergeCell ref="A110:C110"/>
    <mergeCell ref="P106:Q106"/>
    <mergeCell ref="L101:M101"/>
    <mergeCell ref="P101:Q101"/>
    <mergeCell ref="B102:G102"/>
    <mergeCell ref="L102:M102"/>
    <mergeCell ref="P102:Q102"/>
    <mergeCell ref="B103:G103"/>
    <mergeCell ref="L103:M103"/>
    <mergeCell ref="P103:Q103"/>
    <mergeCell ref="P95:Q95"/>
    <mergeCell ref="P96:Q96"/>
    <mergeCell ref="P97:Q97"/>
    <mergeCell ref="P98:Q98"/>
    <mergeCell ref="B98:G98"/>
    <mergeCell ref="L98:M98"/>
    <mergeCell ref="F70:I70"/>
    <mergeCell ref="J70:M70"/>
    <mergeCell ref="F71:I71"/>
    <mergeCell ref="J71:M71"/>
    <mergeCell ref="F72:I72"/>
    <mergeCell ref="J72:M72"/>
    <mergeCell ref="F73:I73"/>
    <mergeCell ref="J73:M73"/>
    <mergeCell ref="F79:I79"/>
    <mergeCell ref="J79:M79"/>
    <mergeCell ref="F80:I80"/>
    <mergeCell ref="J80:M80"/>
    <mergeCell ref="F81:I81"/>
    <mergeCell ref="J81:M81"/>
    <mergeCell ref="A82:R82"/>
    <mergeCell ref="A83:R83"/>
    <mergeCell ref="P87:Q87"/>
    <mergeCell ref="F76:I76"/>
    <mergeCell ref="P59:P60"/>
    <mergeCell ref="Q59:Q60"/>
    <mergeCell ref="R59:R60"/>
    <mergeCell ref="F62:I62"/>
    <mergeCell ref="J62:M62"/>
    <mergeCell ref="F61:I61"/>
    <mergeCell ref="J61:M61"/>
    <mergeCell ref="A57:R57"/>
    <mergeCell ref="A59:A60"/>
    <mergeCell ref="B59:B60"/>
    <mergeCell ref="C59:C60"/>
    <mergeCell ref="D59:D60"/>
    <mergeCell ref="E59:E60"/>
    <mergeCell ref="F59:I60"/>
    <mergeCell ref="J59:M60"/>
    <mergeCell ref="N59:N60"/>
    <mergeCell ref="O59:O60"/>
    <mergeCell ref="F63:I63"/>
    <mergeCell ref="J63:M63"/>
    <mergeCell ref="F66:I66"/>
    <mergeCell ref="J66:M66"/>
    <mergeCell ref="F64:I64"/>
    <mergeCell ref="J64:M64"/>
    <mergeCell ref="F65:I65"/>
    <mergeCell ref="J65:M65"/>
    <mergeCell ref="B90:G90"/>
    <mergeCell ref="L90:M90"/>
    <mergeCell ref="B87:G87"/>
    <mergeCell ref="L87:M87"/>
    <mergeCell ref="B86:G86"/>
    <mergeCell ref="J67:M67"/>
    <mergeCell ref="F67:I67"/>
    <mergeCell ref="F68:I68"/>
    <mergeCell ref="J68:M68"/>
    <mergeCell ref="F69:I69"/>
    <mergeCell ref="B84:G85"/>
    <mergeCell ref="H84:K84"/>
    <mergeCell ref="F74:I74"/>
    <mergeCell ref="J74:M74"/>
    <mergeCell ref="F75:I75"/>
    <mergeCell ref="J75:M75"/>
    <mergeCell ref="B99:G99"/>
    <mergeCell ref="L99:M99"/>
    <mergeCell ref="P99:Q99"/>
    <mergeCell ref="J69:M69"/>
    <mergeCell ref="A109:C109"/>
    <mergeCell ref="P90:Q90"/>
    <mergeCell ref="B91:G91"/>
    <mergeCell ref="L91:M91"/>
    <mergeCell ref="P91:Q91"/>
    <mergeCell ref="L84:M85"/>
    <mergeCell ref="B88:G88"/>
    <mergeCell ref="L88:M88"/>
    <mergeCell ref="P88:Q88"/>
    <mergeCell ref="B89:G89"/>
    <mergeCell ref="A108:C108"/>
    <mergeCell ref="L86:M86"/>
    <mergeCell ref="P86:Q86"/>
    <mergeCell ref="N84:N85"/>
    <mergeCell ref="O84:O85"/>
    <mergeCell ref="P84:R84"/>
    <mergeCell ref="P85:Q85"/>
    <mergeCell ref="A84:A85"/>
    <mergeCell ref="B106:G106"/>
    <mergeCell ref="L106:M106"/>
    <mergeCell ref="A52:A55"/>
    <mergeCell ref="B52:E52"/>
    <mergeCell ref="F52:G52"/>
    <mergeCell ref="B53:E53"/>
    <mergeCell ref="F53:G53"/>
    <mergeCell ref="B54:E54"/>
    <mergeCell ref="F54:G54"/>
    <mergeCell ref="B55:E55"/>
    <mergeCell ref="F55:G55"/>
    <mergeCell ref="A49:R49"/>
    <mergeCell ref="B51:E51"/>
    <mergeCell ref="F51:G51"/>
    <mergeCell ref="A43:A47"/>
    <mergeCell ref="B43:C43"/>
    <mergeCell ref="D43:E43"/>
    <mergeCell ref="B47:C47"/>
    <mergeCell ref="D47:E47"/>
    <mergeCell ref="H47:L47"/>
    <mergeCell ref="N47:R47"/>
    <mergeCell ref="D45:E45"/>
    <mergeCell ref="H45:L45"/>
    <mergeCell ref="N45:R45"/>
    <mergeCell ref="B46:C46"/>
    <mergeCell ref="D46:E46"/>
    <mergeCell ref="H46:L46"/>
    <mergeCell ref="N46:R46"/>
    <mergeCell ref="B45:C45"/>
    <mergeCell ref="H43:L43"/>
    <mergeCell ref="N43:R43"/>
    <mergeCell ref="B44:C44"/>
    <mergeCell ref="D44:E44"/>
    <mergeCell ref="H44:L44"/>
    <mergeCell ref="N44:R44"/>
    <mergeCell ref="H40:L40"/>
    <mergeCell ref="N40:R40"/>
    <mergeCell ref="D41:E42"/>
    <mergeCell ref="H41:L41"/>
    <mergeCell ref="N41:R41"/>
    <mergeCell ref="H42:L42"/>
    <mergeCell ref="N42:R42"/>
    <mergeCell ref="A35:R35"/>
    <mergeCell ref="A36:R36"/>
    <mergeCell ref="F38:R38"/>
    <mergeCell ref="H39:L39"/>
    <mergeCell ref="N39:R39"/>
    <mergeCell ref="A38:E38"/>
    <mergeCell ref="A39:E39"/>
    <mergeCell ref="A40:E40"/>
    <mergeCell ref="A41:C42"/>
    <mergeCell ref="A32:E32"/>
    <mergeCell ref="H32:L32"/>
    <mergeCell ref="N32:R32"/>
    <mergeCell ref="A33:C34"/>
    <mergeCell ref="D33:E34"/>
    <mergeCell ref="H33:L33"/>
    <mergeCell ref="N33:R33"/>
    <mergeCell ref="H34:L34"/>
    <mergeCell ref="N34:R34"/>
    <mergeCell ref="H21:K21"/>
    <mergeCell ref="A10:R10"/>
    <mergeCell ref="A11:R11"/>
    <mergeCell ref="A12:R12"/>
    <mergeCell ref="A13:R13"/>
    <mergeCell ref="A28:R28"/>
    <mergeCell ref="A29:R29"/>
    <mergeCell ref="F30:R30"/>
    <mergeCell ref="A31:E31"/>
    <mergeCell ref="H31:L31"/>
    <mergeCell ref="N31:R31"/>
    <mergeCell ref="A27:R27"/>
    <mergeCell ref="A22:A26"/>
    <mergeCell ref="B22:G22"/>
    <mergeCell ref="H22:K22"/>
    <mergeCell ref="B23:G23"/>
    <mergeCell ref="H23:K23"/>
    <mergeCell ref="B24:G24"/>
    <mergeCell ref="B26:G26"/>
    <mergeCell ref="B25:G25"/>
    <mergeCell ref="H25:K25"/>
    <mergeCell ref="H24:K24"/>
    <mergeCell ref="H26:K26"/>
    <mergeCell ref="A30:E30"/>
    <mergeCell ref="L94:M94"/>
    <mergeCell ref="L95:M95"/>
    <mergeCell ref="L96:M96"/>
    <mergeCell ref="L97:M97"/>
    <mergeCell ref="A1:R1"/>
    <mergeCell ref="A2:R2"/>
    <mergeCell ref="A3:R3"/>
    <mergeCell ref="A4:R4"/>
    <mergeCell ref="A5:F5"/>
    <mergeCell ref="G5:R5"/>
    <mergeCell ref="A6:F6"/>
    <mergeCell ref="G6:R6"/>
    <mergeCell ref="A14:R14"/>
    <mergeCell ref="A15:R15"/>
    <mergeCell ref="A16:R16"/>
    <mergeCell ref="A17:R17"/>
    <mergeCell ref="A18:R18"/>
    <mergeCell ref="A19:R19"/>
    <mergeCell ref="A20:R20"/>
    <mergeCell ref="B21:G21"/>
    <mergeCell ref="A7:F7"/>
    <mergeCell ref="G7:R7"/>
    <mergeCell ref="A8:R8"/>
    <mergeCell ref="A9:R9"/>
    <mergeCell ref="J76:M76"/>
    <mergeCell ref="F77:I77"/>
    <mergeCell ref="J77:M77"/>
    <mergeCell ref="F78:I78"/>
    <mergeCell ref="J78:M78"/>
    <mergeCell ref="B104:G104"/>
    <mergeCell ref="L104:M104"/>
    <mergeCell ref="P104:Q104"/>
    <mergeCell ref="B105:G105"/>
    <mergeCell ref="L105:M105"/>
    <mergeCell ref="P105:Q105"/>
    <mergeCell ref="P89:Q89"/>
    <mergeCell ref="B92:G92"/>
    <mergeCell ref="B93:G93"/>
    <mergeCell ref="B94:G94"/>
    <mergeCell ref="B95:G95"/>
    <mergeCell ref="B96:G96"/>
    <mergeCell ref="B97:G97"/>
    <mergeCell ref="L89:M89"/>
    <mergeCell ref="P92:Q92"/>
    <mergeCell ref="P93:Q93"/>
    <mergeCell ref="P94:Q94"/>
    <mergeCell ref="L92:M92"/>
    <mergeCell ref="L93:M93"/>
  </mergeCells>
  <phoneticPr fontId="19" type="noConversion"/>
  <printOptions horizontalCentered="1"/>
  <pageMargins left="0.74803149606299213" right="0.74803149606299213" top="0.78740157480314965" bottom="0.78740157480314965" header="0.51181102362204722" footer="0.51181102362204722"/>
  <pageSetup scale="63" firstPageNumber="0" orientation="landscape" horizontalDpi="4294967295" verticalDpi="4294967295"/>
  <headerFooter alignWithMargins="0">
    <oddFooter>&amp;C&amp;"Times New Roman,Normal"&amp;P de &amp;N</oddFooter>
  </headerFooter>
  <rowBreaks count="2" manualBreakCount="2">
    <brk id="34" max="16383" man="1"/>
    <brk id="56" max="16383" man="1"/>
  </rowBreaks>
  <extLst>
    <ext xmlns:mx="http://schemas.microsoft.com/office/mac/excel/2008/main" uri="{64002731-A6B0-56B0-2670-7721B7C09600}">
      <mx:PLV Mode="0" OnePage="0" WScale="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CALIFICACIÓN DE RIESGOS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Magda Lucia Muñoz Molano</dc:creator>
  <cp:lastModifiedBy>Ximena Robayo Contreras</cp:lastModifiedBy>
  <cp:lastPrinted>2017-11-10T17:12:06Z</cp:lastPrinted>
  <dcterms:created xsi:type="dcterms:W3CDTF">2016-11-04T13:21:21Z</dcterms:created>
  <dcterms:modified xsi:type="dcterms:W3CDTF">2018-01-11T15:19:15Z</dcterms:modified>
</cp:coreProperties>
</file>