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TRABAJO\Desktop\CPS La Candelaria\Junio\Artesanias Correcciones de Observaciones\ARTESANIAS 16.06.2023 - VERSION 2\"/>
    </mc:Choice>
  </mc:AlternateContent>
  <bookViews>
    <workbookView xWindow="0" yWindow="0" windowWidth="20490" windowHeight="8940" tabRatio="900" activeTab="2"/>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TRATAMIENTO'!$B$2:$X$35</definedName>
    <definedName name="_xlnm.Print_Area" localSheetId="0">CONTEXTO!$B$1:$F$18</definedName>
    <definedName name="_xlnm.Print_Area" localSheetId="2">EVALUACION!$B$1:$L$49</definedName>
    <definedName name="_xlnm.Print_Area" localSheetId="3">'EVALUACION CON CONTROLES'!$A$2:$Q$54</definedName>
    <definedName name="_xlnm.Print_Area" localSheetId="1">'IDENTIFICACION Y ANALISIS'!$B$2:$F$79</definedName>
    <definedName name="contratación">'IDENTIFICACION Y ANALISIS'!$B$43:$B$48</definedName>
    <definedName name="ejecución">'IDENTIFICACION Y ANALISIS'!$B$50:$B$79</definedName>
    <definedName name="OPCIONES">'ASIGNACION Y TRATAMIENTO'!$B$39:$B$41</definedName>
    <definedName name="planeación">'IDENTIFICACION Y ANALISIS'!$B$19:$B$29</definedName>
    <definedName name="selección">'IDENTIFICACION Y ANALISIS'!$B$31:$B$41</definedName>
    <definedName name="_xlnm.Print_Titles" localSheetId="4">'ASIGNACION Y TRATAMIENTO'!$2:$5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2" i="15" l="1"/>
  <c r="K22" i="15" s="1"/>
  <c r="J21" i="15"/>
  <c r="K21" i="15" s="1"/>
  <c r="J20" i="15"/>
  <c r="K20" i="15" s="1"/>
  <c r="J19" i="15"/>
  <c r="K19" i="15" s="1"/>
  <c r="J18" i="15"/>
  <c r="K18" i="15" s="1"/>
  <c r="J17" i="15"/>
  <c r="K17" i="15" s="1"/>
  <c r="J16" i="15"/>
  <c r="K16" i="15" s="1"/>
  <c r="A6" i="15" l="1"/>
  <c r="B6" i="6"/>
  <c r="C16" i="11" l="1"/>
  <c r="B34" i="16" l="1"/>
  <c r="N17" i="6" l="1"/>
  <c r="B21" i="15"/>
  <c r="C16" i="6" s="1"/>
  <c r="O11" i="6"/>
  <c r="B17" i="15"/>
  <c r="C12" i="6" s="1"/>
  <c r="A16" i="15"/>
  <c r="D11" i="6" s="1"/>
  <c r="B16" i="15"/>
  <c r="C11" i="6" s="1"/>
  <c r="F11" i="6" s="1"/>
  <c r="A17" i="15"/>
  <c r="D12" i="6" s="1"/>
  <c r="A18" i="15"/>
  <c r="D13" i="6" s="1"/>
  <c r="B18" i="15"/>
  <c r="C13" i="6" s="1"/>
  <c r="A19" i="15"/>
  <c r="D14" i="6" s="1"/>
  <c r="B19" i="15"/>
  <c r="C14" i="6" s="1"/>
  <c r="A20" i="15"/>
  <c r="D15" i="6" s="1"/>
  <c r="B20" i="15"/>
  <c r="C15" i="6" s="1"/>
  <c r="A21" i="15"/>
  <c r="D16" i="6" s="1"/>
  <c r="A22" i="15"/>
  <c r="D17" i="6" s="1"/>
  <c r="B22" i="15"/>
  <c r="C17" i="6" s="1"/>
  <c r="P17"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S17" i="6"/>
  <c r="T17" i="6"/>
  <c r="U17" i="6"/>
  <c r="V17" i="6"/>
  <c r="W17" i="6"/>
  <c r="X17" i="6"/>
  <c r="P14" i="6"/>
  <c r="P16" i="6"/>
  <c r="K16" i="11"/>
  <c r="J11" i="6" s="1"/>
  <c r="K22" i="11"/>
  <c r="L22" i="11" s="1"/>
  <c r="K17" i="6" s="1"/>
  <c r="K21" i="11"/>
  <c r="L21" i="11" s="1"/>
  <c r="K16" i="6" s="1"/>
  <c r="K20" i="11"/>
  <c r="L20" i="11" s="1"/>
  <c r="K15" i="6" s="1"/>
  <c r="K19" i="11"/>
  <c r="L19" i="11" s="1"/>
  <c r="K14" i="6" s="1"/>
  <c r="K18" i="11"/>
  <c r="J13" i="6" s="1"/>
  <c r="K17" i="11"/>
  <c r="J12" i="6" s="1"/>
  <c r="X11" i="6"/>
  <c r="W11" i="6"/>
  <c r="V11" i="6"/>
  <c r="U11" i="6"/>
  <c r="T11" i="6"/>
  <c r="S11" i="6"/>
  <c r="N11" i="6"/>
  <c r="I11" i="6"/>
  <c r="H11" i="6"/>
  <c r="G11" i="6"/>
  <c r="O14" i="6"/>
  <c r="P12" i="6"/>
  <c r="O16" i="6" l="1"/>
  <c r="L18" i="11"/>
  <c r="K13" i="6" s="1"/>
  <c r="R12" i="6"/>
  <c r="J16" i="6"/>
  <c r="Q17" i="6"/>
  <c r="O15" i="6"/>
  <c r="O17" i="6"/>
  <c r="J17" i="6"/>
  <c r="L17" i="11"/>
  <c r="K12" i="6" s="1"/>
  <c r="E17" i="6"/>
  <c r="F17" i="6"/>
  <c r="E11" i="6"/>
  <c r="J15" i="6"/>
  <c r="E12" i="6"/>
  <c r="F12" i="6"/>
  <c r="E16" i="6"/>
  <c r="F16" i="6"/>
  <c r="F15" i="6"/>
  <c r="E15" i="6"/>
  <c r="F14" i="6"/>
  <c r="E14" i="6"/>
  <c r="E13" i="6"/>
  <c r="F13" i="6"/>
  <c r="L16" i="11"/>
  <c r="K11" i="6" s="1"/>
  <c r="O12" i="6"/>
  <c r="O13" i="6"/>
  <c r="J14" i="6"/>
  <c r="Q14" i="6" l="1"/>
  <c r="R17" i="6"/>
  <c r="Q12" i="6"/>
  <c r="R14" i="6"/>
  <c r="Q16" i="6"/>
  <c r="R16" i="6"/>
</calcChain>
</file>

<file path=xl/sharedStrings.xml><?xml version="1.0" encoding="utf-8"?>
<sst xmlns="http://schemas.openxmlformats.org/spreadsheetml/2006/main" count="467" uniqueCount="224">
  <si>
    <t>MATRIZ DE RIESGOS EN CONTRATACIÓN</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</si>
  <si>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</si>
  <si>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</si>
  <si>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</si>
  <si>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(Usuarios externos en general)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</si>
  <si>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Estudios previos), el área de Contratos de la Secretaría General (Etapa contractual), los evaluadores designados, idóneos y con experiencia en el tema.</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</si>
  <si>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</si>
  <si>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sz val="12"/>
        <rFont val="Garamond"/>
        <family val="1"/>
      </rPr>
      <t>Si aplican</t>
    </r>
  </si>
  <si>
    <r>
      <t xml:space="preserve">Condiciones políticas: </t>
    </r>
    <r>
      <rPr>
        <sz val="12"/>
        <rFont val="Garamond"/>
        <family val="1"/>
      </rPr>
      <t>Si aplican</t>
    </r>
  </si>
  <si>
    <t>Factores ambientales: No aplica</t>
  </si>
  <si>
    <r>
      <t xml:space="preserve">Sector del objeto del Proceso de Contratación y su mercado: </t>
    </r>
    <r>
      <rPr>
        <sz val="12"/>
        <rFont val="Garamond"/>
        <family val="1"/>
      </rPr>
      <t>Todos los clientes (entidades privadas, Estatales y Gubernamentales), alrededor en todo el Territorio Nacional Colombiano y el exterior.</t>
    </r>
  </si>
  <si>
    <t>MATRIZ DE RIESGOS DE CONTRATACIÓN</t>
  </si>
  <si>
    <t>DEFINICIONES</t>
  </si>
  <si>
    <r>
      <rPr>
        <b/>
        <sz val="12"/>
        <rFont val="Garamond"/>
        <family val="1"/>
      </rPr>
      <t>RIESGO:</t>
    </r>
    <r>
      <rPr>
        <sz val="10"/>
        <rFont val="Garamond"/>
        <family val="1"/>
      </rPr>
      <t xml:space="preserve"> </t>
    </r>
    <r>
      <rPr>
        <sz val="12"/>
        <rFont val="Garamond"/>
        <family val="1"/>
      </rPr>
      <t>evento que puede generar efectos adversos y de distinta magnitud en el logro de los objetivos del Proceso de Contratación o en la ejecución de un contrato</t>
    </r>
  </si>
  <si>
    <r>
      <t xml:space="preserve">RIESGOS PREVISIBLES: </t>
    </r>
    <r>
      <rPr>
        <sz val="12"/>
        <rFont val="Garamond"/>
        <family val="1"/>
      </rPr>
      <t>Son los posibles hechos o circunstancias que por la naturaleza del contrato y de la actividad a ejecutar es factible su ocurrencia.</t>
    </r>
  </si>
  <si>
    <r>
      <t xml:space="preserve">ETAPA DE PLANEACIÓN: </t>
    </r>
    <r>
      <rPr>
        <sz val="12"/>
        <rFont val="Garamond"/>
        <family val="1"/>
      </rPr>
      <t>Está comprendida entre la elaboración del Plan Anual de Adquisiciones y la fecha en la cual decide continuar o no con el Proceso de Contratación</t>
    </r>
  </si>
  <si>
    <r>
      <t xml:space="preserve">ETAPA DE SELECCIÓN: </t>
    </r>
    <r>
      <rPr>
        <sz val="12"/>
        <rFont val="Garamond"/>
        <family val="1"/>
      </rPr>
      <t>Está comprendida entre el acto de Apertura del Proceso de Contratación y la Adjudicación o la declaración de desierto del Proceso de Contratación</t>
    </r>
  </si>
  <si>
    <r>
      <t xml:space="preserve">ETAPA DE CONTRATACIÓN: </t>
    </r>
    <r>
      <rPr>
        <sz val="12"/>
        <rFont val="Garamond"/>
        <family val="1"/>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</si>
  <si>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</si>
  <si>
    <r>
      <t xml:space="preserve">RIESGO GENERAL: </t>
    </r>
    <r>
      <rPr>
        <sz val="12"/>
        <rFont val="Garamond"/>
        <family val="1"/>
      </rPr>
      <t>Es un riesgo de todos los procesos de contratación adelantados por la Entidad Estatal, por lo cual está presente en toda su actividad contractual.</t>
    </r>
  </si>
  <si>
    <r>
      <t xml:space="preserve">RIEGO ESPECIFICO: </t>
    </r>
    <r>
      <rPr>
        <sz val="12"/>
        <rFont val="Garamond"/>
        <family val="1"/>
      </rPr>
      <t>Es un riesgo propio del proceso de contratación objeto de análisis.</t>
    </r>
  </si>
  <si>
    <t>INSTRUCCIONES PARA LA IDENTIFICACIÓN,  ANALISIS, EVALUACIÓN , ASIGNACIÓN Y TRATAMIENTO DE RIESGOS EN LA CONTRATACIÓN</t>
  </si>
  <si>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</si>
  <si>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ETAPAS</t>
  </si>
  <si>
    <t>CLASE</t>
  </si>
  <si>
    <t>FUENTE</t>
  </si>
  <si>
    <t>TIPO</t>
  </si>
  <si>
    <t>PLANEACIÓN</t>
  </si>
  <si>
    <t>Inadecuada escogencia de la modalidad de contratación</t>
  </si>
  <si>
    <t>Operacionales</t>
  </si>
  <si>
    <t xml:space="preserve">Requisitos habilitantes inapropiados para el proceso de selección </t>
  </si>
  <si>
    <t>General</t>
  </si>
  <si>
    <t>Interno</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</si>
  <si>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</si>
  <si>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</si>
  <si>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</si>
  <si>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</si>
  <si>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</si>
  <si>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</si>
  <si>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</si>
  <si>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</si>
  <si>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</si>
  <si>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</si>
  <si>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</si>
  <si>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</si>
  <si>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Especifico</t>
  </si>
  <si>
    <t>Inadecuado manejo administrativo del proceso contractual</t>
  </si>
  <si>
    <t>Falta de claridad en la elaboración de los actos administrativos</t>
  </si>
  <si>
    <t>Contestación inoportuna a todas las observaciones formuladas a los documentos de la contratación</t>
  </si>
  <si>
    <t>Estimación errada o inadecuada de la propuesta económica realizada por el proponente por no calcular los costos de los conceptos necesarios para el cumplimiento del objeto del Contrato</t>
  </si>
  <si>
    <t>Externo</t>
  </si>
  <si>
    <t>Los documentos ponderables no son legibles</t>
  </si>
  <si>
    <t>Regulatorios</t>
  </si>
  <si>
    <t>No publicación de la documentación del proceso de selección en el SECOP</t>
  </si>
  <si>
    <t>Confabulacion de los proponentes (Colusión)</t>
  </si>
  <si>
    <t>Proyección de la propuesta económica por parte del proponente que conlleven a pérdidas o baja utilidad en la ejecución del contrato.</t>
  </si>
  <si>
    <t>Selección de una oferta como adjudicataria cuyo oferente se encuentre incurso en alguna inhabilidad o incompatibilidad</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</si>
  <si>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</si>
  <si>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</si>
  <si>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</si>
  <si>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</si>
  <si>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Riesgos asociados a los reclamos de terceros sobre la selección del oferente que retrasen el
perfeccionamiento del contrato</t>
  </si>
  <si>
    <t>Falta de solicitud o solicitud tardía del registro  presupuestal</t>
  </si>
  <si>
    <t>Cambios  en  la  normativa  que  modifique  o imponga nuevas obligaciones al contratista.</t>
  </si>
  <si>
    <t>EJECUCIÓN</t>
  </si>
  <si>
    <t>Fluctuaciones del valor de la moneda</t>
  </si>
  <si>
    <t>No  iniciar  los  procesos  administrativos  de imposición de multas, sanciones o incumplimientos de manera oportuna.</t>
  </si>
  <si>
    <t>Dificultad en consecucion de mano de obra para reemplazo y/o cambio del personal requerido</t>
  </si>
  <si>
    <t>No liquidar los contratos en los plazos acordados  en el contrato o los establecidos por la Ley.</t>
  </si>
  <si>
    <t>Cambio de precios en factores de producción.</t>
  </si>
  <si>
    <t>Pérdida de elementos por robo a alguno de los elementos, antes o durante la entrega de los mismos a la Alcaldía Local o durante su custodia en la ejecucion del contrato</t>
  </si>
  <si>
    <t>Baja participacion en procesos de convocatoria y durante la ejecucion del contrato</t>
  </si>
  <si>
    <t>Variación de los precios del mercado</t>
  </si>
  <si>
    <t>Deterioro de las condiciones de salud publica a causa de la pandemia mundial declarada por la OMS y el Gobierno Nacional</t>
  </si>
  <si>
    <t>Sociales o Políticos</t>
  </si>
  <si>
    <t>Factores políticos o macroeconómicos.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</si>
  <si>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</si>
  <si>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</si>
  <si>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</si>
  <si>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</si>
  <si>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</si>
  <si>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</si>
  <si>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</si>
  <si>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</si>
  <si>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</si>
  <si>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</si>
  <si>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</si>
  <si>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</si>
  <si>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</si>
  <si>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</si>
  <si>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Programación de obra</t>
  </si>
  <si>
    <t>Calidad  de  las  obras</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</si>
  <si>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</si>
  <si>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</si>
  <si>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</si>
  <si>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</si>
  <si>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</si>
  <si>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</si>
  <si>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</si>
  <si>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</si>
  <si>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Estatal</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</si>
  <si>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</si>
  <si>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</si>
  <si>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</si>
  <si>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</si>
  <si>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</si>
  <si>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</si>
  <si>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</si>
  <si>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</si>
  <si>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</si>
  <si>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</si>
  <si>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</si>
  <si>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</si>
  <si>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</si>
  <si>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</si>
  <si>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</si>
  <si>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1, Demora en la ejecución del contrato
2. No se satisface la necesidad de la Entidad.</t>
  </si>
  <si>
    <t>Daños ocasionados a terceros</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</si>
  <si>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</si>
  <si>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</si>
  <si>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</si>
  <si>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</si>
  <si>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</si>
  <si>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</si>
  <si>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</si>
  <si>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</si>
  <si>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</si>
  <si>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</si>
  <si>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</si>
  <si>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</si>
  <si>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</si>
  <si>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</si>
  <si>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</si>
  <si>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</si>
  <si>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</si>
  <si>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</si>
  <si>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</si>
  <si>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</si>
  <si>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</si>
  <si>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</si>
  <si>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</si>
  <si>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</si>
  <si>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</si>
  <si>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</si>
  <si>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</si>
  <si>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</si>
  <si>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</si>
  <si>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</si>
  <si>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</si>
  <si>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</si>
  <si>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</si>
  <si>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</si>
  <si>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</si>
  <si>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</si>
  <si>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</si>
  <si>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</si>
  <si>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</si>
  <si>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</si>
  <si>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</si>
  <si>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démas columnas</t>
  </si>
  <si>
    <t>7) Continúe en la hoja de asignación  y tratamiento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</si>
  <si>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</si>
  <si>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</si>
  <si>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</si>
  <si>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</si>
  <si>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</si>
  <si>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</si>
  <si>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</si>
  <si>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Efectuar revisiones  en la etapa de elaboración de los Estudios Previos, verificando las necesidades y presupuesto de la entidad</t>
  </si>
  <si>
    <t>si</t>
  </si>
  <si>
    <t>Revisiones de los documentos de parte de Inversion Local, Contratacion y comité de contratación.</t>
  </si>
  <si>
    <t>Durante la etapa de planeación</t>
  </si>
  <si>
    <t>Durante la etapa de evaluacion y selección</t>
  </si>
  <si>
    <t>Publicacion de todos los documentos asociados a la selección correspondiente</t>
  </si>
  <si>
    <t>Seguimiento a las actualizaciones en la normatividad aplicable al contrato</t>
  </si>
  <si>
    <t>Comites mensuales de proyecto</t>
  </si>
  <si>
    <t>CONTRATISTA</t>
  </si>
  <si>
    <t>Programacion de acuerdo al cronograma de pagos establecido en el PAC</t>
  </si>
  <si>
    <t>Revision de supervision a atrves de inventarios aleatorios de bienes a su cargo</t>
  </si>
  <si>
    <t>Protocolos de Bioseguridad establecidos y control de su estricto cumplimiento</t>
  </si>
  <si>
    <t>Impacto del Riesgo</t>
  </si>
  <si>
    <t>IDENTIFICACIÓN,  ANALISIS, EVALUACIÓN , ASIGNACIÓN Y TRATAMIENTO DE RIESGOS EN LA CONTRATACIÓN</t>
  </si>
  <si>
    <t>Esta matriz es un documento anexo del Estudio Previo</t>
  </si>
  <si>
    <t>No</t>
  </si>
  <si>
    <t>Etapa</t>
  </si>
  <si>
    <t>Clase</t>
  </si>
  <si>
    <t>Fuente</t>
  </si>
  <si>
    <t>Calificación total</t>
  </si>
  <si>
    <t>¿A quien se le asigna?</t>
  </si>
  <si>
    <t>%</t>
  </si>
  <si>
    <t>¿Cómo se realiza el monitoreo</t>
  </si>
  <si>
    <t xml:space="preserve">Categoria </t>
  </si>
  <si>
    <t xml:space="preserve">1. Inducir al error al conveniente
2. No cumplir con la necesidad de la Entidad.
3. Retrasos en el cronograma del proceso por adendas.
4. Afectacion de componenete presupuestal del proceso.
</t>
  </si>
  <si>
    <t>1. Modificaciones del contrato y posible variación del valor del mismo</t>
  </si>
  <si>
    <t>Revisiones periódicas de seguimiento., el contratista asume el riesgo de pérdida de algún bien o elemento que se encuentre bajo su custodia en las sedes donde se preste el servicio.</t>
  </si>
  <si>
    <t>Realizar los seguimientos y controles pertinentes para la correcta ejecucuón del contrato.</t>
  </si>
  <si>
    <t>Supervisar de manera eficiente los tiempos de ejecucion, de acuerdo con los cronogramas propuestos.</t>
  </si>
  <si>
    <t>Revisiones de las posibles observaciones presentadas</t>
  </si>
  <si>
    <t>Seguimiento protocolos de bioseguridad</t>
  </si>
  <si>
    <t xml:space="preserve">SUPERVISOR </t>
  </si>
  <si>
    <t>SUPERVISOR/CONTRATISTA</t>
  </si>
  <si>
    <t>Seguimiento  a través del supervisor designado</t>
  </si>
  <si>
    <t>SUPERVISOR</t>
  </si>
  <si>
    <t>Durante la etapa de  selección</t>
  </si>
  <si>
    <t>Durante la etapa de Ejecucion</t>
  </si>
  <si>
    <r>
      <t xml:space="preserve">Experiencia propia y de otras Entidades Estatales en Procesos de Contratación del mismo tipo: </t>
    </r>
    <r>
      <rPr>
        <sz val="12"/>
        <rFont val="Garamond"/>
        <family val="1"/>
      </rPr>
      <t>- La Entidad contrata de manera  permanente procesos para fortalecimiento de unidades productivas; así las cosas se cuenta con la experiencia adquirida en el adelantamiento de este tipo de procesos que ha sido la necesaria para prevenir circunstancias inesperadas y lograr el cumplimiento de los fines de la contratación</t>
    </r>
  </si>
  <si>
    <t xml:space="preserve">PROFESIONALES DEL ÁREA DE GESTIÓN DEL DESARROLLO LOCAL </t>
  </si>
  <si>
    <t>PROFESIONALES DEL ÁREA DE GESTIÓN DEL DESARROLLO LOCAL</t>
  </si>
  <si>
    <r>
      <t xml:space="preserve">Normativa aplicable al objeto del Proceso de Contratación: </t>
    </r>
    <r>
      <rPr>
        <sz val="12"/>
        <rFont val="Garamond"/>
        <family val="1"/>
      </rPr>
      <t xml:space="preserve">esta contratación corresponde a contratación Directa contemplada en el Literal c), Numeral 4 del Artículo 2 Ley 1150 de 2007 modificado por el Artículo 92 de la Ley 1474 de 2011 y el Decreto 1082 de 2015 Artículo 2.2.1.2.1.4.4. Convenios o contratos interadministrativos, según los cuales las entidades señaladas en el artículo 2º de la Ley 80 de 1993 celebrarán directamente contratos entre ellas, siempre que las obligaciones del mismo tengan relación directa con el objeto de la entidad ejecutora. Se rige además por las siguientes:
• Ley 1882 de 2018 Por la cual se adicionan, modifican y dictan disposiciones orientadas a fortalecer la Contratación Pública en Colombia, la Ley de infraestructura y se dictan otras disposiciones. 
• Ley 2069 de 2020 “Por medio del cual se impulsa el emprendimiento en Colombia”
• Ley 594 de 2000, por medio de la cual se dicta la Ley General de Archivos y se dictan otras disposiciones.
• Decreto – Ley 019 de 2012 Por el cual se dictan normas para suprimir o reformar regulaciones, procedimientos y trámites innecesarios existentes en la Administración Pública. 
• Ley 36 de 1984 “Por la cual se reglamenta la profesión de artesano”
• Decreto 258 de 1987 “ Por la cual se reglamenta la Ley 36 de 1984 y se organiza el Registro de Artesanos y de Organizaciones Gremiales de Artesanos”
• Ley 2184 de 2022 “Por medio de la cual se dictan normas encaminadas a fomentar, promover la sostenibilidad, la valoración y la transmisión de los saberes de los oficios artísticos, de las industrias creativas y culturales, artesanales y del patrimonio cultural en Colombia”
</t>
    </r>
  </si>
  <si>
    <t>BAJO</t>
  </si>
  <si>
    <t>Código: GCO-GCI-F164
Versión: 01
Vigencia: 16 diciembre de 2022
Caso HOLA: 206942</t>
  </si>
  <si>
    <t>1. Retraso en el cronograma de actividades
2. No se cumple la meta de la vigencia 2023</t>
  </si>
  <si>
    <t>En la etapa precontractual</t>
  </si>
  <si>
    <t>Al publicar el proceso en SECOP</t>
  </si>
  <si>
    <t>Al iniciar la ejecución del Contrato</t>
  </si>
  <si>
    <t>Desde el inicio de la formulación</t>
  </si>
  <si>
    <t>Hasta el fin de la ejecución contractual</t>
  </si>
  <si>
    <t>Desde el inicio de la ejecución</t>
  </si>
  <si>
    <t>Hasta finalizar la ejecución</t>
  </si>
  <si>
    <r>
      <t>Suficiencia del presupuesto oficial del Proceso de Contratación:</t>
    </r>
    <r>
      <rPr>
        <sz val="12"/>
        <rFont val="Garamond"/>
        <family val="1"/>
      </rPr>
      <t xml:space="preserve"> De acuerdo al Plan de contratación para la vigencia (indique el año 2023 se estimaron los recursos necesarios para el desarrollo del proceso de la contratación, el cual tendrá el soporte presupuestal suficiente para su desarrollo.</t>
    </r>
  </si>
  <si>
    <t>SDG</t>
  </si>
  <si>
    <t>CONTRATISTA Y SDG</t>
  </si>
  <si>
    <r>
      <rPr>
        <b/>
        <u/>
        <sz val="12"/>
        <rFont val="Garamond"/>
        <family val="1"/>
      </rPr>
      <t>Objeto del Proceso de Contratación:</t>
    </r>
    <r>
      <rPr>
        <b/>
        <sz val="12"/>
        <rFont val="Garamond"/>
        <family val="1"/>
      </rPr>
      <t xml:space="preserve"> </t>
    </r>
    <r>
      <rPr>
        <sz val="12"/>
        <rFont val="Garamond"/>
        <family val="1"/>
      </rPr>
      <t>“Aunar esfuerzos administrativos, técnicos, financieros y logísticos entre el Fondo de Desarrollo Local de La Candelaria y Artesanías de Colombia S.A. - BIC para la revitalización, la reconversión verde, el fortalecimiento y la transformación productiva que permita la reactivación económica de los artesanos de la localidad de acuerdo al proyecto no. 1628: La Candelaria Productiva y Resiliente".</t>
    </r>
  </si>
  <si>
    <t>Objeto Contractual:  “Aunar esfuerzos administrativos, técnicos, financieros y logísticos entre el Fondo de Desarrollo Local de La Candelaria y Artesanías de Colombia S.A. - BIC para la revitalización, la reconversión verde, el fortalecimiento y la transformación productiva que permita la reactivación económica de los artesanos de la localidad de acuerdo al proyecto no. 1628: La Candelaria Productiva y Resiliente”.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</si>
</sst>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0"/>
      <name val="Arial"/>
    </font>
    <font>
      <sz val="8"/>
      <name val="Arial"/>
      <family val="2"/>
    </font>
    <font>
      <b/>
      <sz val="10"/>
      <name val="Arial"/>
      <family val="2"/>
    </font>
    <font>
      <sz val="10"/>
      <name val="Arial"/>
      <family val="2"/>
    </font>
    <font>
      <b/>
      <sz val="14"/>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name val="Garamond"/>
      <family val="1"/>
    </font>
    <font>
      <sz val="11"/>
      <name val="Garamond"/>
      <family val="1"/>
    </font>
    <font>
      <b/>
      <sz val="12"/>
      <name val="Garamond"/>
      <family val="1"/>
    </font>
    <font>
      <b/>
      <sz val="10"/>
      <name val="Garamond"/>
      <family val="1"/>
    </font>
    <font>
      <sz val="10"/>
      <name val="Garamond"/>
      <family val="1"/>
    </font>
    <font>
      <b/>
      <sz val="12"/>
      <color indexed="9"/>
      <name val="Garamond"/>
      <family val="1"/>
    </font>
    <font>
      <b/>
      <sz val="10"/>
      <color indexed="9"/>
      <name val="Garamond"/>
      <family val="1"/>
    </font>
    <font>
      <sz val="12"/>
      <name val="Garamond"/>
      <family val="1"/>
    </font>
    <font>
      <sz val="9"/>
      <name val="Garamond"/>
      <family val="1"/>
    </font>
    <font>
      <b/>
      <sz val="11"/>
      <color indexed="9"/>
      <name val="Garamond"/>
      <family val="1"/>
    </font>
    <font>
      <b/>
      <u/>
      <sz val="12"/>
      <name val="Garamond"/>
      <family val="1"/>
    </font>
    <font>
      <b/>
      <sz val="20"/>
      <name val="Garamond"/>
      <family val="1"/>
    </font>
    <font>
      <sz val="11"/>
      <color rgb="FFFFFFFF"/>
      <name val="Garamond"/>
      <family val="1"/>
    </font>
    <font>
      <b/>
      <sz val="16"/>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9">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1">
    <xf numFmtId="0" fontId="0" fillId="0" borderId="0"/>
  </cellStyleXfs>
  <cellXfs count="337">
    <xf numFmtId="0" fontId="0" fillId="0" borderId="0" xfId="0"/>
    <xf numFmtId="0" fontId="2" fillId="2" borderId="0" xfId="0" applyFont="1" applyFill="1" applyAlignment="1">
      <alignment vertical="top" wrapText="1" readingOrder="1"/>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10" fillId="0" borderId="0" xfId="0" applyFont="1"/>
    <xf numFmtId="0" fontId="0" fillId="0" borderId="0" xfId="0" applyAlignment="1">
      <alignment wrapText="1"/>
    </xf>
    <xf numFmtId="0" fontId="12" fillId="0" borderId="3" xfId="0" applyFont="1" applyBorder="1" applyAlignment="1">
      <alignment horizontal="center" vertical="center" wrapText="1"/>
    </xf>
    <xf numFmtId="0" fontId="4" fillId="0" borderId="0" xfId="0" applyFont="1" applyAlignment="1">
      <alignment vertical="center"/>
    </xf>
    <xf numFmtId="0" fontId="2" fillId="2" borderId="0" xfId="0" applyFont="1" applyFill="1" applyAlignment="1">
      <alignment horizontal="center" vertical="top" wrapText="1" readingOrder="1"/>
    </xf>
    <xf numFmtId="0" fontId="15" fillId="0" borderId="1" xfId="0" applyFont="1" applyBorder="1"/>
    <xf numFmtId="0" fontId="14" fillId="0" borderId="0" xfId="0" applyFont="1" applyAlignment="1">
      <alignment horizontal="center" vertical="center"/>
    </xf>
    <xf numFmtId="0" fontId="14" fillId="0" borderId="2" xfId="0" applyFont="1" applyBorder="1" applyAlignment="1">
      <alignment horizontal="center" vertical="center"/>
    </xf>
    <xf numFmtId="0" fontId="15" fillId="0" borderId="0" xfId="0" applyFont="1"/>
    <xf numFmtId="0" fontId="15" fillId="0" borderId="0" xfId="0" applyFont="1" applyAlignment="1">
      <alignment horizontal="left"/>
    </xf>
    <xf numFmtId="0" fontId="15" fillId="0" borderId="2" xfId="0" applyFont="1" applyBorder="1" applyAlignment="1">
      <alignment horizontal="center"/>
    </xf>
    <xf numFmtId="0" fontId="16" fillId="4" borderId="29" xfId="0" applyFont="1" applyFill="1" applyBorder="1" applyAlignment="1">
      <alignment horizontal="center" vertical="center" wrapText="1"/>
    </xf>
    <xf numFmtId="0" fontId="17" fillId="4" borderId="30" xfId="0" applyFont="1" applyFill="1" applyBorder="1" applyAlignment="1">
      <alignment horizontal="center" vertical="center" wrapText="1"/>
    </xf>
    <xf numFmtId="0" fontId="17" fillId="4" borderId="31" xfId="0" applyFont="1" applyFill="1" applyBorder="1" applyAlignment="1">
      <alignment horizontal="center" vertical="center" wrapText="1"/>
    </xf>
    <xf numFmtId="0" fontId="18" fillId="0" borderId="33" xfId="0" applyFont="1" applyBorder="1" applyAlignment="1">
      <alignment horizontal="left" vertical="center" wrapText="1"/>
    </xf>
    <xf numFmtId="0" fontId="15" fillId="0" borderId="34" xfId="0" applyFont="1" applyBorder="1" applyAlignment="1">
      <alignment horizontal="left" vertical="center" wrapText="1"/>
    </xf>
    <xf numFmtId="0" fontId="18" fillId="0" borderId="34" xfId="0" applyFont="1" applyBorder="1" applyAlignment="1">
      <alignment horizontal="center" vertical="center" wrapText="1"/>
    </xf>
    <xf numFmtId="0" fontId="18" fillId="0" borderId="34" xfId="0" applyFont="1" applyBorder="1" applyAlignment="1">
      <alignment horizontal="center" vertical="center"/>
    </xf>
    <xf numFmtId="0" fontId="18" fillId="0" borderId="37" xfId="0" applyFont="1" applyBorder="1" applyAlignment="1">
      <alignment horizontal="center" vertical="center" wrapText="1"/>
    </xf>
    <xf numFmtId="0" fontId="18" fillId="0" borderId="35" xfId="0" applyFont="1" applyBorder="1" applyAlignment="1">
      <alignment horizontal="left" vertical="center" wrapText="1"/>
    </xf>
    <xf numFmtId="0" fontId="15" fillId="0" borderId="3"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19" xfId="0" applyFont="1" applyBorder="1" applyAlignment="1">
      <alignment horizontal="center" vertical="center" wrapText="1"/>
    </xf>
    <xf numFmtId="0" fontId="18" fillId="0" borderId="9" xfId="0" applyFont="1" applyBorder="1" applyAlignment="1">
      <alignment horizontal="center" vertical="center" wrapText="1"/>
    </xf>
    <xf numFmtId="0" fontId="15" fillId="0" borderId="39" xfId="0" applyFont="1" applyBorder="1"/>
    <xf numFmtId="0" fontId="15" fillId="0" borderId="40" xfId="0" applyFont="1" applyBorder="1"/>
    <xf numFmtId="0" fontId="15" fillId="0" borderId="41" xfId="0" applyFont="1" applyBorder="1" applyAlignment="1">
      <alignment horizontal="center"/>
    </xf>
    <xf numFmtId="0" fontId="14" fillId="3" borderId="3" xfId="0" applyFont="1" applyFill="1" applyBorder="1" applyAlignment="1">
      <alignment horizontal="center" vertical="center" wrapText="1"/>
    </xf>
    <xf numFmtId="0" fontId="14" fillId="6"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15" fillId="0" borderId="3" xfId="0" applyFont="1" applyBorder="1" applyAlignment="1">
      <alignment horizontal="center"/>
    </xf>
    <xf numFmtId="0" fontId="13" fillId="0" borderId="1" xfId="0" applyFont="1" applyBorder="1" applyAlignment="1">
      <alignment horizontal="right" vertical="center" textRotation="90"/>
    </xf>
    <xf numFmtId="0" fontId="15" fillId="0" borderId="0" xfId="0" applyFont="1" applyAlignment="1">
      <alignment horizontal="center" vertical="center" wrapText="1"/>
    </xf>
    <xf numFmtId="0" fontId="14" fillId="6" borderId="28" xfId="0" applyFont="1" applyFill="1" applyBorder="1" applyAlignment="1">
      <alignment horizontal="center" vertical="center"/>
    </xf>
    <xf numFmtId="0" fontId="14" fillId="6" borderId="3" xfId="0" applyFont="1" applyFill="1" applyBorder="1" applyAlignment="1">
      <alignment horizontal="center" vertical="center"/>
    </xf>
    <xf numFmtId="0" fontId="15" fillId="6" borderId="3" xfId="0" applyFont="1" applyFill="1" applyBorder="1" applyAlignment="1">
      <alignment horizontal="center"/>
    </xf>
    <xf numFmtId="0" fontId="15" fillId="0" borderId="4" xfId="0" applyFont="1" applyBorder="1" applyAlignment="1">
      <alignment horizontal="center" vertical="center" wrapText="1"/>
    </xf>
    <xf numFmtId="0" fontId="15" fillId="7" borderId="3" xfId="0" applyFont="1" applyFill="1" applyBorder="1" applyAlignment="1">
      <alignment horizontal="center" vertical="center"/>
    </xf>
    <xf numFmtId="0" fontId="15" fillId="8" borderId="3" xfId="0" applyFont="1" applyFill="1" applyBorder="1" applyAlignment="1">
      <alignment horizontal="center" vertical="center"/>
    </xf>
    <xf numFmtId="0" fontId="15" fillId="9" borderId="3" xfId="0" applyFont="1" applyFill="1" applyBorder="1" applyAlignment="1">
      <alignment horizontal="center" vertical="center"/>
    </xf>
    <xf numFmtId="0" fontId="15" fillId="10" borderId="3" xfId="0" applyFont="1" applyFill="1" applyBorder="1" applyAlignment="1">
      <alignment horizontal="center" vertical="center"/>
    </xf>
    <xf numFmtId="0" fontId="15" fillId="0" borderId="0" xfId="0" applyFont="1" applyAlignment="1">
      <alignment horizontal="center"/>
    </xf>
    <xf numFmtId="0" fontId="15" fillId="0" borderId="0" xfId="0" applyFont="1" applyAlignment="1">
      <alignment horizontal="left" vertical="center" wrapText="1"/>
    </xf>
    <xf numFmtId="0" fontId="17" fillId="4" borderId="29" xfId="0" applyFont="1" applyFill="1" applyBorder="1" applyAlignment="1">
      <alignment horizontal="center" vertical="center" wrapText="1"/>
    </xf>
    <xf numFmtId="0" fontId="18" fillId="0" borderId="33" xfId="0" applyFont="1" applyBorder="1" applyAlignment="1">
      <alignment horizontal="center" vertical="center" wrapText="1"/>
    </xf>
    <xf numFmtId="0" fontId="19" fillId="0" borderId="34" xfId="0" applyFont="1" applyBorder="1" applyAlignment="1">
      <alignment horizontal="center" vertical="center" wrapText="1"/>
    </xf>
    <xf numFmtId="0" fontId="19" fillId="0" borderId="37" xfId="0" applyFont="1" applyBorder="1" applyAlignment="1">
      <alignment horizontal="center" vertical="center" wrapText="1"/>
    </xf>
    <xf numFmtId="0" fontId="18" fillId="0" borderId="35"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19" xfId="0" applyFont="1" applyBorder="1" applyAlignment="1">
      <alignment horizontal="center" vertical="center" wrapText="1"/>
    </xf>
    <xf numFmtId="0" fontId="18" fillId="0" borderId="36"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38" xfId="0" applyFont="1" applyBorder="1" applyAlignment="1">
      <alignment horizontal="center" vertical="center" wrapText="1"/>
    </xf>
    <xf numFmtId="0" fontId="14" fillId="0" borderId="0" xfId="0" applyFont="1" applyAlignment="1">
      <alignment horizontal="center"/>
    </xf>
    <xf numFmtId="0" fontId="14" fillId="6" borderId="3" xfId="0" applyFont="1" applyFill="1" applyBorder="1" applyAlignment="1">
      <alignment vertical="center"/>
    </xf>
    <xf numFmtId="0" fontId="15" fillId="0" borderId="3" xfId="0" applyFont="1" applyBorder="1" applyAlignment="1">
      <alignment vertical="center"/>
    </xf>
    <xf numFmtId="0" fontId="15" fillId="0" borderId="9" xfId="0" applyFont="1" applyBorder="1" applyAlignment="1">
      <alignment vertical="center"/>
    </xf>
    <xf numFmtId="0" fontId="15" fillId="0" borderId="8" xfId="0" applyFont="1" applyBorder="1"/>
    <xf numFmtId="0" fontId="15" fillId="0" borderId="10" xfId="0" applyFont="1" applyBorder="1"/>
    <xf numFmtId="0" fontId="15" fillId="0" borderId="11" xfId="0" applyFont="1" applyBorder="1" applyAlignment="1">
      <alignment horizontal="center"/>
    </xf>
    <xf numFmtId="0" fontId="12" fillId="0" borderId="43" xfId="0" applyFont="1" applyBorder="1"/>
    <xf numFmtId="0" fontId="12" fillId="0" borderId="43" xfId="0" applyFont="1" applyBorder="1" applyAlignment="1">
      <alignment horizontal="center"/>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20" fillId="4" borderId="29" xfId="0" applyFont="1" applyFill="1" applyBorder="1" applyAlignment="1">
      <alignment horizontal="center" vertical="center" wrapText="1"/>
    </xf>
    <xf numFmtId="0" fontId="20" fillId="4" borderId="30" xfId="0" applyFont="1" applyFill="1" applyBorder="1" applyAlignment="1">
      <alignment horizontal="center" vertical="center" wrapText="1"/>
    </xf>
    <xf numFmtId="0" fontId="20" fillId="4" borderId="30" xfId="0" applyFont="1" applyFill="1" applyBorder="1" applyAlignment="1">
      <alignment horizontal="center" vertical="center" textRotation="90" wrapText="1"/>
    </xf>
    <xf numFmtId="0" fontId="20" fillId="4" borderId="31" xfId="0" applyFont="1" applyFill="1" applyBorder="1" applyAlignment="1">
      <alignment horizontal="center" vertical="center" wrapText="1"/>
    </xf>
    <xf numFmtId="0" fontId="12" fillId="0" borderId="34" xfId="0" applyFont="1" applyBorder="1" applyAlignment="1">
      <alignment horizontal="center" vertical="center" textRotation="90" wrapText="1"/>
    </xf>
    <xf numFmtId="0" fontId="12" fillId="0" borderId="3" xfId="0" applyFont="1" applyBorder="1" applyAlignment="1">
      <alignment horizontal="center" vertical="center" textRotation="90" wrapText="1"/>
    </xf>
    <xf numFmtId="0" fontId="12" fillId="0" borderId="1" xfId="0" applyFont="1" applyBorder="1" applyAlignment="1">
      <alignment horizontal="center" vertical="center" wrapText="1"/>
    </xf>
    <xf numFmtId="0" fontId="12" fillId="0" borderId="0" xfId="0" applyFont="1"/>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12" fillId="6" borderId="3" xfId="0" applyFont="1" applyFill="1" applyBorder="1" applyAlignment="1">
      <alignment horizontal="center"/>
    </xf>
    <xf numFmtId="0" fontId="12" fillId="0" borderId="4" xfId="0" applyFont="1" applyBorder="1" applyAlignment="1">
      <alignment horizontal="center" vertical="center" wrapText="1"/>
    </xf>
    <xf numFmtId="0" fontId="12" fillId="7"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10"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0" xfId="0" applyFont="1" applyBorder="1"/>
    <xf numFmtId="0" fontId="12" fillId="0" borderId="11" xfId="0" applyFont="1" applyBorder="1" applyAlignment="1">
      <alignment horizontal="center" vertical="center" wrapText="1"/>
    </xf>
    <xf numFmtId="0" fontId="18" fillId="0" borderId="0" xfId="0" applyFont="1"/>
    <xf numFmtId="0" fontId="13" fillId="0" borderId="0" xfId="0" applyFont="1" applyAlignment="1">
      <alignment horizontal="center" vertical="center"/>
    </xf>
    <xf numFmtId="0" fontId="13" fillId="2" borderId="32" xfId="0" applyFont="1" applyFill="1" applyBorder="1" applyAlignment="1">
      <alignment vertical="center" wrapText="1"/>
    </xf>
    <xf numFmtId="0" fontId="13" fillId="2" borderId="26" xfId="0" applyFont="1" applyFill="1" applyBorder="1" applyAlignment="1">
      <alignment horizontal="center" vertical="center" wrapText="1"/>
    </xf>
    <xf numFmtId="0" fontId="12" fillId="0" borderId="12" xfId="0" applyFont="1" applyBorder="1" applyAlignment="1">
      <alignment vertical="center"/>
    </xf>
    <xf numFmtId="0" fontId="12" fillId="0" borderId="5" xfId="0" applyFont="1" applyBorder="1" applyAlignment="1">
      <alignment vertical="center"/>
    </xf>
    <xf numFmtId="0" fontId="15" fillId="2" borderId="22" xfId="0" applyFont="1" applyFill="1" applyBorder="1" applyAlignment="1">
      <alignment vertical="center" wrapText="1"/>
    </xf>
    <xf numFmtId="0" fontId="15" fillId="0" borderId="22" xfId="0" applyFont="1" applyBorder="1"/>
    <xf numFmtId="0" fontId="18" fillId="2" borderId="13" xfId="0" applyFont="1" applyFill="1" applyBorder="1" applyAlignment="1">
      <alignment vertical="center" wrapText="1"/>
    </xf>
    <xf numFmtId="0" fontId="12" fillId="0" borderId="14" xfId="0" applyFont="1" applyBorder="1" applyAlignment="1">
      <alignment vertical="center"/>
    </xf>
    <xf numFmtId="0" fontId="12" fillId="0" borderId="6" xfId="0" applyFont="1" applyBorder="1" applyAlignment="1">
      <alignment vertical="center"/>
    </xf>
    <xf numFmtId="0" fontId="15" fillId="2" borderId="23" xfId="0" applyFont="1" applyFill="1" applyBorder="1" applyAlignment="1">
      <alignment vertical="center" wrapText="1"/>
    </xf>
    <xf numFmtId="0" fontId="15" fillId="0" borderId="23"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12" fillId="0" borderId="17" xfId="0" applyFont="1" applyBorder="1" applyAlignment="1">
      <alignment vertical="center"/>
    </xf>
    <xf numFmtId="0" fontId="12" fillId="0" borderId="7" xfId="0" applyFont="1" applyBorder="1" applyAlignment="1">
      <alignment vertical="center"/>
    </xf>
    <xf numFmtId="0" fontId="15" fillId="0" borderId="24" xfId="0" applyFont="1" applyBorder="1"/>
    <xf numFmtId="0" fontId="18" fillId="2" borderId="18" xfId="0" applyFont="1" applyFill="1" applyBorder="1" applyAlignment="1">
      <alignment vertical="center" wrapText="1"/>
    </xf>
    <xf numFmtId="0" fontId="15" fillId="2" borderId="3" xfId="0" applyFont="1" applyFill="1" applyBorder="1" applyAlignment="1">
      <alignment vertical="center" wrapText="1"/>
    </xf>
    <xf numFmtId="0" fontId="18" fillId="2" borderId="19" xfId="0" applyFont="1" applyFill="1" applyBorder="1" applyAlignment="1">
      <alignment vertical="center" wrapText="1"/>
    </xf>
    <xf numFmtId="0" fontId="12" fillId="0" borderId="22" xfId="0" applyFont="1" applyBorder="1" applyAlignment="1">
      <alignment vertical="center"/>
    </xf>
    <xf numFmtId="0" fontId="12" fillId="0" borderId="23" xfId="0" applyFont="1" applyBorder="1" applyAlignment="1">
      <alignment vertical="center"/>
    </xf>
    <xf numFmtId="0" fontId="12" fillId="0" borderId="24" xfId="0" applyFont="1" applyBorder="1" applyAlignment="1">
      <alignment vertical="center"/>
    </xf>
    <xf numFmtId="0" fontId="15" fillId="2" borderId="24" xfId="0" applyFont="1" applyFill="1" applyBorder="1" applyAlignment="1">
      <alignment vertical="center" wrapText="1"/>
    </xf>
    <xf numFmtId="0" fontId="15" fillId="2" borderId="26" xfId="0" applyFont="1" applyFill="1" applyBorder="1" applyAlignment="1">
      <alignment vertical="center" wrapText="1"/>
    </xf>
    <xf numFmtId="0" fontId="18" fillId="2" borderId="20" xfId="0" applyFont="1" applyFill="1" applyBorder="1" applyAlignment="1">
      <alignment vertical="center" wrapText="1"/>
    </xf>
    <xf numFmtId="0" fontId="15" fillId="0" borderId="14" xfId="0" applyFont="1" applyBorder="1" applyAlignment="1">
      <alignment vertical="center"/>
    </xf>
    <xf numFmtId="0" fontId="15" fillId="0" borderId="26" xfId="0" applyFont="1" applyBorder="1" applyAlignment="1">
      <alignment vertical="center" wrapText="1"/>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12" fillId="0" borderId="27" xfId="0" applyFont="1" applyBorder="1" applyAlignment="1">
      <alignment vertical="center"/>
    </xf>
    <xf numFmtId="0" fontId="12" fillId="0" borderId="25" xfId="0" applyFont="1" applyBorder="1" applyAlignment="1">
      <alignment vertical="center"/>
    </xf>
    <xf numFmtId="0" fontId="15" fillId="2" borderId="25" xfId="0" applyFont="1" applyFill="1" applyBorder="1" applyAlignment="1">
      <alignment vertical="center" wrapText="1"/>
    </xf>
    <xf numFmtId="0" fontId="15" fillId="0" borderId="25" xfId="0" applyFont="1" applyBorder="1"/>
    <xf numFmtId="0" fontId="18" fillId="0" borderId="21" xfId="0" applyFont="1" applyBorder="1" applyAlignment="1">
      <alignment vertical="center" wrapText="1"/>
    </xf>
    <xf numFmtId="0" fontId="12" fillId="8" borderId="3" xfId="0" applyFont="1" applyFill="1" applyBorder="1" applyAlignment="1">
      <alignment horizontal="center" vertical="center" textRotation="90" wrapText="1"/>
    </xf>
    <xf numFmtId="0" fontId="7" fillId="8" borderId="0" xfId="0" applyFont="1" applyFill="1" applyAlignment="1">
      <alignment horizontal="center" vertical="center" wrapText="1"/>
    </xf>
    <xf numFmtId="0" fontId="23" fillId="8" borderId="3" xfId="0" applyFont="1" applyFill="1" applyBorder="1" applyAlignment="1">
      <alignment horizontal="center" vertical="center" textRotation="90" wrapText="1"/>
    </xf>
    <xf numFmtId="0" fontId="12" fillId="0" borderId="33" xfId="0" applyFont="1" applyFill="1" applyBorder="1" applyAlignment="1">
      <alignment horizontal="center" vertical="center" wrapText="1"/>
    </xf>
    <xf numFmtId="0" fontId="12" fillId="0" borderId="34" xfId="0" applyFont="1" applyFill="1" applyBorder="1" applyAlignment="1">
      <alignment horizontal="center" vertical="center" wrapText="1"/>
    </xf>
    <xf numFmtId="0" fontId="12" fillId="0" borderId="34" xfId="0" applyFont="1" applyFill="1" applyBorder="1" applyAlignment="1">
      <alignment horizontal="center" vertical="center" textRotation="90" wrapText="1"/>
    </xf>
    <xf numFmtId="0" fontId="12" fillId="0" borderId="35"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12" fillId="0" borderId="3" xfId="0" applyFont="1" applyFill="1" applyBorder="1" applyAlignment="1">
      <alignment horizontal="center" vertical="center" textRotation="90" wrapText="1"/>
    </xf>
    <xf numFmtId="0" fontId="12" fillId="0" borderId="37" xfId="0" applyFont="1" applyFill="1" applyBorder="1" applyAlignment="1">
      <alignment horizontal="center" vertical="center" wrapText="1"/>
    </xf>
    <xf numFmtId="0" fontId="12" fillId="0" borderId="19" xfId="0" applyFont="1" applyFill="1" applyBorder="1" applyAlignment="1">
      <alignment horizontal="center" vertical="center" wrapText="1"/>
    </xf>
    <xf numFmtId="0" fontId="7" fillId="0" borderId="0" xfId="0" applyFont="1" applyFill="1" applyAlignment="1">
      <alignment horizontal="center" vertical="center" wrapText="1"/>
    </xf>
    <xf numFmtId="0" fontId="12" fillId="0" borderId="34" xfId="0" applyFont="1" applyFill="1" applyBorder="1" applyAlignment="1" applyProtection="1">
      <alignment horizontal="center" vertical="center" wrapText="1"/>
      <protection locked="0"/>
    </xf>
    <xf numFmtId="0" fontId="22" fillId="0" borderId="55" xfId="0" applyFont="1" applyBorder="1" applyAlignment="1">
      <alignment horizontal="center" vertical="center"/>
    </xf>
    <xf numFmtId="0" fontId="22" fillId="0" borderId="56" xfId="0" applyFont="1" applyBorder="1" applyAlignment="1">
      <alignment horizontal="center" vertical="center"/>
    </xf>
    <xf numFmtId="0" fontId="22" fillId="0" borderId="57" xfId="0" applyFont="1" applyBorder="1" applyAlignment="1">
      <alignment horizontal="center" vertical="center"/>
    </xf>
    <xf numFmtId="0" fontId="22" fillId="0" borderId="64" xfId="0" applyFont="1" applyBorder="1" applyAlignment="1">
      <alignment horizontal="center" vertical="center"/>
    </xf>
    <xf numFmtId="0" fontId="22" fillId="0" borderId="0" xfId="0" applyFont="1" applyAlignment="1">
      <alignment horizontal="center" vertical="center"/>
    </xf>
    <xf numFmtId="0" fontId="22" fillId="0" borderId="62" xfId="0" applyFont="1" applyBorder="1" applyAlignment="1">
      <alignment horizontal="center" vertical="center"/>
    </xf>
    <xf numFmtId="0" fontId="22" fillId="0" borderId="58" xfId="0" applyFont="1" applyBorder="1" applyAlignment="1">
      <alignment horizontal="center" vertical="center"/>
    </xf>
    <xf numFmtId="0" fontId="22" fillId="0" borderId="51" xfId="0" applyFont="1" applyBorder="1" applyAlignment="1">
      <alignment horizontal="center" vertical="center"/>
    </xf>
    <xf numFmtId="0" fontId="22" fillId="0" borderId="59" xfId="0" applyFont="1" applyBorder="1" applyAlignment="1">
      <alignment horizontal="center" vertical="center"/>
    </xf>
    <xf numFmtId="0" fontId="13" fillId="0" borderId="35" xfId="0" applyFont="1" applyBorder="1" applyAlignment="1">
      <alignment horizontal="left" vertical="top" wrapText="1"/>
    </xf>
    <xf numFmtId="0" fontId="13" fillId="0" borderId="3" xfId="0" applyFont="1" applyBorder="1" applyAlignment="1">
      <alignment horizontal="left" vertical="top" wrapText="1"/>
    </xf>
    <xf numFmtId="0" fontId="13" fillId="0" borderId="19" xfId="0" applyFont="1" applyBorder="1" applyAlignment="1">
      <alignment horizontal="left" vertical="top" wrapText="1"/>
    </xf>
    <xf numFmtId="0" fontId="13" fillId="6" borderId="29" xfId="0" applyFont="1" applyFill="1" applyBorder="1" applyAlignment="1">
      <alignment horizontal="center"/>
    </xf>
    <xf numFmtId="0" fontId="13" fillId="6" borderId="30" xfId="0" applyFont="1" applyFill="1" applyBorder="1" applyAlignment="1">
      <alignment horizontal="center"/>
    </xf>
    <xf numFmtId="0" fontId="13" fillId="6" borderId="31" xfId="0" applyFont="1" applyFill="1" applyBorder="1" applyAlignment="1">
      <alignment horizontal="center"/>
    </xf>
    <xf numFmtId="0" fontId="18" fillId="0" borderId="35" xfId="0" applyFont="1" applyBorder="1" applyAlignment="1">
      <alignment horizontal="left" vertical="top" wrapText="1"/>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5" xfId="0" applyFont="1" applyBorder="1" applyAlignment="1">
      <alignment horizontal="left" vertical="center" wrapText="1"/>
    </xf>
    <xf numFmtId="0" fontId="18" fillId="0" borderId="28" xfId="0" applyFont="1" applyBorder="1" applyAlignment="1">
      <alignment horizontal="left" vertical="center" wrapText="1"/>
    </xf>
    <xf numFmtId="0" fontId="18" fillId="0" borderId="46" xfId="0" applyFont="1" applyBorder="1" applyAlignment="1">
      <alignment horizontal="left" vertical="center" wrapText="1"/>
    </xf>
    <xf numFmtId="0" fontId="18" fillId="0" borderId="47" xfId="0" applyFont="1" applyBorder="1" applyAlignment="1">
      <alignment horizontal="left" vertical="center" wrapText="1"/>
    </xf>
    <xf numFmtId="0" fontId="18" fillId="0" borderId="63" xfId="0" applyFont="1" applyBorder="1" applyAlignment="1">
      <alignment horizontal="left" vertical="center" wrapText="1"/>
    </xf>
    <xf numFmtId="0" fontId="0" fillId="0" borderId="55" xfId="0" applyBorder="1" applyAlignment="1">
      <alignment horizontal="center"/>
    </xf>
    <xf numFmtId="0" fontId="0" fillId="0" borderId="57" xfId="0" applyBorder="1" applyAlignment="1">
      <alignment horizontal="center"/>
    </xf>
    <xf numFmtId="0" fontId="0" fillId="0" borderId="64" xfId="0" applyBorder="1" applyAlignment="1">
      <alignment horizontal="center"/>
    </xf>
    <xf numFmtId="0" fontId="0" fillId="0" borderId="62" xfId="0" applyBorder="1" applyAlignment="1">
      <alignment horizontal="center"/>
    </xf>
    <xf numFmtId="0" fontId="0" fillId="0" borderId="58" xfId="0" applyBorder="1" applyAlignment="1">
      <alignment horizontal="center"/>
    </xf>
    <xf numFmtId="0" fontId="0" fillId="0" borderId="59" xfId="0" applyBorder="1" applyAlignment="1">
      <alignment horizontal="center"/>
    </xf>
    <xf numFmtId="0" fontId="8" fillId="0" borderId="0" xfId="0" applyFont="1" applyAlignment="1">
      <alignment horizontal="left" vertical="center" wrapText="1"/>
    </xf>
    <xf numFmtId="0" fontId="13" fillId="0" borderId="36" xfId="0" applyFont="1" applyBorder="1" applyAlignment="1">
      <alignment horizontal="left" vertical="top" wrapText="1"/>
    </xf>
    <xf numFmtId="0" fontId="13" fillId="0" borderId="9" xfId="0" applyFont="1" applyBorder="1" applyAlignment="1">
      <alignment horizontal="left" vertical="top" wrapText="1"/>
    </xf>
    <xf numFmtId="0" fontId="13" fillId="0" borderId="38" xfId="0" applyFont="1" applyBorder="1" applyAlignment="1">
      <alignment horizontal="left" vertical="top" wrapText="1"/>
    </xf>
    <xf numFmtId="0" fontId="12" fillId="0" borderId="14" xfId="0" applyFont="1" applyBorder="1" applyAlignment="1">
      <alignment horizontal="left" vertical="center"/>
    </xf>
    <xf numFmtId="0" fontId="12" fillId="0" borderId="6" xfId="0" applyFont="1" applyBorder="1" applyAlignment="1">
      <alignment horizontal="left" vertical="center"/>
    </xf>
    <xf numFmtId="0" fontId="13" fillId="0" borderId="1" xfId="0" applyFont="1" applyBorder="1" applyAlignment="1">
      <alignment horizontal="left" vertical="center" wrapText="1"/>
    </xf>
    <xf numFmtId="0" fontId="13" fillId="0" borderId="0" xfId="0" applyFont="1" applyAlignment="1">
      <alignment horizontal="left" vertical="center" wrapText="1"/>
    </xf>
    <xf numFmtId="0" fontId="13" fillId="0" borderId="2" xfId="0" applyFont="1" applyBorder="1" applyAlignment="1">
      <alignment horizontal="left" vertical="center" wrapText="1"/>
    </xf>
    <xf numFmtId="0" fontId="18" fillId="0" borderId="3" xfId="0" applyFont="1" applyBorder="1" applyAlignment="1">
      <alignment horizontal="center"/>
    </xf>
    <xf numFmtId="0" fontId="13" fillId="2" borderId="42" xfId="0" applyFont="1" applyFill="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3" fillId="2" borderId="28" xfId="0" applyFont="1" applyFill="1" applyBorder="1" applyAlignment="1">
      <alignment horizontal="center" vertical="center" wrapText="1"/>
    </xf>
    <xf numFmtId="0" fontId="14" fillId="0" borderId="48" xfId="0" applyFont="1" applyBorder="1" applyAlignment="1">
      <alignment horizontal="center" vertical="center" wrapText="1"/>
    </xf>
    <xf numFmtId="0" fontId="14" fillId="0" borderId="49" xfId="0" applyFont="1" applyBorder="1" applyAlignment="1">
      <alignment horizontal="center" vertical="center" wrapText="1"/>
    </xf>
    <xf numFmtId="0" fontId="14" fillId="0" borderId="50" xfId="0" applyFont="1" applyBorder="1" applyAlignment="1">
      <alignment horizontal="center" vertical="center" wrapText="1"/>
    </xf>
    <xf numFmtId="0" fontId="13" fillId="0" borderId="8" xfId="0" applyFont="1" applyBorder="1" applyAlignment="1">
      <alignment horizontal="left" vertical="center" wrapText="1"/>
    </xf>
    <xf numFmtId="0" fontId="13" fillId="0" borderId="10" xfId="0" applyFont="1" applyBorder="1" applyAlignment="1">
      <alignment horizontal="left" vertical="center" wrapText="1"/>
    </xf>
    <xf numFmtId="0" fontId="13" fillId="0" borderId="11" xfId="0" applyFont="1" applyBorder="1" applyAlignment="1">
      <alignment horizontal="left" vertical="center" wrapText="1"/>
    </xf>
    <xf numFmtId="0" fontId="12" fillId="0" borderId="1" xfId="0" applyFont="1" applyBorder="1" applyAlignment="1">
      <alignment horizontal="left" vertical="center" wrapText="1"/>
    </xf>
    <xf numFmtId="0" fontId="12" fillId="0" borderId="0" xfId="0" applyFont="1" applyAlignment="1">
      <alignment horizontal="left" vertical="center" wrapText="1"/>
    </xf>
    <xf numFmtId="0" fontId="12" fillId="0" borderId="2" xfId="0" applyFont="1" applyBorder="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4" fillId="0" borderId="2" xfId="0" applyFont="1" applyBorder="1" applyAlignment="1">
      <alignment horizontal="left" vertical="center" wrapText="1"/>
    </xf>
    <xf numFmtId="0" fontId="14" fillId="0" borderId="48" xfId="0" applyFont="1" applyBorder="1" applyAlignment="1">
      <alignment horizontal="center" vertical="center"/>
    </xf>
    <xf numFmtId="0" fontId="14" fillId="0" borderId="49" xfId="0" applyFont="1" applyBorder="1" applyAlignment="1">
      <alignment horizontal="center" vertical="center"/>
    </xf>
    <xf numFmtId="0" fontId="14" fillId="0" borderId="50" xfId="0" applyFont="1" applyBorder="1" applyAlignment="1">
      <alignment horizontal="center" vertical="center"/>
    </xf>
    <xf numFmtId="0" fontId="13" fillId="0" borderId="1" xfId="0" applyFont="1" applyBorder="1" applyAlignment="1">
      <alignment horizontal="left" vertical="center"/>
    </xf>
    <xf numFmtId="0" fontId="13" fillId="0" borderId="0" xfId="0" applyFont="1" applyAlignment="1">
      <alignment horizontal="left" vertical="center"/>
    </xf>
    <xf numFmtId="0" fontId="13" fillId="0" borderId="2" xfId="0" applyFont="1" applyBorder="1" applyAlignment="1">
      <alignment horizontal="left" vertical="center"/>
    </xf>
    <xf numFmtId="0" fontId="16" fillId="4" borderId="48" xfId="0" applyFont="1" applyFill="1" applyBorder="1" applyAlignment="1">
      <alignment horizontal="center" vertical="center" wrapText="1"/>
    </xf>
    <xf numFmtId="0" fontId="16" fillId="4" borderId="49" xfId="0" applyFont="1" applyFill="1" applyBorder="1" applyAlignment="1">
      <alignment horizontal="center" vertical="center" wrapText="1"/>
    </xf>
    <xf numFmtId="0" fontId="16" fillId="4" borderId="54" xfId="0" applyFont="1" applyFill="1" applyBorder="1" applyAlignment="1">
      <alignment horizontal="center" vertical="center" wrapText="1"/>
    </xf>
    <xf numFmtId="0" fontId="12" fillId="0" borderId="3" xfId="0" applyFont="1" applyBorder="1" applyAlignment="1">
      <alignment horizontal="left" vertical="center" wrapText="1"/>
    </xf>
    <xf numFmtId="0" fontId="24" fillId="2" borderId="48" xfId="0" applyFont="1" applyFill="1" applyBorder="1" applyAlignment="1">
      <alignment horizontal="left" vertical="top" wrapText="1" readingOrder="1"/>
    </xf>
    <xf numFmtId="0" fontId="24" fillId="2" borderId="49" xfId="0" applyFont="1" applyFill="1" applyBorder="1" applyAlignment="1">
      <alignment horizontal="left" vertical="top" wrapText="1" readingOrder="1"/>
    </xf>
    <xf numFmtId="0" fontId="24" fillId="2" borderId="50" xfId="0" applyFont="1" applyFill="1" applyBorder="1" applyAlignment="1">
      <alignment horizontal="left" vertical="top" wrapText="1" readingOrder="1"/>
    </xf>
    <xf numFmtId="0" fontId="15" fillId="0" borderId="1" xfId="0" applyFont="1" applyBorder="1" applyAlignment="1">
      <alignment horizontal="left" vertical="center" wrapText="1"/>
    </xf>
    <xf numFmtId="0" fontId="15" fillId="0" borderId="0" xfId="0" applyFont="1" applyAlignment="1">
      <alignment horizontal="left" vertical="center" wrapText="1"/>
    </xf>
    <xf numFmtId="0" fontId="15" fillId="0" borderId="2" xfId="0" applyFont="1" applyBorder="1" applyAlignment="1">
      <alignment horizontal="left" vertical="center" wrapText="1"/>
    </xf>
    <xf numFmtId="0" fontId="14" fillId="0" borderId="39"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16" fillId="4" borderId="30" xfId="0" applyFont="1" applyFill="1" applyBorder="1" applyAlignment="1">
      <alignment horizontal="center" vertical="center" wrapText="1"/>
    </xf>
    <xf numFmtId="0" fontId="14" fillId="2" borderId="0" xfId="0" applyFont="1" applyFill="1" applyAlignment="1">
      <alignment horizontal="center"/>
    </xf>
    <xf numFmtId="0" fontId="15" fillId="10" borderId="3" xfId="0" applyFont="1" applyFill="1" applyBorder="1" applyAlignment="1">
      <alignment horizontal="center" vertical="center"/>
    </xf>
    <xf numFmtId="0" fontId="15" fillId="10" borderId="19" xfId="0" applyFont="1" applyFill="1" applyBorder="1" applyAlignment="1">
      <alignment horizontal="center" vertical="center"/>
    </xf>
    <xf numFmtId="0" fontId="18" fillId="0" borderId="55" xfId="0" applyFont="1" applyBorder="1" applyAlignment="1">
      <alignment horizontal="left" vertical="center" wrapText="1"/>
    </xf>
    <xf numFmtId="0" fontId="18" fillId="0" borderId="57" xfId="0" applyFont="1" applyBorder="1" applyAlignment="1">
      <alignment horizontal="left" vertical="center" wrapText="1"/>
    </xf>
    <xf numFmtId="0" fontId="18" fillId="0" borderId="64" xfId="0" applyFont="1" applyBorder="1" applyAlignment="1">
      <alignment horizontal="left" vertical="center" wrapText="1"/>
    </xf>
    <xf numFmtId="0" fontId="18" fillId="0" borderId="62" xfId="0" applyFont="1" applyBorder="1" applyAlignment="1">
      <alignment horizontal="left" vertical="center" wrapText="1"/>
    </xf>
    <xf numFmtId="0" fontId="18" fillId="0" borderId="58" xfId="0" applyFont="1" applyBorder="1" applyAlignment="1">
      <alignment horizontal="left" vertical="center" wrapText="1"/>
    </xf>
    <xf numFmtId="0" fontId="18" fillId="0" borderId="59" xfId="0" applyFont="1" applyBorder="1" applyAlignment="1">
      <alignment horizontal="left" vertical="center" wrapText="1"/>
    </xf>
    <xf numFmtId="0" fontId="13" fillId="0" borderId="52" xfId="0" applyFont="1" applyBorder="1" applyAlignment="1">
      <alignment horizontal="right" vertical="center" textRotation="90"/>
    </xf>
    <xf numFmtId="0" fontId="14" fillId="6"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12" fillId="0" borderId="66" xfId="0" applyFont="1" applyBorder="1" applyAlignment="1">
      <alignment horizontal="left" vertical="center" wrapText="1"/>
    </xf>
    <xf numFmtId="0" fontId="12" fillId="0" borderId="67" xfId="0" applyFont="1" applyBorder="1" applyAlignment="1">
      <alignment horizontal="left" vertical="center" wrapText="1"/>
    </xf>
    <xf numFmtId="0" fontId="12" fillId="0" borderId="68" xfId="0" applyFont="1" applyBorder="1" applyAlignment="1">
      <alignment horizontal="left" vertical="center" wrapText="1"/>
    </xf>
    <xf numFmtId="0" fontId="13" fillId="0" borderId="0" xfId="0" applyFont="1" applyAlignment="1">
      <alignment horizontal="right" vertical="center" textRotation="90"/>
    </xf>
    <xf numFmtId="0" fontId="14" fillId="0" borderId="53" xfId="0" applyFont="1" applyBorder="1" applyAlignment="1">
      <alignment horizontal="center" vertical="center"/>
    </xf>
    <xf numFmtId="0" fontId="14" fillId="0" borderId="51" xfId="0" applyFont="1" applyBorder="1" applyAlignment="1">
      <alignment horizontal="center"/>
    </xf>
    <xf numFmtId="0" fontId="14" fillId="0" borderId="0" xfId="0" applyFont="1" applyAlignment="1">
      <alignment horizontal="center"/>
    </xf>
    <xf numFmtId="0" fontId="14" fillId="6" borderId="19" xfId="0" applyFont="1" applyFill="1" applyBorder="1" applyAlignment="1">
      <alignment horizontal="center" vertical="center" wrapText="1"/>
    </xf>
    <xf numFmtId="0" fontId="15" fillId="6" borderId="3" xfId="0" applyFont="1" applyFill="1" applyBorder="1" applyAlignment="1">
      <alignment horizontal="center"/>
    </xf>
    <xf numFmtId="0" fontId="15" fillId="6" borderId="19" xfId="0" applyFont="1" applyFill="1" applyBorder="1" applyAlignment="1">
      <alignment horizontal="center"/>
    </xf>
    <xf numFmtId="0" fontId="15" fillId="9" borderId="3" xfId="0" applyFont="1" applyFill="1" applyBorder="1" applyAlignment="1">
      <alignment horizontal="center" vertical="center"/>
    </xf>
    <xf numFmtId="0" fontId="15" fillId="8" borderId="3" xfId="0" applyFont="1" applyFill="1" applyBorder="1" applyAlignment="1">
      <alignment horizontal="center" vertical="center"/>
    </xf>
    <xf numFmtId="0" fontId="15" fillId="0" borderId="19" xfId="0" applyFont="1" applyBorder="1" applyAlignment="1">
      <alignment horizontal="center" vertical="center" wrapText="1"/>
    </xf>
    <xf numFmtId="0" fontId="15" fillId="9" borderId="19" xfId="0" applyFont="1" applyFill="1" applyBorder="1" applyAlignment="1">
      <alignment horizontal="center" vertical="center"/>
    </xf>
    <xf numFmtId="0" fontId="15" fillId="9" borderId="4" xfId="0" applyFont="1" applyFill="1" applyBorder="1" applyAlignment="1">
      <alignment horizontal="center" vertical="center"/>
    </xf>
    <xf numFmtId="0" fontId="15" fillId="9" borderId="20" xfId="0" applyFont="1" applyFill="1" applyBorder="1" applyAlignment="1">
      <alignment horizontal="center" vertical="center"/>
    </xf>
    <xf numFmtId="0" fontId="14" fillId="6" borderId="3" xfId="0" applyFont="1" applyFill="1" applyBorder="1" applyAlignment="1">
      <alignment horizontal="center" vertical="center"/>
    </xf>
    <xf numFmtId="0" fontId="12" fillId="0" borderId="4" xfId="0" applyFont="1" applyBorder="1" applyAlignment="1">
      <alignment horizontal="center" vertical="center" wrapText="1"/>
    </xf>
    <xf numFmtId="0" fontId="12" fillId="0" borderId="44" xfId="0" applyFont="1" applyBorder="1" applyAlignment="1">
      <alignment horizontal="center" vertical="center" wrapText="1"/>
    </xf>
    <xf numFmtId="0" fontId="12" fillId="0" borderId="26"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26" xfId="0" applyFont="1" applyBorder="1" applyAlignment="1">
      <alignment horizontal="center" vertical="center" wrapText="1"/>
    </xf>
    <xf numFmtId="0" fontId="15" fillId="0" borderId="66" xfId="0" applyFont="1" applyBorder="1" applyAlignment="1">
      <alignment horizontal="center" vertical="center" wrapText="1"/>
    </xf>
    <xf numFmtId="0" fontId="15" fillId="0" borderId="68" xfId="0" applyFont="1" applyBorder="1" applyAlignment="1">
      <alignment horizontal="center" vertical="center" wrapText="1"/>
    </xf>
    <xf numFmtId="0" fontId="16" fillId="4" borderId="65" xfId="0" applyFont="1" applyFill="1" applyBorder="1" applyAlignment="1">
      <alignment horizontal="center" vertical="center" wrapText="1"/>
    </xf>
    <xf numFmtId="0" fontId="12" fillId="0" borderId="66"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68" xfId="0" applyFont="1" applyBorder="1" applyAlignment="1">
      <alignment horizontal="center" vertical="center" wrapText="1"/>
    </xf>
    <xf numFmtId="0" fontId="17" fillId="4" borderId="65" xfId="0" applyFont="1" applyFill="1" applyBorder="1" applyAlignment="1">
      <alignment horizontal="center" vertical="center" wrapText="1"/>
    </xf>
    <xf numFmtId="0" fontId="17" fillId="4" borderId="49" xfId="0" applyFont="1" applyFill="1" applyBorder="1" applyAlignment="1">
      <alignment horizontal="center" vertical="center" wrapText="1"/>
    </xf>
    <xf numFmtId="0" fontId="17" fillId="4" borderId="54" xfId="0" applyFont="1" applyFill="1" applyBorder="1" applyAlignment="1">
      <alignment horizontal="center" vertical="center" wrapText="1"/>
    </xf>
    <xf numFmtId="0" fontId="14" fillId="2" borderId="51" xfId="0" applyFont="1" applyFill="1" applyBorder="1" applyAlignment="1">
      <alignment horizontal="center"/>
    </xf>
    <xf numFmtId="0" fontId="12" fillId="0" borderId="60"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61" xfId="0" applyFont="1" applyBorder="1" applyAlignment="1">
      <alignment horizontal="center" vertical="center" wrapText="1"/>
    </xf>
    <xf numFmtId="0" fontId="15" fillId="0" borderId="60" xfId="0" applyFont="1" applyBorder="1" applyAlignment="1">
      <alignment horizontal="center" vertical="center" wrapText="1"/>
    </xf>
    <xf numFmtId="0" fontId="15" fillId="0" borderId="61" xfId="0" applyFont="1" applyBorder="1" applyAlignment="1">
      <alignment horizontal="center" vertical="center" wrapText="1"/>
    </xf>
    <xf numFmtId="0" fontId="15" fillId="0" borderId="44" xfId="0" applyFont="1" applyBorder="1" applyAlignment="1">
      <alignment horizontal="center" vertical="center" wrapText="1"/>
    </xf>
    <xf numFmtId="0" fontId="14" fillId="6" borderId="4" xfId="0" applyFont="1" applyFill="1" applyBorder="1" applyAlignment="1">
      <alignment horizontal="center" vertical="center"/>
    </xf>
    <xf numFmtId="0" fontId="14" fillId="6" borderId="26" xfId="0" applyFont="1" applyFill="1" applyBorder="1" applyAlignment="1">
      <alignment horizontal="center" vertical="center"/>
    </xf>
    <xf numFmtId="0" fontId="15" fillId="10" borderId="4" xfId="0" applyFont="1" applyFill="1" applyBorder="1" applyAlignment="1">
      <alignment horizontal="center" vertical="center"/>
    </xf>
    <xf numFmtId="0" fontId="15" fillId="10" borderId="26" xfId="0" applyFont="1" applyFill="1" applyBorder="1" applyAlignment="1">
      <alignment horizontal="center" vertical="center"/>
    </xf>
    <xf numFmtId="0" fontId="14" fillId="6" borderId="4" xfId="0" applyFont="1" applyFill="1" applyBorder="1" applyAlignment="1">
      <alignment horizontal="center" vertical="center" wrapText="1"/>
    </xf>
    <xf numFmtId="0" fontId="14" fillId="6" borderId="26" xfId="0" applyFont="1" applyFill="1" applyBorder="1" applyAlignment="1">
      <alignment horizontal="center" vertical="center" wrapText="1"/>
    </xf>
    <xf numFmtId="0" fontId="15" fillId="9" borderId="26" xfId="0" applyFont="1" applyFill="1" applyBorder="1" applyAlignment="1">
      <alignment horizontal="center" vertical="center"/>
    </xf>
    <xf numFmtId="0" fontId="15" fillId="8" borderId="4" xfId="0" applyFont="1" applyFill="1" applyBorder="1" applyAlignment="1">
      <alignment horizontal="center" vertical="center"/>
    </xf>
    <xf numFmtId="0" fontId="15" fillId="8" borderId="26" xfId="0" applyFont="1" applyFill="1" applyBorder="1" applyAlignment="1">
      <alignment horizontal="center" vertical="center"/>
    </xf>
    <xf numFmtId="0" fontId="15" fillId="7" borderId="60" xfId="0" applyFont="1" applyFill="1" applyBorder="1" applyAlignment="1">
      <alignment horizontal="center" vertical="center"/>
    </xf>
    <xf numFmtId="0" fontId="15" fillId="7" borderId="61" xfId="0" applyFont="1" applyFill="1" applyBorder="1" applyAlignment="1">
      <alignment horizontal="center" vertical="center"/>
    </xf>
    <xf numFmtId="0" fontId="15" fillId="9" borderId="44" xfId="0" applyFont="1" applyFill="1" applyBorder="1" applyAlignment="1">
      <alignment horizontal="center" vertical="center"/>
    </xf>
    <xf numFmtId="0" fontId="14" fillId="6" borderId="44" xfId="0" applyFont="1" applyFill="1" applyBorder="1" applyAlignment="1">
      <alignment horizontal="center" vertical="center" wrapText="1"/>
    </xf>
    <xf numFmtId="0" fontId="15" fillId="8" borderId="44" xfId="0" applyFont="1" applyFill="1" applyBorder="1" applyAlignment="1">
      <alignment horizontal="center" vertical="center"/>
    </xf>
    <xf numFmtId="0" fontId="14" fillId="6" borderId="55" xfId="0" applyFont="1" applyFill="1" applyBorder="1" applyAlignment="1">
      <alignment horizontal="center" vertical="center" wrapText="1"/>
    </xf>
    <xf numFmtId="0" fontId="14" fillId="6" borderId="56" xfId="0" applyFont="1" applyFill="1" applyBorder="1" applyAlignment="1">
      <alignment horizontal="center" vertical="center" wrapText="1"/>
    </xf>
    <xf numFmtId="0" fontId="14" fillId="6" borderId="57" xfId="0" applyFont="1" applyFill="1" applyBorder="1" applyAlignment="1">
      <alignment horizontal="center" vertical="center" wrapText="1"/>
    </xf>
    <xf numFmtId="0" fontId="14" fillId="6" borderId="58" xfId="0" applyFont="1" applyFill="1" applyBorder="1" applyAlignment="1">
      <alignment horizontal="center" vertical="center" wrapText="1"/>
    </xf>
    <xf numFmtId="0" fontId="14" fillId="6" borderId="51" xfId="0" applyFont="1" applyFill="1" applyBorder="1" applyAlignment="1">
      <alignment horizontal="center" vertical="center" wrapText="1"/>
    </xf>
    <xf numFmtId="0" fontId="14" fillId="6" borderId="59" xfId="0" applyFont="1" applyFill="1" applyBorder="1" applyAlignment="1">
      <alignment horizontal="center" vertical="center" wrapText="1"/>
    </xf>
    <xf numFmtId="0" fontId="14" fillId="6" borderId="47" xfId="0" applyFont="1" applyFill="1" applyBorder="1" applyAlignment="1">
      <alignment horizontal="center" vertical="center" wrapText="1"/>
    </xf>
    <xf numFmtId="0" fontId="14" fillId="6" borderId="28" xfId="0" applyFont="1" applyFill="1" applyBorder="1" applyAlignment="1">
      <alignment horizontal="center" vertical="center" wrapText="1"/>
    </xf>
    <xf numFmtId="0" fontId="15" fillId="6" borderId="4" xfId="0" applyFont="1" applyFill="1" applyBorder="1" applyAlignment="1">
      <alignment horizontal="center"/>
    </xf>
    <xf numFmtId="0" fontId="15" fillId="6" borderId="26" xfId="0" applyFont="1" applyFill="1" applyBorder="1" applyAlignment="1">
      <alignment horizontal="center"/>
    </xf>
    <xf numFmtId="0" fontId="15" fillId="7" borderId="4" xfId="0" applyFont="1" applyFill="1" applyBorder="1" applyAlignment="1">
      <alignment horizontal="center" vertical="center"/>
    </xf>
    <xf numFmtId="0" fontId="15" fillId="7" borderId="26" xfId="0" applyFont="1" applyFill="1" applyBorder="1" applyAlignment="1">
      <alignment horizontal="center" vertical="center"/>
    </xf>
    <xf numFmtId="0" fontId="14" fillId="6" borderId="44" xfId="0" applyFont="1" applyFill="1" applyBorder="1" applyAlignment="1">
      <alignment horizontal="center" vertical="center"/>
    </xf>
    <xf numFmtId="0" fontId="15" fillId="6" borderId="44" xfId="0" applyFont="1" applyFill="1" applyBorder="1" applyAlignment="1">
      <alignment horizontal="center"/>
    </xf>
    <xf numFmtId="0" fontId="15" fillId="7" borderId="44"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24" fillId="0" borderId="48" xfId="0" applyFont="1" applyBorder="1" applyAlignment="1">
      <alignment horizontal="left" vertical="top" wrapText="1"/>
    </xf>
    <xf numFmtId="0" fontId="24" fillId="0" borderId="49" xfId="0" applyFont="1" applyBorder="1" applyAlignment="1">
      <alignment horizontal="left" vertical="top" wrapText="1"/>
    </xf>
    <xf numFmtId="0" fontId="24" fillId="0" borderId="50" xfId="0" applyFont="1" applyBorder="1" applyAlignment="1">
      <alignment horizontal="left" vertical="top" wrapText="1"/>
    </xf>
    <xf numFmtId="0" fontId="11" fillId="0" borderId="39" xfId="0" applyFont="1" applyBorder="1" applyAlignment="1">
      <alignment horizontal="center" vertical="center"/>
    </xf>
    <xf numFmtId="0" fontId="11" fillId="0" borderId="40" xfId="0" applyFont="1" applyBorder="1" applyAlignment="1">
      <alignment horizontal="center" vertical="center"/>
    </xf>
    <xf numFmtId="0" fontId="11" fillId="0" borderId="41" xfId="0" applyFont="1" applyBorder="1" applyAlignment="1">
      <alignment horizontal="center" vertical="center"/>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xf>
    <xf numFmtId="0" fontId="11" fillId="2" borderId="0" xfId="0" applyFont="1" applyFill="1" applyAlignment="1">
      <alignment horizontal="center"/>
    </xf>
    <xf numFmtId="0" fontId="11" fillId="0" borderId="51" xfId="0" applyFont="1" applyBorder="1" applyAlignment="1">
      <alignment horizontal="center"/>
    </xf>
    <xf numFmtId="0" fontId="11" fillId="6" borderId="4" xfId="0" applyFont="1" applyFill="1" applyBorder="1" applyAlignment="1">
      <alignment horizontal="center" vertical="center"/>
    </xf>
    <xf numFmtId="0" fontId="11" fillId="6" borderId="26" xfId="0" applyFont="1" applyFill="1" applyBorder="1" applyAlignment="1">
      <alignment horizontal="center" vertical="center"/>
    </xf>
    <xf numFmtId="0" fontId="12" fillId="0" borderId="3" xfId="0" applyFont="1" applyBorder="1" applyAlignment="1">
      <alignment horizontal="center" vertical="center" wrapText="1"/>
    </xf>
    <xf numFmtId="0" fontId="11" fillId="6"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2" fillId="6" borderId="3" xfId="0" applyFont="1" applyFill="1" applyBorder="1" applyAlignment="1">
      <alignment horizontal="center"/>
    </xf>
    <xf numFmtId="0" fontId="11" fillId="0" borderId="62" xfId="0" applyFont="1" applyBorder="1" applyAlignment="1">
      <alignment horizontal="right" vertical="center" textRotation="90"/>
    </xf>
    <xf numFmtId="0" fontId="12" fillId="0" borderId="3" xfId="0" applyFont="1" applyBorder="1" applyAlignment="1">
      <alignment horizontal="center" vertical="center"/>
    </xf>
    <xf numFmtId="0" fontId="12" fillId="7" borderId="3" xfId="0" applyFont="1" applyFill="1" applyBorder="1" applyAlignment="1">
      <alignment horizontal="center" vertical="center"/>
    </xf>
    <xf numFmtId="0" fontId="12" fillId="10" borderId="3" xfId="0" applyFont="1" applyFill="1" applyBorder="1" applyAlignment="1">
      <alignment horizontal="center" vertical="center"/>
    </xf>
    <xf numFmtId="0" fontId="12" fillId="8" borderId="4" xfId="0" applyFont="1" applyFill="1" applyBorder="1" applyAlignment="1">
      <alignment horizontal="center" vertical="center"/>
    </xf>
    <xf numFmtId="0" fontId="12" fillId="8" borderId="26"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6" xfId="0" applyFont="1" applyFill="1" applyBorder="1" applyAlignment="1">
      <alignment horizontal="center" vertical="center" wrapText="1"/>
    </xf>
    <xf numFmtId="0" fontId="12" fillId="6" borderId="4" xfId="0" applyFont="1" applyFill="1" applyBorder="1" applyAlignment="1">
      <alignment horizontal="center"/>
    </xf>
    <xf numFmtId="0" fontId="12" fillId="6" borderId="26" xfId="0" applyFont="1" applyFill="1" applyBorder="1" applyAlignment="1">
      <alignment horizontal="center"/>
    </xf>
    <xf numFmtId="0" fontId="12" fillId="9" borderId="3" xfId="0" applyFont="1" applyFill="1" applyBorder="1" applyAlignment="1">
      <alignment horizontal="center" vertical="center"/>
    </xf>
    <xf numFmtId="0" fontId="12" fillId="9" borderId="4" xfId="0" applyFont="1" applyFill="1" applyBorder="1" applyAlignment="1">
      <alignment horizontal="center" vertical="center"/>
    </xf>
    <xf numFmtId="0" fontId="12" fillId="9" borderId="26" xfId="0" applyFont="1" applyFill="1" applyBorder="1" applyAlignment="1">
      <alignment horizontal="center" vertical="center"/>
    </xf>
    <xf numFmtId="0" fontId="12" fillId="7" borderId="4" xfId="0" applyFont="1" applyFill="1" applyBorder="1" applyAlignment="1">
      <alignment horizontal="center" vertical="center"/>
    </xf>
    <xf numFmtId="0" fontId="12" fillId="7" borderId="26" xfId="0" applyFont="1" applyFill="1" applyBorder="1" applyAlignment="1">
      <alignment horizontal="center" vertical="center"/>
    </xf>
    <xf numFmtId="0" fontId="12" fillId="8" borderId="3" xfId="0" applyFont="1" applyFill="1" applyBorder="1" applyAlignment="1">
      <alignment horizontal="center" vertical="center"/>
    </xf>
  </cellXfs>
  <cellStyles count="1">
    <cellStyle name="Normal" xfId="0" builtinId="0"/>
  </cellStyles>
  <dxfs count="24">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56028</xdr:colOff>
      <xdr:row>0</xdr:row>
      <xdr:rowOff>291353</xdr:rowOff>
    </xdr:from>
    <xdr:to>
      <xdr:col>1</xdr:col>
      <xdr:colOff>2566146</xdr:colOff>
      <xdr:row>2</xdr:row>
      <xdr:rowOff>302558</xdr:rowOff>
    </xdr:to>
    <xdr:pic>
      <xdr:nvPicPr>
        <xdr:cNvPr id="2" name="Imagen 1">
          <a:extLst>
            <a:ext uri="{FF2B5EF4-FFF2-40B4-BE49-F238E27FC236}">
              <a16:creationId xmlns:a16="http://schemas.microsoft.com/office/drawing/2014/main" id="{82AC1DC6-56B1-4BD3-A06D-2060BD84E0B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028" y="291353"/>
          <a:ext cx="2689412" cy="8964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337110</xdr:colOff>
      <xdr:row>1</xdr:row>
      <xdr:rowOff>113926</xdr:rowOff>
    </xdr:from>
    <xdr:to>
      <xdr:col>1</xdr:col>
      <xdr:colOff>3460750</xdr:colOff>
      <xdr:row>3</xdr:row>
      <xdr:rowOff>476250</xdr:rowOff>
    </xdr:to>
    <xdr:pic>
      <xdr:nvPicPr>
        <xdr:cNvPr id="2" name="Imagen 1">
          <a:extLst>
            <a:ext uri="{FF2B5EF4-FFF2-40B4-BE49-F238E27FC236}">
              <a16:creationId xmlns:a16="http://schemas.microsoft.com/office/drawing/2014/main" id="{00D2A203-F5F7-4F89-8A5D-81B1F3BBD83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6360" y="272676"/>
          <a:ext cx="3123640" cy="12513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277585</xdr:colOff>
      <xdr:row>0</xdr:row>
      <xdr:rowOff>112939</xdr:rowOff>
    </xdr:from>
    <xdr:to>
      <xdr:col>2</xdr:col>
      <xdr:colOff>1400175</xdr:colOff>
      <xdr:row>2</xdr:row>
      <xdr:rowOff>19050</xdr:rowOff>
    </xdr:to>
    <xdr:pic>
      <xdr:nvPicPr>
        <xdr:cNvPr id="2" name="Imagen 1">
          <a:extLst>
            <a:ext uri="{FF2B5EF4-FFF2-40B4-BE49-F238E27FC236}">
              <a16:creationId xmlns:a16="http://schemas.microsoft.com/office/drawing/2014/main" id="{E5D4C751-C087-402C-A05C-18E7CE0DC6C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585" y="112939"/>
          <a:ext cx="2551340" cy="79193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163286</xdr:colOff>
      <xdr:row>1</xdr:row>
      <xdr:rowOff>27215</xdr:rowOff>
    </xdr:from>
    <xdr:to>
      <xdr:col>2</xdr:col>
      <xdr:colOff>789214</xdr:colOff>
      <xdr:row>3</xdr:row>
      <xdr:rowOff>122464</xdr:rowOff>
    </xdr:to>
    <xdr:pic>
      <xdr:nvPicPr>
        <xdr:cNvPr id="2" name="Imagen 1">
          <a:extLst>
            <a:ext uri="{FF2B5EF4-FFF2-40B4-BE49-F238E27FC236}">
              <a16:creationId xmlns:a16="http://schemas.microsoft.com/office/drawing/2014/main" id="{2ADFB638-5463-4604-9EB8-190D31D9613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286" y="190501"/>
          <a:ext cx="2898321" cy="10341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190500</xdr:colOff>
      <xdr:row>1</xdr:row>
      <xdr:rowOff>285751</xdr:rowOff>
    </xdr:from>
    <xdr:to>
      <xdr:col>2</xdr:col>
      <xdr:colOff>2680607</xdr:colOff>
      <xdr:row>3</xdr:row>
      <xdr:rowOff>421822</xdr:rowOff>
    </xdr:to>
    <xdr:pic>
      <xdr:nvPicPr>
        <xdr:cNvPr id="2" name="Imagen 1">
          <a:extLst>
            <a:ext uri="{FF2B5EF4-FFF2-40B4-BE49-F238E27FC236}">
              <a16:creationId xmlns:a16="http://schemas.microsoft.com/office/drawing/2014/main" id="{35F0314F-9BC4-48F6-8B75-11B8305F74A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0" y="462644"/>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Views>
    <sheetView showGridLines="0" topLeftCell="A13" zoomScale="85" zoomScaleNormal="85" zoomScalePageLayoutView="40" workbookViewId="0">
      <selection activeCell="B7" sqref="B7:F7"/>
    </sheetView>
  </sheetViews>
  <sheetFormatPr baseColWidth="10" defaultColWidth="11.42578125" defaultRowHeight="12.75" x14ac:dyDescent="0.2"/>
  <cols>
    <col min="1" max="1" width="2.7109375" customWidth="1"/>
    <col min="2" max="2" width="39.5703125" customWidth="1"/>
    <col min="3" max="3" width="71.42578125" customWidth="1"/>
    <col min="4" max="4" width="36.7109375" customWidth="1"/>
    <col min="5" max="5" width="23.42578125" customWidth="1"/>
    <col min="6" max="6" width="29.140625" customWidth="1"/>
    <col min="7" max="7" width="2.7109375" customWidth="1"/>
  </cols>
  <sheetData>
    <row r="1" spans="1:6" ht="48.75" customHeight="1" x14ac:dyDescent="0.2">
      <c r="A1" s="170"/>
      <c r="B1" s="171"/>
      <c r="C1" s="147" t="s">
        <v>0</v>
      </c>
      <c r="D1" s="148"/>
      <c r="E1" s="149"/>
      <c r="F1" s="168" t="s">
        <v>210</v>
      </c>
    </row>
    <row r="2" spans="1:6" ht="21" customHeight="1" x14ac:dyDescent="0.2">
      <c r="A2" s="172"/>
      <c r="B2" s="173"/>
      <c r="C2" s="150"/>
      <c r="D2" s="151"/>
      <c r="E2" s="152"/>
      <c r="F2" s="169"/>
    </row>
    <row r="3" spans="1:6" ht="69" customHeight="1" x14ac:dyDescent="0.2">
      <c r="A3" s="174"/>
      <c r="B3" s="175"/>
      <c r="C3" s="153"/>
      <c r="D3" s="154"/>
      <c r="E3" s="155"/>
      <c r="F3" s="166"/>
    </row>
    <row r="4" spans="1:6" ht="16.5" customHeight="1" thickBot="1" x14ac:dyDescent="0.25">
      <c r="B4" s="7"/>
      <c r="C4" s="8"/>
      <c r="D4" s="8"/>
      <c r="E4" s="8"/>
      <c r="F4" s="8"/>
    </row>
    <row r="5" spans="1:6" ht="21" customHeight="1" thickBot="1" x14ac:dyDescent="0.3">
      <c r="B5" s="159" t="s">
        <v>1</v>
      </c>
      <c r="C5" s="160"/>
      <c r="D5" s="160"/>
      <c r="E5" s="160"/>
      <c r="F5" s="161"/>
    </row>
    <row r="6" spans="1:6" ht="78.75" customHeight="1" x14ac:dyDescent="0.2">
      <c r="B6" s="165" t="s">
        <v>2</v>
      </c>
      <c r="C6" s="166"/>
      <c r="D6" s="166"/>
      <c r="E6" s="166"/>
      <c r="F6" s="167"/>
    </row>
    <row r="7" spans="1:6" ht="49.5" customHeight="1" x14ac:dyDescent="0.2">
      <c r="B7" s="162" t="s">
        <v>222</v>
      </c>
      <c r="C7" s="163"/>
      <c r="D7" s="163"/>
      <c r="E7" s="163"/>
      <c r="F7" s="164"/>
    </row>
    <row r="8" spans="1:6" ht="34.5" customHeight="1" x14ac:dyDescent="0.2">
      <c r="B8" s="156" t="s">
        <v>3</v>
      </c>
      <c r="C8" s="157"/>
      <c r="D8" s="157"/>
      <c r="E8" s="157"/>
      <c r="F8" s="158"/>
    </row>
    <row r="9" spans="1:6" ht="36" customHeight="1" x14ac:dyDescent="0.2">
      <c r="B9" s="156" t="s">
        <v>4</v>
      </c>
      <c r="C9" s="157"/>
      <c r="D9" s="157"/>
      <c r="E9" s="157"/>
      <c r="F9" s="158"/>
    </row>
    <row r="10" spans="1:6" ht="72" customHeight="1" x14ac:dyDescent="0.2">
      <c r="B10" s="156" t="s">
        <v>5</v>
      </c>
      <c r="C10" s="157"/>
      <c r="D10" s="157"/>
      <c r="E10" s="157"/>
      <c r="F10" s="158"/>
    </row>
    <row r="11" spans="1:6" ht="34.5" customHeight="1" x14ac:dyDescent="0.2">
      <c r="B11" s="156" t="s">
        <v>219</v>
      </c>
      <c r="C11" s="157"/>
      <c r="D11" s="157"/>
      <c r="E11" s="157"/>
      <c r="F11" s="158"/>
    </row>
    <row r="12" spans="1:6" ht="44.25" customHeight="1" x14ac:dyDescent="0.2">
      <c r="B12" s="156" t="s">
        <v>6</v>
      </c>
      <c r="C12" s="157"/>
      <c r="D12" s="157"/>
      <c r="E12" s="157"/>
      <c r="F12" s="158"/>
    </row>
    <row r="13" spans="1:6" ht="26.25" customHeight="1" x14ac:dyDescent="0.2">
      <c r="B13" s="156" t="s">
        <v>7</v>
      </c>
      <c r="C13" s="157"/>
      <c r="D13" s="157"/>
      <c r="E13" s="157"/>
      <c r="F13" s="158"/>
    </row>
    <row r="14" spans="1:6" ht="22.5" customHeight="1" x14ac:dyDescent="0.2">
      <c r="B14" s="156" t="s">
        <v>8</v>
      </c>
      <c r="C14" s="157"/>
      <c r="D14" s="157"/>
      <c r="E14" s="157"/>
      <c r="F14" s="158"/>
    </row>
    <row r="15" spans="1:6" ht="33" customHeight="1" x14ac:dyDescent="0.2">
      <c r="B15" s="156" t="s">
        <v>9</v>
      </c>
      <c r="C15" s="157"/>
      <c r="D15" s="157"/>
      <c r="E15" s="157"/>
      <c r="F15" s="158"/>
    </row>
    <row r="16" spans="1:6" ht="36.75" customHeight="1" x14ac:dyDescent="0.2">
      <c r="B16" s="156" t="s">
        <v>10</v>
      </c>
      <c r="C16" s="157"/>
      <c r="D16" s="157"/>
      <c r="E16" s="157"/>
      <c r="F16" s="158"/>
    </row>
    <row r="17" spans="2:6" ht="198" customHeight="1" x14ac:dyDescent="0.2">
      <c r="B17" s="156" t="s">
        <v>208</v>
      </c>
      <c r="C17" s="157"/>
      <c r="D17" s="157"/>
      <c r="E17" s="157"/>
      <c r="F17" s="158"/>
    </row>
    <row r="18" spans="2:6" ht="82.5" customHeight="1" thickBot="1" x14ac:dyDescent="0.25">
      <c r="B18" s="177" t="s">
        <v>205</v>
      </c>
      <c r="C18" s="178"/>
      <c r="D18" s="178"/>
      <c r="E18" s="178"/>
      <c r="F18" s="179"/>
    </row>
    <row r="19" spans="2:6" ht="14.25" customHeight="1" x14ac:dyDescent="0.2">
      <c r="B19" s="4"/>
    </row>
    <row r="20" spans="2:6" x14ac:dyDescent="0.2">
      <c r="B20" s="5"/>
    </row>
    <row r="21" spans="2:6" ht="17.25" customHeight="1" x14ac:dyDescent="0.2">
      <c r="B21" s="176"/>
      <c r="C21" s="176"/>
      <c r="D21" s="176"/>
      <c r="E21" s="176"/>
      <c r="F21" s="176"/>
    </row>
    <row r="33" spans="2:2" ht="11.45" customHeight="1" x14ac:dyDescent="0.2"/>
    <row r="34" spans="2:2" hidden="1" x14ac:dyDescent="0.2">
      <c r="B34" t="e">
        <f>+B34:B45B34:B52</f>
        <v>#NAME?</v>
      </c>
    </row>
  </sheetData>
  <mergeCells count="18">
    <mergeCell ref="B21:F21"/>
    <mergeCell ref="B15:F15"/>
    <mergeCell ref="B16:F16"/>
    <mergeCell ref="B17:F17"/>
    <mergeCell ref="B18:F18"/>
    <mergeCell ref="C1:E3"/>
    <mergeCell ref="B14:F14"/>
    <mergeCell ref="B5:F5"/>
    <mergeCell ref="B7:F7"/>
    <mergeCell ref="B8:F8"/>
    <mergeCell ref="B6:F6"/>
    <mergeCell ref="B9:F9"/>
    <mergeCell ref="B10:F10"/>
    <mergeCell ref="B11:F11"/>
    <mergeCell ref="B12:F12"/>
    <mergeCell ref="B13:F13"/>
    <mergeCell ref="F1:F3"/>
    <mergeCell ref="A1:B3"/>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2:F89"/>
  <sheetViews>
    <sheetView showGridLines="0" topLeftCell="C1" zoomScale="85" zoomScaleNormal="85" zoomScalePageLayoutView="80" workbookViewId="0">
      <selection activeCell="F5" sqref="F5"/>
    </sheetView>
  </sheetViews>
  <sheetFormatPr baseColWidth="10" defaultColWidth="11.42578125" defaultRowHeight="12.75" x14ac:dyDescent="0.2"/>
  <cols>
    <col min="1" max="1" width="5.28515625" customWidth="1"/>
    <col min="2" max="2" width="57" customWidth="1"/>
    <col min="3" max="3" width="105.28515625" customWidth="1"/>
    <col min="4" max="4" width="20" customWidth="1"/>
    <col min="5" max="5" width="23.42578125" customWidth="1"/>
    <col min="6" max="6" width="33.140625" customWidth="1"/>
  </cols>
  <sheetData>
    <row r="2" spans="2:6" ht="48.75" customHeight="1" x14ac:dyDescent="0.2">
      <c r="B2" s="185"/>
      <c r="C2" s="147" t="s">
        <v>11</v>
      </c>
      <c r="D2" s="148"/>
      <c r="E2" s="149"/>
      <c r="F2" s="168" t="s">
        <v>210</v>
      </c>
    </row>
    <row r="3" spans="2:6" ht="21" customHeight="1" x14ac:dyDescent="0.2">
      <c r="B3" s="185"/>
      <c r="C3" s="150"/>
      <c r="D3" s="151"/>
      <c r="E3" s="152"/>
      <c r="F3" s="169"/>
    </row>
    <row r="4" spans="2:6" ht="56.25" customHeight="1" x14ac:dyDescent="0.2">
      <c r="B4" s="185"/>
      <c r="C4" s="153"/>
      <c r="D4" s="154"/>
      <c r="E4" s="155"/>
      <c r="F4" s="166"/>
    </row>
    <row r="5" spans="2:6" ht="24.75" customHeight="1" thickBot="1" x14ac:dyDescent="0.3">
      <c r="B5" s="97"/>
      <c r="C5" s="98"/>
      <c r="D5" s="98"/>
      <c r="E5" s="98"/>
      <c r="F5" s="98"/>
    </row>
    <row r="6" spans="2:6" ht="18" customHeight="1" thickBot="1" x14ac:dyDescent="0.25">
      <c r="B6" s="202" t="s">
        <v>12</v>
      </c>
      <c r="C6" s="203"/>
      <c r="D6" s="203"/>
      <c r="E6" s="203"/>
      <c r="F6" s="204"/>
    </row>
    <row r="7" spans="2:6" ht="21" customHeight="1" x14ac:dyDescent="0.2">
      <c r="B7" s="199" t="s">
        <v>13</v>
      </c>
      <c r="C7" s="200"/>
      <c r="D7" s="200"/>
      <c r="E7" s="200"/>
      <c r="F7" s="201"/>
    </row>
    <row r="8" spans="2:6" ht="20.25" customHeight="1" x14ac:dyDescent="0.2">
      <c r="B8" s="205" t="s">
        <v>14</v>
      </c>
      <c r="C8" s="206"/>
      <c r="D8" s="206"/>
      <c r="E8" s="206"/>
      <c r="F8" s="207"/>
    </row>
    <row r="9" spans="2:6" ht="22.5" customHeight="1" x14ac:dyDescent="0.2">
      <c r="B9" s="205" t="s">
        <v>15</v>
      </c>
      <c r="C9" s="206"/>
      <c r="D9" s="206"/>
      <c r="E9" s="206"/>
      <c r="F9" s="207"/>
    </row>
    <row r="10" spans="2:6" ht="24.75" customHeight="1" x14ac:dyDescent="0.2">
      <c r="B10" s="182" t="s">
        <v>16</v>
      </c>
      <c r="C10" s="183"/>
      <c r="D10" s="183"/>
      <c r="E10" s="183"/>
      <c r="F10" s="184"/>
    </row>
    <row r="11" spans="2:6" ht="36" customHeight="1" x14ac:dyDescent="0.2">
      <c r="B11" s="182" t="s">
        <v>17</v>
      </c>
      <c r="C11" s="183"/>
      <c r="D11" s="183"/>
      <c r="E11" s="183"/>
      <c r="F11" s="184"/>
    </row>
    <row r="12" spans="2:6" ht="37.5" customHeight="1" x14ac:dyDescent="0.2">
      <c r="B12" s="182" t="s">
        <v>18</v>
      </c>
      <c r="C12" s="183"/>
      <c r="D12" s="183"/>
      <c r="E12" s="183"/>
      <c r="F12" s="184"/>
    </row>
    <row r="13" spans="2:6" ht="20.25" customHeight="1" x14ac:dyDescent="0.2">
      <c r="B13" s="182" t="s">
        <v>19</v>
      </c>
      <c r="C13" s="183"/>
      <c r="D13" s="183"/>
      <c r="E13" s="183"/>
      <c r="F13" s="184"/>
    </row>
    <row r="14" spans="2:6" ht="18.75" customHeight="1" thickBot="1" x14ac:dyDescent="0.25">
      <c r="B14" s="193" t="s">
        <v>20</v>
      </c>
      <c r="C14" s="194"/>
      <c r="D14" s="194"/>
      <c r="E14" s="194"/>
      <c r="F14" s="195"/>
    </row>
    <row r="15" spans="2:6" ht="16.5" customHeight="1" thickBot="1" x14ac:dyDescent="0.25">
      <c r="B15" s="190" t="s">
        <v>21</v>
      </c>
      <c r="C15" s="191"/>
      <c r="D15" s="191"/>
      <c r="E15" s="191"/>
      <c r="F15" s="192"/>
    </row>
    <row r="16" spans="2:6" ht="37.5" customHeight="1" x14ac:dyDescent="0.2">
      <c r="B16" s="196" t="s">
        <v>22</v>
      </c>
      <c r="C16" s="197"/>
      <c r="D16" s="197"/>
      <c r="E16" s="197"/>
      <c r="F16" s="198"/>
    </row>
    <row r="17" spans="2:6" ht="19.5" customHeight="1" x14ac:dyDescent="0.2">
      <c r="B17" s="99"/>
      <c r="C17" s="100" t="s">
        <v>23</v>
      </c>
      <c r="D17" s="188" t="s">
        <v>24</v>
      </c>
      <c r="E17" s="188" t="s">
        <v>25</v>
      </c>
      <c r="F17" s="186" t="s">
        <v>26</v>
      </c>
    </row>
    <row r="18" spans="2:6" ht="21" customHeight="1" x14ac:dyDescent="0.2">
      <c r="B18" s="99"/>
      <c r="C18" s="100" t="s">
        <v>27</v>
      </c>
      <c r="D18" s="189"/>
      <c r="E18" s="189"/>
      <c r="F18" s="187"/>
    </row>
    <row r="19" spans="2:6" ht="18.75" customHeight="1" x14ac:dyDescent="0.2">
      <c r="B19" s="101" t="s">
        <v>28</v>
      </c>
      <c r="C19" s="102"/>
      <c r="D19" s="108"/>
      <c r="E19" s="104"/>
      <c r="F19" s="105" t="s">
        <v>29</v>
      </c>
    </row>
    <row r="20" spans="2:6" ht="18.75" customHeight="1" x14ac:dyDescent="0.2">
      <c r="B20" s="106" t="s">
        <v>30</v>
      </c>
      <c r="C20" s="107"/>
      <c r="D20" s="108"/>
      <c r="E20" s="109"/>
      <c r="F20" s="110" t="s">
        <v>29</v>
      </c>
    </row>
    <row r="21" spans="2:6" ht="18.75" customHeight="1" x14ac:dyDescent="0.2">
      <c r="B21" s="106" t="s">
        <v>33</v>
      </c>
      <c r="C21" s="107"/>
      <c r="D21" s="108"/>
      <c r="E21" s="109"/>
      <c r="F21" s="110" t="s">
        <v>34</v>
      </c>
    </row>
    <row r="22" spans="2:6" ht="18.75" customHeight="1" x14ac:dyDescent="0.2">
      <c r="B22" s="106" t="s">
        <v>35</v>
      </c>
      <c r="C22" s="107"/>
      <c r="D22" s="108" t="s">
        <v>45</v>
      </c>
      <c r="E22" s="109" t="s">
        <v>32</v>
      </c>
      <c r="F22" s="110" t="s">
        <v>29</v>
      </c>
    </row>
    <row r="23" spans="2:6" ht="18.75" customHeight="1" x14ac:dyDescent="0.2">
      <c r="B23" s="106" t="s">
        <v>36</v>
      </c>
      <c r="C23" s="107"/>
      <c r="D23" s="108"/>
      <c r="E23" s="109"/>
      <c r="F23" s="110" t="s">
        <v>29</v>
      </c>
    </row>
    <row r="24" spans="2:6" ht="18.75" customHeight="1" x14ac:dyDescent="0.2">
      <c r="B24" s="106" t="s">
        <v>37</v>
      </c>
      <c r="C24" s="107"/>
      <c r="D24" s="108"/>
      <c r="E24" s="109"/>
      <c r="F24" s="110" t="s">
        <v>29</v>
      </c>
    </row>
    <row r="25" spans="2:6" ht="18.75" customHeight="1" x14ac:dyDescent="0.2">
      <c r="B25" s="106" t="s">
        <v>38</v>
      </c>
      <c r="C25" s="107"/>
      <c r="D25" s="108"/>
      <c r="E25" s="109"/>
      <c r="F25" s="111" t="s">
        <v>34</v>
      </c>
    </row>
    <row r="26" spans="2:6" ht="18.75" customHeight="1" x14ac:dyDescent="0.2">
      <c r="B26" s="106" t="s">
        <v>39</v>
      </c>
      <c r="C26" s="107"/>
      <c r="D26" s="108"/>
      <c r="E26" s="109"/>
      <c r="F26" s="110" t="s">
        <v>29</v>
      </c>
    </row>
    <row r="27" spans="2:6" ht="18.75" customHeight="1" x14ac:dyDescent="0.2">
      <c r="B27" s="106" t="s">
        <v>40</v>
      </c>
      <c r="C27" s="107"/>
      <c r="D27" s="108"/>
      <c r="E27" s="109"/>
      <c r="F27" s="110" t="s">
        <v>29</v>
      </c>
    </row>
    <row r="28" spans="2:6" ht="18.75" customHeight="1" x14ac:dyDescent="0.2">
      <c r="B28" s="106" t="s">
        <v>41</v>
      </c>
      <c r="C28" s="107"/>
      <c r="D28" s="108"/>
      <c r="E28" s="109"/>
      <c r="F28" s="110" t="s">
        <v>29</v>
      </c>
    </row>
    <row r="29" spans="2:6" ht="18.75" customHeight="1" x14ac:dyDescent="0.2">
      <c r="B29" s="112" t="s">
        <v>42</v>
      </c>
      <c r="C29" s="113"/>
      <c r="D29" s="108"/>
      <c r="E29" s="114"/>
      <c r="F29" s="115" t="s">
        <v>29</v>
      </c>
    </row>
    <row r="30" spans="2:6" ht="24" customHeight="1" x14ac:dyDescent="0.2">
      <c r="B30" s="99"/>
      <c r="C30" s="100" t="s">
        <v>43</v>
      </c>
      <c r="D30" s="116"/>
      <c r="E30" s="116"/>
      <c r="F30" s="117"/>
    </row>
    <row r="31" spans="2:6" ht="19.5" customHeight="1" x14ac:dyDescent="0.2">
      <c r="B31" s="101" t="s">
        <v>44</v>
      </c>
      <c r="C31" s="118"/>
      <c r="D31" s="103"/>
      <c r="E31" s="104"/>
      <c r="F31" s="105" t="s">
        <v>29</v>
      </c>
    </row>
    <row r="32" spans="2:6" ht="19.5" customHeight="1" x14ac:dyDescent="0.2">
      <c r="B32" s="106" t="s">
        <v>46</v>
      </c>
      <c r="C32" s="119"/>
      <c r="D32" s="108"/>
      <c r="E32" s="109"/>
      <c r="F32" s="110" t="s">
        <v>29</v>
      </c>
    </row>
    <row r="33" spans="2:6" ht="19.5" customHeight="1" x14ac:dyDescent="0.2">
      <c r="B33" s="106" t="s">
        <v>47</v>
      </c>
      <c r="C33" s="119"/>
      <c r="D33" s="108"/>
      <c r="E33" s="109"/>
      <c r="F33" s="110" t="s">
        <v>29</v>
      </c>
    </row>
    <row r="34" spans="2:6" ht="19.5" customHeight="1" x14ac:dyDescent="0.2">
      <c r="B34" s="106" t="s">
        <v>48</v>
      </c>
      <c r="C34" s="119"/>
      <c r="D34" s="108"/>
      <c r="E34" s="109"/>
      <c r="F34" s="110" t="s">
        <v>29</v>
      </c>
    </row>
    <row r="35" spans="2:6" ht="19.5" customHeight="1" x14ac:dyDescent="0.2">
      <c r="B35" s="106" t="s">
        <v>49</v>
      </c>
      <c r="C35" s="119"/>
      <c r="D35" s="108"/>
      <c r="E35" s="109"/>
      <c r="F35" s="110" t="s">
        <v>29</v>
      </c>
    </row>
    <row r="36" spans="2:6" ht="19.5" customHeight="1" x14ac:dyDescent="0.2">
      <c r="B36" s="106" t="s">
        <v>51</v>
      </c>
      <c r="C36" s="119"/>
      <c r="D36" s="108"/>
      <c r="E36" s="109"/>
      <c r="F36" s="110" t="s">
        <v>52</v>
      </c>
    </row>
    <row r="37" spans="2:6" ht="19.5" customHeight="1" x14ac:dyDescent="0.2">
      <c r="B37" s="106" t="s">
        <v>53</v>
      </c>
      <c r="C37" s="119"/>
      <c r="D37" s="108"/>
      <c r="E37" s="109"/>
      <c r="F37" s="110" t="s">
        <v>29</v>
      </c>
    </row>
    <row r="38" spans="2:6" ht="19.5" customHeight="1" x14ac:dyDescent="0.2">
      <c r="B38" s="106" t="s">
        <v>54</v>
      </c>
      <c r="C38" s="119"/>
      <c r="D38" s="108"/>
      <c r="E38" s="109"/>
      <c r="F38" s="110" t="s">
        <v>29</v>
      </c>
    </row>
    <row r="39" spans="2:6" ht="19.5" customHeight="1" x14ac:dyDescent="0.2">
      <c r="B39" s="112" t="s">
        <v>55</v>
      </c>
      <c r="C39" s="120"/>
      <c r="D39" s="121"/>
      <c r="E39" s="114"/>
      <c r="F39" s="127" t="s">
        <v>34</v>
      </c>
    </row>
    <row r="40" spans="2:6" ht="19.5" customHeight="1" x14ac:dyDescent="0.2">
      <c r="B40" s="112" t="s">
        <v>56</v>
      </c>
      <c r="C40" s="120"/>
      <c r="D40" s="121"/>
      <c r="E40" s="114"/>
      <c r="F40" s="115" t="s">
        <v>52</v>
      </c>
    </row>
    <row r="41" spans="2:6" ht="19.5" customHeight="1" x14ac:dyDescent="0.2">
      <c r="B41" s="112" t="s">
        <v>57</v>
      </c>
      <c r="C41" s="120"/>
      <c r="D41" s="121"/>
      <c r="E41" s="114"/>
      <c r="F41" s="115" t="s">
        <v>29</v>
      </c>
    </row>
    <row r="42" spans="2:6" ht="23.25" customHeight="1" x14ac:dyDescent="0.2">
      <c r="B42" s="99"/>
      <c r="C42" s="100" t="s">
        <v>58</v>
      </c>
      <c r="D42" s="122"/>
      <c r="E42" s="122"/>
      <c r="F42" s="123"/>
    </row>
    <row r="43" spans="2:6" ht="19.5" customHeight="1" x14ac:dyDescent="0.2">
      <c r="B43" s="101" t="s">
        <v>59</v>
      </c>
      <c r="C43" s="118"/>
      <c r="D43" s="103"/>
      <c r="E43" s="104"/>
      <c r="F43" s="105" t="s">
        <v>29</v>
      </c>
    </row>
    <row r="44" spans="2:6" ht="19.5" customHeight="1" x14ac:dyDescent="0.2">
      <c r="B44" s="124" t="s">
        <v>60</v>
      </c>
      <c r="C44" s="119"/>
      <c r="D44" s="108"/>
      <c r="E44" s="109"/>
      <c r="F44" s="110" t="s">
        <v>52</v>
      </c>
    </row>
    <row r="45" spans="2:6" ht="36.75" customHeight="1" x14ac:dyDescent="0.2">
      <c r="B45" s="106" t="s">
        <v>61</v>
      </c>
      <c r="C45" s="119"/>
      <c r="D45" s="108" t="s">
        <v>31</v>
      </c>
      <c r="E45" s="109" t="s">
        <v>50</v>
      </c>
      <c r="F45" s="110" t="s">
        <v>52</v>
      </c>
    </row>
    <row r="46" spans="2:6" ht="19.5" customHeight="1" x14ac:dyDescent="0.2">
      <c r="B46" s="106" t="s">
        <v>62</v>
      </c>
      <c r="C46" s="119"/>
      <c r="D46" s="108"/>
      <c r="E46" s="109"/>
      <c r="F46" s="110" t="s">
        <v>29</v>
      </c>
    </row>
    <row r="47" spans="2:6" ht="19.5" customHeight="1" x14ac:dyDescent="0.2">
      <c r="B47" s="106" t="s">
        <v>53</v>
      </c>
      <c r="C47" s="119"/>
      <c r="D47" s="108"/>
      <c r="E47" s="109"/>
      <c r="F47" s="110" t="s">
        <v>52</v>
      </c>
    </row>
    <row r="48" spans="2:6" ht="19.5" customHeight="1" x14ac:dyDescent="0.2">
      <c r="B48" s="112" t="s">
        <v>63</v>
      </c>
      <c r="C48" s="120"/>
      <c r="D48" s="121" t="s">
        <v>31</v>
      </c>
      <c r="E48" s="114" t="s">
        <v>50</v>
      </c>
      <c r="F48" s="115" t="s">
        <v>52</v>
      </c>
    </row>
    <row r="49" spans="2:6" ht="23.25" customHeight="1" x14ac:dyDescent="0.2">
      <c r="B49" s="99"/>
      <c r="C49" s="100" t="s">
        <v>64</v>
      </c>
      <c r="D49" s="125"/>
      <c r="E49" s="125"/>
      <c r="F49" s="126"/>
    </row>
    <row r="50" spans="2:6" ht="19.5" customHeight="1" x14ac:dyDescent="0.2">
      <c r="B50" s="101" t="s">
        <v>65</v>
      </c>
      <c r="C50" s="118"/>
      <c r="D50" s="108"/>
      <c r="E50" s="104"/>
      <c r="F50" s="127" t="s">
        <v>34</v>
      </c>
    </row>
    <row r="51" spans="2:6" ht="19.5" customHeight="1" x14ac:dyDescent="0.2">
      <c r="B51" s="106" t="s">
        <v>66</v>
      </c>
      <c r="C51" s="119"/>
      <c r="D51" s="108"/>
      <c r="E51" s="109"/>
      <c r="F51" s="128" t="s">
        <v>34</v>
      </c>
    </row>
    <row r="52" spans="2:6" ht="19.5" customHeight="1" x14ac:dyDescent="0.2">
      <c r="B52" s="106" t="s">
        <v>67</v>
      </c>
      <c r="C52" s="119"/>
      <c r="D52" s="108"/>
      <c r="E52" s="109"/>
      <c r="F52" s="128" t="s">
        <v>29</v>
      </c>
    </row>
    <row r="53" spans="2:6" ht="19.5" customHeight="1" x14ac:dyDescent="0.2">
      <c r="B53" s="106" t="s">
        <v>68</v>
      </c>
      <c r="C53" s="119"/>
      <c r="D53" s="108"/>
      <c r="E53" s="109"/>
      <c r="F53" s="128" t="s">
        <v>52</v>
      </c>
    </row>
    <row r="54" spans="2:6" ht="19.5" customHeight="1" x14ac:dyDescent="0.2">
      <c r="B54" s="106" t="s">
        <v>69</v>
      </c>
      <c r="C54" s="119"/>
      <c r="D54" s="108"/>
      <c r="E54" s="109"/>
      <c r="F54" s="128" t="s">
        <v>34</v>
      </c>
    </row>
    <row r="55" spans="2:6" ht="19.5" customHeight="1" x14ac:dyDescent="0.2">
      <c r="B55" s="106" t="s">
        <v>70</v>
      </c>
      <c r="C55" s="119"/>
      <c r="D55" s="108" t="s">
        <v>45</v>
      </c>
      <c r="E55" s="109" t="s">
        <v>32</v>
      </c>
      <c r="F55" s="128" t="s">
        <v>29</v>
      </c>
    </row>
    <row r="56" spans="2:6" ht="19.5" customHeight="1" x14ac:dyDescent="0.2">
      <c r="B56" s="106" t="s">
        <v>71</v>
      </c>
      <c r="C56" s="119"/>
      <c r="D56" s="108" t="s">
        <v>45</v>
      </c>
      <c r="E56" s="109" t="s">
        <v>32</v>
      </c>
      <c r="F56" s="128" t="s">
        <v>29</v>
      </c>
    </row>
    <row r="57" spans="2:6" ht="19.5" customHeight="1" x14ac:dyDescent="0.2">
      <c r="B57" s="106" t="s">
        <v>72</v>
      </c>
      <c r="C57" s="119"/>
      <c r="D57" s="108" t="s">
        <v>31</v>
      </c>
      <c r="E57" s="109" t="s">
        <v>50</v>
      </c>
      <c r="F57" s="128" t="s">
        <v>34</v>
      </c>
    </row>
    <row r="58" spans="2:6" ht="19.5" customHeight="1" x14ac:dyDescent="0.2">
      <c r="B58" s="106" t="s">
        <v>73</v>
      </c>
      <c r="C58" s="119"/>
      <c r="D58" s="108" t="s">
        <v>31</v>
      </c>
      <c r="E58" s="109" t="s">
        <v>50</v>
      </c>
      <c r="F58" s="128" t="s">
        <v>74</v>
      </c>
    </row>
    <row r="59" spans="2:6" ht="19.5" customHeight="1" x14ac:dyDescent="0.2">
      <c r="B59" s="106" t="s">
        <v>75</v>
      </c>
      <c r="C59" s="119"/>
      <c r="D59" s="108"/>
      <c r="E59" s="109"/>
      <c r="F59" s="128" t="s">
        <v>74</v>
      </c>
    </row>
    <row r="60" spans="2:6" ht="19.5" customHeight="1" x14ac:dyDescent="0.2">
      <c r="B60" s="180" t="s">
        <v>76</v>
      </c>
      <c r="C60" s="181"/>
      <c r="D60" s="108"/>
      <c r="E60" s="109"/>
      <c r="F60" s="128" t="s">
        <v>34</v>
      </c>
    </row>
    <row r="61" spans="2:6" ht="19.5" customHeight="1" x14ac:dyDescent="0.2">
      <c r="B61" s="106" t="s">
        <v>77</v>
      </c>
      <c r="C61" s="119"/>
      <c r="D61" s="108"/>
      <c r="E61" s="109"/>
      <c r="F61" s="128" t="s">
        <v>34</v>
      </c>
    </row>
    <row r="62" spans="2:6" ht="21" customHeight="1" x14ac:dyDescent="0.2">
      <c r="B62" s="106" t="s">
        <v>78</v>
      </c>
      <c r="C62" s="119"/>
      <c r="D62" s="108"/>
      <c r="E62" s="109"/>
      <c r="F62" s="128" t="s">
        <v>34</v>
      </c>
    </row>
    <row r="63" spans="2:6" ht="19.5" customHeight="1" x14ac:dyDescent="0.2">
      <c r="B63" s="106" t="s">
        <v>79</v>
      </c>
      <c r="C63" s="119"/>
      <c r="D63" s="108" t="s">
        <v>45</v>
      </c>
      <c r="E63" s="109" t="s">
        <v>32</v>
      </c>
      <c r="F63" s="128" t="s">
        <v>34</v>
      </c>
    </row>
    <row r="64" spans="2:6" ht="19.5" customHeight="1" x14ac:dyDescent="0.2">
      <c r="B64" s="106" t="s">
        <v>80</v>
      </c>
      <c r="C64" s="119"/>
      <c r="D64" s="108"/>
      <c r="E64" s="109"/>
      <c r="F64" s="128" t="s">
        <v>29</v>
      </c>
    </row>
    <row r="65" spans="2:6" ht="19.5" customHeight="1" x14ac:dyDescent="0.2">
      <c r="B65" s="180" t="s">
        <v>81</v>
      </c>
      <c r="C65" s="181"/>
      <c r="D65" s="108"/>
      <c r="E65" s="109"/>
      <c r="F65" s="128" t="s">
        <v>29</v>
      </c>
    </row>
    <row r="66" spans="2:6" ht="19.5" customHeight="1" x14ac:dyDescent="0.2">
      <c r="B66" s="106" t="s">
        <v>82</v>
      </c>
      <c r="C66" s="119"/>
      <c r="D66" s="108"/>
      <c r="E66" s="109"/>
      <c r="F66" s="128" t="s">
        <v>29</v>
      </c>
    </row>
    <row r="67" spans="2:6" ht="19.5" customHeight="1" x14ac:dyDescent="0.2">
      <c r="B67" s="106" t="s">
        <v>83</v>
      </c>
      <c r="C67" s="119"/>
      <c r="D67" s="108"/>
      <c r="E67" s="109"/>
      <c r="F67" s="128" t="s">
        <v>52</v>
      </c>
    </row>
    <row r="68" spans="2:6" ht="19.5" customHeight="1" x14ac:dyDescent="0.2">
      <c r="B68" s="106" t="s">
        <v>84</v>
      </c>
      <c r="C68" s="119"/>
      <c r="D68" s="108"/>
      <c r="E68" s="109"/>
      <c r="F68" s="128" t="s">
        <v>52</v>
      </c>
    </row>
    <row r="69" spans="2:6" ht="19.5" customHeight="1" x14ac:dyDescent="0.2">
      <c r="B69" s="106" t="s">
        <v>85</v>
      </c>
      <c r="C69" s="119"/>
      <c r="D69" s="108"/>
      <c r="E69" s="109"/>
      <c r="F69" s="128" t="s">
        <v>52</v>
      </c>
    </row>
    <row r="70" spans="2:6" ht="19.5" customHeight="1" x14ac:dyDescent="0.2">
      <c r="B70" s="106" t="s">
        <v>86</v>
      </c>
      <c r="C70" s="119"/>
      <c r="D70" s="108"/>
      <c r="E70" s="109"/>
      <c r="F70" s="128" t="s">
        <v>87</v>
      </c>
    </row>
    <row r="71" spans="2:6" ht="19.5" customHeight="1" x14ac:dyDescent="0.2">
      <c r="B71" s="106" t="s">
        <v>88</v>
      </c>
      <c r="C71" s="119"/>
      <c r="D71" s="108"/>
      <c r="E71" s="109"/>
      <c r="F71" s="110" t="s">
        <v>29</v>
      </c>
    </row>
    <row r="72" spans="2:6" ht="19.5" customHeight="1" x14ac:dyDescent="0.2">
      <c r="B72" s="180" t="s">
        <v>89</v>
      </c>
      <c r="C72" s="181"/>
      <c r="D72" s="108"/>
      <c r="E72" s="109"/>
      <c r="F72" s="110" t="s">
        <v>29</v>
      </c>
    </row>
    <row r="73" spans="2:6" ht="19.5" customHeight="1" x14ac:dyDescent="0.2">
      <c r="B73" s="180" t="s">
        <v>90</v>
      </c>
      <c r="C73" s="181"/>
      <c r="D73" s="108"/>
      <c r="E73" s="109"/>
      <c r="F73" s="110" t="s">
        <v>29</v>
      </c>
    </row>
    <row r="74" spans="2:6" ht="19.5" customHeight="1" x14ac:dyDescent="0.2">
      <c r="B74" s="180" t="s">
        <v>91</v>
      </c>
      <c r="C74" s="181"/>
      <c r="D74" s="108"/>
      <c r="E74" s="109"/>
      <c r="F74" s="110" t="s">
        <v>29</v>
      </c>
    </row>
    <row r="75" spans="2:6" ht="19.5" customHeight="1" x14ac:dyDescent="0.2">
      <c r="B75" s="106" t="s">
        <v>92</v>
      </c>
      <c r="C75" s="119"/>
      <c r="D75" s="108"/>
      <c r="E75" s="109"/>
      <c r="F75" s="110" t="s">
        <v>93</v>
      </c>
    </row>
    <row r="76" spans="2:6" ht="19.5" customHeight="1" x14ac:dyDescent="0.2">
      <c r="B76" s="106" t="s">
        <v>94</v>
      </c>
      <c r="C76" s="119"/>
      <c r="D76" s="108"/>
      <c r="E76" s="109"/>
      <c r="F76" s="110" t="s">
        <v>93</v>
      </c>
    </row>
    <row r="77" spans="2:6" ht="19.5" customHeight="1" x14ac:dyDescent="0.2">
      <c r="B77" s="106" t="s">
        <v>95</v>
      </c>
      <c r="C77" s="107"/>
      <c r="D77" s="108"/>
      <c r="E77" s="109"/>
      <c r="F77" s="128" t="s">
        <v>96</v>
      </c>
    </row>
    <row r="78" spans="2:6" ht="19.5" customHeight="1" x14ac:dyDescent="0.2">
      <c r="B78" s="106" t="s">
        <v>97</v>
      </c>
      <c r="C78" s="119"/>
      <c r="D78" s="108"/>
      <c r="E78" s="109"/>
      <c r="F78" s="128" t="s">
        <v>96</v>
      </c>
    </row>
    <row r="79" spans="2:6" ht="19.5" customHeight="1" thickBot="1" x14ac:dyDescent="0.25">
      <c r="B79" s="129" t="s">
        <v>98</v>
      </c>
      <c r="C79" s="130"/>
      <c r="D79" s="131"/>
      <c r="E79" s="132"/>
      <c r="F79" s="133" t="s">
        <v>99</v>
      </c>
    </row>
    <row r="84" spans="2:2" hidden="1" x14ac:dyDescent="0.2">
      <c r="B84" s="4" t="s">
        <v>31</v>
      </c>
    </row>
    <row r="85" spans="2:2" hidden="1" x14ac:dyDescent="0.2">
      <c r="B85" s="5" t="s">
        <v>100</v>
      </c>
    </row>
    <row r="86" spans="2:2" hidden="1" x14ac:dyDescent="0.2">
      <c r="B86" s="5" t="s">
        <v>45</v>
      </c>
    </row>
    <row r="87" spans="2:2" hidden="1" x14ac:dyDescent="0.2"/>
    <row r="88" spans="2:2" hidden="1" x14ac:dyDescent="0.2">
      <c r="B88" t="s">
        <v>32</v>
      </c>
    </row>
    <row r="89" spans="2:2" hidden="1" x14ac:dyDescent="0.2">
      <c r="B89" t="s">
        <v>50</v>
      </c>
    </row>
  </sheetData>
  <mergeCells count="22">
    <mergeCell ref="B2:B4"/>
    <mergeCell ref="F2:F4"/>
    <mergeCell ref="C2:E4"/>
    <mergeCell ref="F17:F18"/>
    <mergeCell ref="E17:E18"/>
    <mergeCell ref="D17:D18"/>
    <mergeCell ref="B15:F15"/>
    <mergeCell ref="B13:F13"/>
    <mergeCell ref="B14:F14"/>
    <mergeCell ref="B12:F12"/>
    <mergeCell ref="B16:F16"/>
    <mergeCell ref="B7:F7"/>
    <mergeCell ref="B6:F6"/>
    <mergeCell ref="B9:F9"/>
    <mergeCell ref="B10:F10"/>
    <mergeCell ref="B8:F8"/>
    <mergeCell ref="B74:C74"/>
    <mergeCell ref="B11:F11"/>
    <mergeCell ref="B60:C60"/>
    <mergeCell ref="B65:C65"/>
    <mergeCell ref="B72:C72"/>
    <mergeCell ref="B73:C73"/>
  </mergeCells>
  <phoneticPr fontId="1" type="noConversion"/>
  <dataValidations count="2">
    <dataValidation type="list" allowBlank="1" showInputMessage="1" showErrorMessage="1" sqref="D31:D41 D43:D48 D19:D29 D50:D79">
      <formula1>$B$84:$B$86</formula1>
    </dataValidation>
    <dataValidation type="list" allowBlank="1" showInputMessage="1" showErrorMessage="1" sqref="E19:E29 E43:E48 E31:E41 E50:E79">
      <formula1>$B$88:$B$89</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A1:Q66"/>
  <sheetViews>
    <sheetView showGridLines="0" tabSelected="1" topLeftCell="B1" zoomScale="85" zoomScaleNormal="85" zoomScalePageLayoutView="70" workbookViewId="0">
      <selection activeCell="F10" sqref="F10"/>
    </sheetView>
  </sheetViews>
  <sheetFormatPr baseColWidth="10" defaultColWidth="11.42578125" defaultRowHeight="12.75" x14ac:dyDescent="0.2"/>
  <cols>
    <col min="1" max="1" width="4.140625" hidden="1" customWidth="1"/>
    <col min="2" max="2" width="21.42578125" customWidth="1"/>
    <col min="3" max="3" width="25.140625" customWidth="1"/>
    <col min="4" max="4" width="14.7109375" customWidth="1"/>
    <col min="5" max="5" width="12.42578125" customWidth="1"/>
    <col min="6" max="6" width="18.28515625" customWidth="1"/>
    <col min="7" max="7" width="24.85546875" customWidth="1"/>
    <col min="8" max="8" width="31.42578125" style="6" customWidth="1"/>
    <col min="9" max="9" width="14.7109375" customWidth="1"/>
    <col min="10" max="10" width="11.85546875" customWidth="1"/>
    <col min="11" max="11" width="14" customWidth="1"/>
    <col min="12" max="12" width="15.28515625" style="2" customWidth="1"/>
    <col min="13" max="13" width="4.85546875" customWidth="1"/>
  </cols>
  <sheetData>
    <row r="1" spans="2:17" ht="48.75" customHeight="1" x14ac:dyDescent="0.2">
      <c r="B1" s="185"/>
      <c r="C1" s="185"/>
      <c r="D1" s="147" t="s">
        <v>11</v>
      </c>
      <c r="E1" s="148"/>
      <c r="F1" s="148"/>
      <c r="G1" s="148"/>
      <c r="H1" s="148"/>
      <c r="I1" s="148"/>
      <c r="J1" s="149"/>
      <c r="K1" s="225" t="s">
        <v>210</v>
      </c>
      <c r="L1" s="226"/>
    </row>
    <row r="2" spans="2:17" ht="21" customHeight="1" x14ac:dyDescent="0.2">
      <c r="B2" s="185"/>
      <c r="C2" s="185"/>
      <c r="D2" s="150"/>
      <c r="E2" s="151"/>
      <c r="F2" s="151"/>
      <c r="G2" s="151"/>
      <c r="H2" s="151"/>
      <c r="I2" s="151"/>
      <c r="J2" s="152"/>
      <c r="K2" s="227"/>
      <c r="L2" s="228"/>
    </row>
    <row r="3" spans="2:17" ht="36" customHeight="1" x14ac:dyDescent="0.2">
      <c r="B3" s="185"/>
      <c r="C3" s="185"/>
      <c r="D3" s="153"/>
      <c r="E3" s="154"/>
      <c r="F3" s="154"/>
      <c r="G3" s="154"/>
      <c r="H3" s="154"/>
      <c r="I3" s="154"/>
      <c r="J3" s="155"/>
      <c r="K3" s="229"/>
      <c r="L3" s="230"/>
    </row>
    <row r="4" spans="2:17" ht="27.75" customHeight="1" thickBot="1" x14ac:dyDescent="0.3">
      <c r="B4" s="20"/>
      <c r="C4" s="97"/>
      <c r="D4" s="98"/>
      <c r="E4" s="98"/>
      <c r="F4" s="98"/>
      <c r="G4" s="98"/>
      <c r="H4" s="20"/>
      <c r="I4" s="20"/>
      <c r="J4" s="20"/>
      <c r="K4" s="20"/>
      <c r="L4" s="20"/>
    </row>
    <row r="5" spans="2:17" ht="103.5" customHeight="1" x14ac:dyDescent="0.2">
      <c r="B5" s="212" t="s">
        <v>223</v>
      </c>
      <c r="C5" s="213"/>
      <c r="D5" s="213"/>
      <c r="E5" s="213"/>
      <c r="F5" s="213"/>
      <c r="G5" s="213"/>
      <c r="H5" s="213"/>
      <c r="I5" s="213"/>
      <c r="J5" s="213"/>
      <c r="K5" s="213"/>
      <c r="L5" s="214"/>
      <c r="M5" s="1"/>
      <c r="N5" s="1"/>
      <c r="O5" s="1"/>
      <c r="P5" s="1"/>
      <c r="Q5" s="1"/>
    </row>
    <row r="6" spans="2:17" ht="24.75" customHeight="1" x14ac:dyDescent="0.2">
      <c r="B6" s="218" t="s">
        <v>21</v>
      </c>
      <c r="C6" s="219"/>
      <c r="D6" s="219"/>
      <c r="E6" s="219"/>
      <c r="F6" s="219"/>
      <c r="G6" s="219"/>
      <c r="H6" s="219"/>
      <c r="I6" s="219"/>
      <c r="J6" s="219"/>
      <c r="K6" s="219"/>
      <c r="L6" s="220"/>
    </row>
    <row r="7" spans="2:17" ht="18" customHeight="1" x14ac:dyDescent="0.2">
      <c r="B7" s="17" t="s">
        <v>101</v>
      </c>
      <c r="C7" s="18"/>
      <c r="D7" s="18"/>
      <c r="E7" s="18"/>
      <c r="F7" s="18"/>
      <c r="G7" s="18"/>
      <c r="H7" s="18"/>
      <c r="I7" s="18"/>
      <c r="J7" s="18"/>
      <c r="K7" s="18"/>
      <c r="L7" s="19"/>
    </row>
    <row r="8" spans="2:17" x14ac:dyDescent="0.2">
      <c r="B8" s="17" t="s">
        <v>102</v>
      </c>
      <c r="C8" s="20"/>
      <c r="D8" s="20"/>
      <c r="E8" s="20"/>
      <c r="F8" s="20"/>
      <c r="G8" s="20"/>
      <c r="H8" s="20"/>
      <c r="I8" s="21"/>
      <c r="J8" s="20"/>
      <c r="K8" s="20"/>
      <c r="L8" s="22"/>
    </row>
    <row r="9" spans="2:17" x14ac:dyDescent="0.2">
      <c r="B9" s="17" t="s">
        <v>103</v>
      </c>
      <c r="C9" s="20"/>
      <c r="D9" s="20"/>
      <c r="E9" s="20"/>
      <c r="F9" s="20"/>
      <c r="G9" s="20"/>
      <c r="H9" s="20"/>
      <c r="I9" s="20"/>
      <c r="J9" s="20"/>
      <c r="K9" s="20"/>
      <c r="L9" s="22"/>
    </row>
    <row r="10" spans="2:17" x14ac:dyDescent="0.2">
      <c r="B10" s="17" t="s">
        <v>104</v>
      </c>
      <c r="C10" s="20"/>
      <c r="D10" s="20"/>
      <c r="E10" s="20"/>
      <c r="F10" s="20"/>
      <c r="G10" s="20"/>
      <c r="H10" s="20"/>
      <c r="I10" s="20"/>
      <c r="J10" s="20"/>
      <c r="K10" s="20"/>
      <c r="L10" s="22"/>
    </row>
    <row r="11" spans="2:17" ht="18" customHeight="1" x14ac:dyDescent="0.2">
      <c r="B11" s="215" t="s">
        <v>105</v>
      </c>
      <c r="C11" s="216"/>
      <c r="D11" s="216"/>
      <c r="E11" s="216"/>
      <c r="F11" s="216"/>
      <c r="G11" s="216"/>
      <c r="H11" s="216"/>
      <c r="I11" s="216"/>
      <c r="J11" s="216"/>
      <c r="K11" s="216"/>
      <c r="L11" s="217"/>
    </row>
    <row r="12" spans="2:17" x14ac:dyDescent="0.2">
      <c r="B12" s="17" t="s">
        <v>106</v>
      </c>
      <c r="C12" s="20"/>
      <c r="D12" s="20"/>
      <c r="E12" s="20"/>
      <c r="F12" s="20"/>
      <c r="G12" s="20"/>
      <c r="H12" s="20"/>
      <c r="I12" s="20"/>
      <c r="J12" s="20"/>
      <c r="K12" s="20"/>
      <c r="L12" s="22"/>
    </row>
    <row r="13" spans="2:17" ht="7.5" customHeight="1" thickBot="1" x14ac:dyDescent="0.25">
      <c r="B13" s="70"/>
      <c r="C13" s="71"/>
      <c r="D13" s="71"/>
      <c r="E13" s="71"/>
      <c r="F13" s="71"/>
      <c r="G13" s="71"/>
      <c r="H13" s="71"/>
      <c r="I13" s="71"/>
      <c r="J13" s="71"/>
      <c r="K13" s="71"/>
      <c r="L13" s="72"/>
    </row>
    <row r="14" spans="2:17" ht="33.75" customHeight="1" thickBot="1" x14ac:dyDescent="0.25">
      <c r="B14" s="208" t="s">
        <v>107</v>
      </c>
      <c r="C14" s="209"/>
      <c r="D14" s="209"/>
      <c r="E14" s="209"/>
      <c r="F14" s="209"/>
      <c r="G14" s="210"/>
      <c r="H14" s="238" t="s">
        <v>108</v>
      </c>
      <c r="I14" s="219"/>
      <c r="J14" s="219"/>
      <c r="K14" s="219"/>
      <c r="L14" s="220"/>
    </row>
    <row r="15" spans="2:17" ht="40.5" customHeight="1" x14ac:dyDescent="0.2">
      <c r="B15" s="23" t="s">
        <v>109</v>
      </c>
      <c r="C15" s="221" t="s">
        <v>110</v>
      </c>
      <c r="D15" s="221"/>
      <c r="E15" s="221"/>
      <c r="F15" s="221"/>
      <c r="G15" s="221"/>
      <c r="H15" s="24" t="s">
        <v>111</v>
      </c>
      <c r="I15" s="24" t="s">
        <v>112</v>
      </c>
      <c r="J15" s="24" t="s">
        <v>113</v>
      </c>
      <c r="K15" s="24" t="s">
        <v>114</v>
      </c>
      <c r="L15" s="25" t="s">
        <v>115</v>
      </c>
    </row>
    <row r="16" spans="2:17" ht="118.5" customHeight="1" x14ac:dyDescent="0.2">
      <c r="B16" s="26" t="s">
        <v>27</v>
      </c>
      <c r="C16" s="234" t="str">
        <f>'IDENTIFICACION Y ANALISIS'!B22</f>
        <v xml:space="preserve">Inadecuada  descripción del bien o servicio requerido </v>
      </c>
      <c r="D16" s="235"/>
      <c r="E16" s="235"/>
      <c r="F16" s="235"/>
      <c r="G16" s="236"/>
      <c r="H16" s="27" t="s">
        <v>192</v>
      </c>
      <c r="I16" s="28">
        <v>2</v>
      </c>
      <c r="J16" s="29">
        <v>3</v>
      </c>
      <c r="K16" s="29">
        <f t="shared" ref="K16:K22" si="0">+I16+J16</f>
        <v>5</v>
      </c>
      <c r="L16" s="30" t="str">
        <f t="shared" ref="L16:L22" si="1">IF(K16&lt;=4,"BAJO",IF(K16=5,"MEDIO",IF(K16=6,"ALTO",IF(K16=7,"ALTO","EXTREMO"))))</f>
        <v>MEDIO</v>
      </c>
    </row>
    <row r="17" spans="2:12" ht="53.25" customHeight="1" x14ac:dyDescent="0.2">
      <c r="B17" s="31" t="s">
        <v>58</v>
      </c>
      <c r="C17" s="211" t="s">
        <v>61</v>
      </c>
      <c r="D17" s="211"/>
      <c r="E17" s="211"/>
      <c r="F17" s="211"/>
      <c r="G17" s="211"/>
      <c r="H17" s="32" t="s">
        <v>116</v>
      </c>
      <c r="I17" s="33">
        <v>1</v>
      </c>
      <c r="J17" s="34">
        <v>3</v>
      </c>
      <c r="K17" s="34">
        <f t="shared" si="0"/>
        <v>4</v>
      </c>
      <c r="L17" s="35" t="str">
        <f t="shared" si="1"/>
        <v>BAJO</v>
      </c>
    </row>
    <row r="18" spans="2:12" ht="53.25" customHeight="1" x14ac:dyDescent="0.2">
      <c r="B18" s="31" t="s">
        <v>58</v>
      </c>
      <c r="C18" s="211" t="s">
        <v>63</v>
      </c>
      <c r="D18" s="211"/>
      <c r="E18" s="211"/>
      <c r="F18" s="211"/>
      <c r="G18" s="211"/>
      <c r="H18" s="32" t="s">
        <v>193</v>
      </c>
      <c r="I18" s="33">
        <v>2</v>
      </c>
      <c r="J18" s="34">
        <v>3</v>
      </c>
      <c r="K18" s="34">
        <f t="shared" si="0"/>
        <v>5</v>
      </c>
      <c r="L18" s="35" t="str">
        <f t="shared" si="1"/>
        <v>MEDIO</v>
      </c>
    </row>
    <row r="19" spans="2:12" ht="53.25" customHeight="1" x14ac:dyDescent="0.2">
      <c r="B19" s="31" t="s">
        <v>64</v>
      </c>
      <c r="C19" s="211" t="s">
        <v>70</v>
      </c>
      <c r="D19" s="211"/>
      <c r="E19" s="211"/>
      <c r="F19" s="211"/>
      <c r="G19" s="211"/>
      <c r="H19" s="32" t="s">
        <v>117</v>
      </c>
      <c r="I19" s="33">
        <v>1</v>
      </c>
      <c r="J19" s="34">
        <v>3</v>
      </c>
      <c r="K19" s="34">
        <f t="shared" si="0"/>
        <v>4</v>
      </c>
      <c r="L19" s="35" t="str">
        <f t="shared" si="1"/>
        <v>BAJO</v>
      </c>
    </row>
    <row r="20" spans="2:12" ht="53.25" customHeight="1" x14ac:dyDescent="0.2">
      <c r="B20" s="31" t="s">
        <v>64</v>
      </c>
      <c r="C20" s="211" t="s">
        <v>71</v>
      </c>
      <c r="D20" s="211"/>
      <c r="E20" s="211"/>
      <c r="F20" s="211"/>
      <c r="G20" s="211"/>
      <c r="H20" s="32" t="s">
        <v>211</v>
      </c>
      <c r="I20" s="33">
        <v>2</v>
      </c>
      <c r="J20" s="34">
        <v>3</v>
      </c>
      <c r="K20" s="34">
        <f t="shared" si="0"/>
        <v>5</v>
      </c>
      <c r="L20" s="35" t="str">
        <f t="shared" si="1"/>
        <v>MEDIO</v>
      </c>
    </row>
    <row r="21" spans="2:12" ht="53.25" customHeight="1" x14ac:dyDescent="0.2">
      <c r="B21" s="31" t="s">
        <v>64</v>
      </c>
      <c r="C21" s="211" t="s">
        <v>73</v>
      </c>
      <c r="D21" s="211"/>
      <c r="E21" s="211"/>
      <c r="F21" s="211"/>
      <c r="G21" s="211"/>
      <c r="H21" s="32" t="s">
        <v>211</v>
      </c>
      <c r="I21" s="33">
        <v>1</v>
      </c>
      <c r="J21" s="34">
        <v>3</v>
      </c>
      <c r="K21" s="34">
        <f t="shared" si="0"/>
        <v>4</v>
      </c>
      <c r="L21" s="35" t="str">
        <f t="shared" si="1"/>
        <v>BAJO</v>
      </c>
    </row>
    <row r="22" spans="2:12" ht="53.25" customHeight="1" thickBot="1" x14ac:dyDescent="0.25">
      <c r="B22" s="31" t="s">
        <v>64</v>
      </c>
      <c r="C22" s="211" t="s">
        <v>79</v>
      </c>
      <c r="D22" s="211"/>
      <c r="E22" s="211"/>
      <c r="F22" s="211"/>
      <c r="G22" s="211"/>
      <c r="H22" s="32" t="s">
        <v>211</v>
      </c>
      <c r="I22" s="33">
        <v>1</v>
      </c>
      <c r="J22" s="34">
        <v>2</v>
      </c>
      <c r="K22" s="34">
        <f t="shared" si="0"/>
        <v>3</v>
      </c>
      <c r="L22" s="35" t="str">
        <f t="shared" si="1"/>
        <v>BAJO</v>
      </c>
    </row>
    <row r="23" spans="2:12" ht="53.25" customHeight="1" x14ac:dyDescent="0.2">
      <c r="B23" s="37"/>
      <c r="C23" s="38"/>
      <c r="D23" s="38"/>
      <c r="E23" s="38"/>
      <c r="F23" s="38"/>
      <c r="G23" s="38"/>
      <c r="H23" s="38"/>
      <c r="I23" s="38"/>
      <c r="J23" s="38"/>
      <c r="K23" s="38"/>
      <c r="L23" s="39"/>
    </row>
    <row r="24" spans="2:12" ht="53.25" customHeight="1" x14ac:dyDescent="0.2">
      <c r="B24" s="17"/>
      <c r="C24" s="222"/>
      <c r="D24" s="222"/>
      <c r="E24" s="222"/>
      <c r="F24" s="20"/>
      <c r="G24" s="20"/>
      <c r="H24" s="239"/>
      <c r="I24" s="239"/>
      <c r="J24" s="20"/>
      <c r="K24" s="20"/>
      <c r="L24" s="22"/>
    </row>
    <row r="25" spans="2:12" ht="53.25" customHeight="1" x14ac:dyDescent="0.2">
      <c r="B25" s="231" t="s">
        <v>118</v>
      </c>
      <c r="C25" s="232" t="s">
        <v>119</v>
      </c>
      <c r="D25" s="232"/>
      <c r="E25" s="40" t="s">
        <v>120</v>
      </c>
      <c r="F25" s="20"/>
      <c r="G25" s="237" t="s">
        <v>113</v>
      </c>
      <c r="H25" s="41" t="s">
        <v>121</v>
      </c>
      <c r="I25" s="41" t="s">
        <v>120</v>
      </c>
      <c r="J25" s="20"/>
      <c r="K25" s="20"/>
      <c r="L25" s="22"/>
    </row>
    <row r="26" spans="2:12" ht="53.25" customHeight="1" x14ac:dyDescent="0.2">
      <c r="B26" s="231"/>
      <c r="C26" s="233" t="s">
        <v>122</v>
      </c>
      <c r="D26" s="233"/>
      <c r="E26" s="42">
        <v>1</v>
      </c>
      <c r="F26" s="20"/>
      <c r="G26" s="237"/>
      <c r="H26" s="42" t="s">
        <v>123</v>
      </c>
      <c r="I26" s="43">
        <v>1</v>
      </c>
      <c r="J26" s="20"/>
      <c r="K26" s="20"/>
      <c r="L26" s="22"/>
    </row>
    <row r="27" spans="2:12" ht="53.25" customHeight="1" x14ac:dyDescent="0.2">
      <c r="B27" s="231"/>
      <c r="C27" s="233" t="s">
        <v>124</v>
      </c>
      <c r="D27" s="233"/>
      <c r="E27" s="42">
        <v>2</v>
      </c>
      <c r="F27" s="20"/>
      <c r="G27" s="237"/>
      <c r="H27" s="42" t="s">
        <v>125</v>
      </c>
      <c r="I27" s="43">
        <v>2</v>
      </c>
      <c r="J27" s="20"/>
      <c r="K27" s="20"/>
      <c r="L27" s="22"/>
    </row>
    <row r="28" spans="2:12" ht="53.25" customHeight="1" x14ac:dyDescent="0.2">
      <c r="B28" s="231"/>
      <c r="C28" s="233" t="s">
        <v>126</v>
      </c>
      <c r="D28" s="233"/>
      <c r="E28" s="42">
        <v>3</v>
      </c>
      <c r="F28" s="20"/>
      <c r="G28" s="237"/>
      <c r="H28" s="42" t="s">
        <v>127</v>
      </c>
      <c r="I28" s="43">
        <v>3</v>
      </c>
      <c r="J28" s="20"/>
      <c r="K28" s="20"/>
      <c r="L28" s="22"/>
    </row>
    <row r="29" spans="2:12" ht="53.25" customHeight="1" x14ac:dyDescent="0.2">
      <c r="B29" s="231"/>
      <c r="C29" s="233" t="s">
        <v>128</v>
      </c>
      <c r="D29" s="233"/>
      <c r="E29" s="42">
        <v>4</v>
      </c>
      <c r="F29" s="20"/>
      <c r="G29" s="237"/>
      <c r="H29" s="42" t="s">
        <v>129</v>
      </c>
      <c r="I29" s="43">
        <v>4</v>
      </c>
      <c r="J29" s="20"/>
      <c r="K29" s="20"/>
      <c r="L29" s="22"/>
    </row>
    <row r="30" spans="2:12" ht="53.25" customHeight="1" x14ac:dyDescent="0.2">
      <c r="B30" s="231"/>
      <c r="C30" s="233" t="s">
        <v>130</v>
      </c>
      <c r="D30" s="233"/>
      <c r="E30" s="42">
        <v>5</v>
      </c>
      <c r="F30" s="20"/>
      <c r="G30" s="237"/>
      <c r="H30" s="42" t="s">
        <v>131</v>
      </c>
      <c r="I30" s="43">
        <v>5</v>
      </c>
      <c r="J30" s="20"/>
      <c r="K30" s="20"/>
      <c r="L30" s="22"/>
    </row>
    <row r="31" spans="2:12" ht="53.25" customHeight="1" x14ac:dyDescent="0.2">
      <c r="B31" s="44"/>
      <c r="C31" s="45"/>
      <c r="D31" s="45"/>
      <c r="E31" s="45"/>
      <c r="F31" s="20"/>
      <c r="G31" s="45"/>
      <c r="H31" s="45"/>
      <c r="I31" s="45"/>
      <c r="J31" s="45"/>
      <c r="K31" s="45"/>
      <c r="L31" s="22"/>
    </row>
    <row r="32" spans="2:12" ht="53.25" customHeight="1" x14ac:dyDescent="0.2">
      <c r="B32" s="44"/>
      <c r="C32" s="239" t="s">
        <v>132</v>
      </c>
      <c r="D32" s="239"/>
      <c r="E32" s="239"/>
      <c r="F32" s="239"/>
      <c r="G32" s="239"/>
      <c r="H32" s="240"/>
      <c r="I32" s="240"/>
      <c r="J32" s="240"/>
      <c r="K32" s="240"/>
      <c r="L32" s="22"/>
    </row>
    <row r="33" spans="2:14" ht="53.25" customHeight="1" x14ac:dyDescent="0.2">
      <c r="B33" s="44"/>
      <c r="C33" s="233" t="s">
        <v>133</v>
      </c>
      <c r="D33" s="233"/>
      <c r="E33" s="233"/>
      <c r="F33" s="42" t="s">
        <v>134</v>
      </c>
      <c r="G33" s="42" t="s">
        <v>135</v>
      </c>
      <c r="H33" s="42" t="s">
        <v>136</v>
      </c>
      <c r="I33" s="233" t="s">
        <v>137</v>
      </c>
      <c r="J33" s="233"/>
      <c r="K33" s="233" t="s">
        <v>138</v>
      </c>
      <c r="L33" s="246"/>
    </row>
    <row r="34" spans="2:14" ht="53.25" customHeight="1" x14ac:dyDescent="0.2">
      <c r="B34" s="44"/>
      <c r="C34" s="233" t="s">
        <v>139</v>
      </c>
      <c r="D34" s="233"/>
      <c r="E34" s="233"/>
      <c r="F34" s="42" t="s">
        <v>140</v>
      </c>
      <c r="G34" s="42" t="s">
        <v>141</v>
      </c>
      <c r="H34" s="42" t="s">
        <v>142</v>
      </c>
      <c r="I34" s="233" t="s">
        <v>143</v>
      </c>
      <c r="J34" s="233"/>
      <c r="K34" s="233" t="s">
        <v>144</v>
      </c>
      <c r="L34" s="246"/>
    </row>
    <row r="35" spans="2:14" ht="12.75" customHeight="1" x14ac:dyDescent="0.2">
      <c r="B35" s="17"/>
      <c r="C35" s="232" t="s">
        <v>145</v>
      </c>
      <c r="D35" s="232"/>
      <c r="E35" s="232" t="s">
        <v>120</v>
      </c>
      <c r="F35" s="47" t="s">
        <v>123</v>
      </c>
      <c r="G35" s="47" t="s">
        <v>125</v>
      </c>
      <c r="H35" s="46" t="s">
        <v>127</v>
      </c>
      <c r="I35" s="250" t="s">
        <v>129</v>
      </c>
      <c r="J35" s="250"/>
      <c r="K35" s="232" t="s">
        <v>131</v>
      </c>
      <c r="L35" s="241"/>
    </row>
    <row r="36" spans="2:14" x14ac:dyDescent="0.2">
      <c r="B36" s="17"/>
      <c r="C36" s="232"/>
      <c r="D36" s="232"/>
      <c r="E36" s="232"/>
      <c r="F36" s="48">
        <v>1</v>
      </c>
      <c r="G36" s="48">
        <v>2</v>
      </c>
      <c r="H36" s="48">
        <v>3</v>
      </c>
      <c r="I36" s="242">
        <v>4</v>
      </c>
      <c r="J36" s="242"/>
      <c r="K36" s="242">
        <v>5</v>
      </c>
      <c r="L36" s="243"/>
    </row>
    <row r="37" spans="2:14" ht="19.5" customHeight="1" x14ac:dyDescent="0.2">
      <c r="B37" s="17"/>
      <c r="C37" s="233" t="s">
        <v>122</v>
      </c>
      <c r="D37" s="233"/>
      <c r="E37" s="49">
        <v>1</v>
      </c>
      <c r="F37" s="50">
        <v>2</v>
      </c>
      <c r="G37" s="50">
        <v>3</v>
      </c>
      <c r="H37" s="50">
        <v>4</v>
      </c>
      <c r="I37" s="245">
        <v>5</v>
      </c>
      <c r="J37" s="245"/>
      <c r="K37" s="244">
        <v>6</v>
      </c>
      <c r="L37" s="247"/>
    </row>
    <row r="38" spans="2:14" ht="21" customHeight="1" x14ac:dyDescent="0.2">
      <c r="B38" s="17"/>
      <c r="C38" s="233" t="s">
        <v>124</v>
      </c>
      <c r="D38" s="233"/>
      <c r="E38" s="49">
        <v>2</v>
      </c>
      <c r="F38" s="50">
        <v>3</v>
      </c>
      <c r="G38" s="50">
        <v>4</v>
      </c>
      <c r="H38" s="51">
        <v>5</v>
      </c>
      <c r="I38" s="244">
        <v>6</v>
      </c>
      <c r="J38" s="244"/>
      <c r="K38" s="248">
        <v>7</v>
      </c>
      <c r="L38" s="249"/>
    </row>
    <row r="39" spans="2:14" ht="15.75" customHeight="1" x14ac:dyDescent="0.2">
      <c r="B39" s="17"/>
      <c r="C39" s="233" t="s">
        <v>126</v>
      </c>
      <c r="D39" s="233"/>
      <c r="E39" s="49">
        <v>3</v>
      </c>
      <c r="F39" s="50">
        <v>4</v>
      </c>
      <c r="G39" s="51">
        <v>5</v>
      </c>
      <c r="H39" s="52">
        <v>6</v>
      </c>
      <c r="I39" s="244">
        <v>7</v>
      </c>
      <c r="J39" s="244"/>
      <c r="K39" s="223">
        <v>8</v>
      </c>
      <c r="L39" s="224"/>
      <c r="N39" s="3"/>
    </row>
    <row r="40" spans="2:14" ht="24.75" customHeight="1" x14ac:dyDescent="0.2">
      <c r="B40" s="17"/>
      <c r="C40" s="233" t="s">
        <v>128</v>
      </c>
      <c r="D40" s="233"/>
      <c r="E40" s="49">
        <v>4</v>
      </c>
      <c r="F40" s="51">
        <v>5</v>
      </c>
      <c r="G40" s="52">
        <v>6</v>
      </c>
      <c r="H40" s="52">
        <v>7</v>
      </c>
      <c r="I40" s="223">
        <v>8</v>
      </c>
      <c r="J40" s="223"/>
      <c r="K40" s="223">
        <v>9</v>
      </c>
      <c r="L40" s="224"/>
    </row>
    <row r="41" spans="2:14" ht="18" customHeight="1" x14ac:dyDescent="0.2">
      <c r="B41" s="17"/>
      <c r="C41" s="233" t="s">
        <v>130</v>
      </c>
      <c r="D41" s="233"/>
      <c r="E41" s="49">
        <v>5</v>
      </c>
      <c r="F41" s="52">
        <v>6</v>
      </c>
      <c r="G41" s="52">
        <v>7</v>
      </c>
      <c r="H41" s="53">
        <v>8</v>
      </c>
      <c r="I41" s="223">
        <v>9</v>
      </c>
      <c r="J41" s="223"/>
      <c r="K41" s="223">
        <v>10</v>
      </c>
      <c r="L41" s="224"/>
    </row>
    <row r="42" spans="2:14" ht="29.25" customHeight="1" x14ac:dyDescent="0.2">
      <c r="B42" s="17"/>
      <c r="C42" s="20"/>
      <c r="D42" s="20"/>
      <c r="E42" s="20"/>
      <c r="F42" s="20"/>
      <c r="G42" s="20"/>
      <c r="H42" s="20"/>
      <c r="I42" s="20"/>
      <c r="J42" s="20"/>
      <c r="K42" s="20"/>
      <c r="L42" s="22"/>
    </row>
    <row r="43" spans="2:14" ht="16.5" customHeight="1" x14ac:dyDescent="0.2">
      <c r="B43" s="17"/>
      <c r="C43" s="20"/>
      <c r="D43" s="20"/>
      <c r="E43" s="20"/>
      <c r="F43" s="20"/>
      <c r="G43" s="239" t="s">
        <v>146</v>
      </c>
      <c r="H43" s="239"/>
      <c r="I43" s="20"/>
      <c r="J43" s="20"/>
      <c r="K43" s="20"/>
      <c r="L43" s="22"/>
    </row>
    <row r="44" spans="2:14" ht="16.5" customHeight="1" x14ac:dyDescent="0.2">
      <c r="B44" s="17"/>
      <c r="C44" s="20"/>
      <c r="D44" s="20"/>
      <c r="E44" s="20"/>
      <c r="F44" s="20"/>
      <c r="G44" s="47" t="s">
        <v>132</v>
      </c>
      <c r="H44" s="67" t="s">
        <v>145</v>
      </c>
      <c r="I44" s="20"/>
      <c r="J44" s="20"/>
      <c r="K44" s="20"/>
      <c r="L44" s="22"/>
    </row>
    <row r="45" spans="2:14" ht="69.75" customHeight="1" x14ac:dyDescent="0.2">
      <c r="B45" s="17"/>
      <c r="C45" s="20"/>
      <c r="D45" s="20"/>
      <c r="E45" s="20"/>
      <c r="F45" s="20"/>
      <c r="G45" s="53" t="s">
        <v>147</v>
      </c>
      <c r="H45" s="68" t="s">
        <v>148</v>
      </c>
      <c r="I45" s="20"/>
      <c r="J45" s="20"/>
      <c r="K45" s="20"/>
      <c r="L45" s="22"/>
    </row>
    <row r="46" spans="2:14" ht="69.75" customHeight="1" x14ac:dyDescent="0.2">
      <c r="B46" s="17"/>
      <c r="C46" s="20"/>
      <c r="D46" s="20"/>
      <c r="E46" s="20"/>
      <c r="F46" s="20"/>
      <c r="G46" s="52" t="s">
        <v>149</v>
      </c>
      <c r="H46" s="68" t="s">
        <v>150</v>
      </c>
      <c r="I46" s="20"/>
      <c r="J46" s="20"/>
      <c r="K46" s="20"/>
      <c r="L46" s="22"/>
    </row>
    <row r="47" spans="2:14" x14ac:dyDescent="0.2">
      <c r="B47" s="17"/>
      <c r="C47" s="20"/>
      <c r="D47" s="20"/>
      <c r="E47" s="20"/>
      <c r="F47" s="20"/>
      <c r="G47" s="51">
        <v>5</v>
      </c>
      <c r="H47" s="68" t="s">
        <v>151</v>
      </c>
      <c r="I47" s="20"/>
      <c r="J47" s="20"/>
      <c r="K47" s="20"/>
      <c r="L47" s="22"/>
    </row>
    <row r="48" spans="2:14" x14ac:dyDescent="0.2">
      <c r="B48" s="17"/>
      <c r="C48" s="20"/>
      <c r="D48" s="20"/>
      <c r="E48" s="20"/>
      <c r="F48" s="20"/>
      <c r="G48" s="50" t="s">
        <v>152</v>
      </c>
      <c r="H48" s="68" t="s">
        <v>153</v>
      </c>
      <c r="I48" s="20"/>
      <c r="J48" s="20"/>
      <c r="K48" s="20"/>
      <c r="L48" s="22"/>
    </row>
    <row r="49" spans="2:12" ht="19.5" customHeight="1" thickBot="1" x14ac:dyDescent="0.25">
      <c r="B49" s="70"/>
      <c r="C49" s="71"/>
      <c r="D49" s="71"/>
      <c r="E49" s="71"/>
      <c r="F49" s="71"/>
      <c r="G49" s="71"/>
      <c r="H49" s="71"/>
      <c r="I49" s="71"/>
      <c r="J49" s="71"/>
      <c r="K49" s="71"/>
      <c r="L49" s="72"/>
    </row>
    <row r="50" spans="2:12" ht="21.75" customHeight="1" x14ac:dyDescent="0.2"/>
    <row r="51" spans="2:12" ht="26.25" customHeight="1" x14ac:dyDescent="0.2"/>
    <row r="52" spans="2:12" ht="21" customHeight="1" x14ac:dyDescent="0.2"/>
    <row r="53" spans="2:12" ht="27" customHeight="1" x14ac:dyDescent="0.2">
      <c r="B53" s="5" t="s">
        <v>108</v>
      </c>
    </row>
    <row r="54" spans="2:12" x14ac:dyDescent="0.2">
      <c r="B54" s="5" t="s">
        <v>154</v>
      </c>
    </row>
    <row r="55" spans="2:12" ht="19.5" customHeight="1" x14ac:dyDescent="0.2"/>
    <row r="56" spans="2:12" ht="18" customHeight="1" x14ac:dyDescent="0.2"/>
    <row r="57" spans="2:12" ht="18" customHeight="1" x14ac:dyDescent="0.2"/>
    <row r="58" spans="2:12" ht="18" customHeight="1" x14ac:dyDescent="0.2"/>
    <row r="59" spans="2:12" ht="18" customHeight="1" x14ac:dyDescent="0.2"/>
    <row r="60" spans="2:12" ht="18" customHeight="1" x14ac:dyDescent="0.2"/>
    <row r="65" hidden="1" x14ac:dyDescent="0.2"/>
    <row r="66" hidden="1" x14ac:dyDescent="0.2"/>
  </sheetData>
  <mergeCells count="55">
    <mergeCell ref="I39:J39"/>
    <mergeCell ref="I41:J41"/>
    <mergeCell ref="I37:J37"/>
    <mergeCell ref="K33:L33"/>
    <mergeCell ref="K37:L37"/>
    <mergeCell ref="I38:J38"/>
    <mergeCell ref="K34:L34"/>
    <mergeCell ref="I36:J36"/>
    <mergeCell ref="K38:L38"/>
    <mergeCell ref="I35:J35"/>
    <mergeCell ref="I33:J33"/>
    <mergeCell ref="I34:J34"/>
    <mergeCell ref="K41:L41"/>
    <mergeCell ref="I40:J40"/>
    <mergeCell ref="G43:H43"/>
    <mergeCell ref="C38:D38"/>
    <mergeCell ref="H24:I24"/>
    <mergeCell ref="C22:G22"/>
    <mergeCell ref="C33:E33"/>
    <mergeCell ref="C35:D36"/>
    <mergeCell ref="C34:E34"/>
    <mergeCell ref="C37:D37"/>
    <mergeCell ref="C41:D41"/>
    <mergeCell ref="C40:D40"/>
    <mergeCell ref="C30:D30"/>
    <mergeCell ref="C39:D39"/>
    <mergeCell ref="E35:E36"/>
    <mergeCell ref="C32:K32"/>
    <mergeCell ref="K35:L35"/>
    <mergeCell ref="K36:L36"/>
    <mergeCell ref="C24:E24"/>
    <mergeCell ref="K39:L39"/>
    <mergeCell ref="K40:L40"/>
    <mergeCell ref="B1:C3"/>
    <mergeCell ref="K1:L3"/>
    <mergeCell ref="D1:J3"/>
    <mergeCell ref="B25:B30"/>
    <mergeCell ref="C25:D25"/>
    <mergeCell ref="C26:D26"/>
    <mergeCell ref="C16:G16"/>
    <mergeCell ref="C27:D27"/>
    <mergeCell ref="C28:D28"/>
    <mergeCell ref="C29:D29"/>
    <mergeCell ref="G25:G30"/>
    <mergeCell ref="C21:G21"/>
    <mergeCell ref="H14:L14"/>
    <mergeCell ref="B14:G14"/>
    <mergeCell ref="C18:G18"/>
    <mergeCell ref="C19:G19"/>
    <mergeCell ref="C20:G20"/>
    <mergeCell ref="B5:L5"/>
    <mergeCell ref="B11:L11"/>
    <mergeCell ref="B6:L6"/>
    <mergeCell ref="C15:G15"/>
    <mergeCell ref="C17:G17"/>
  </mergeCells>
  <phoneticPr fontId="1" type="noConversion"/>
  <conditionalFormatting sqref="J16:K22">
    <cfRule type="expression" dxfId="23" priority="6" stopIfTrue="1">
      <formula>"""bajo"""</formula>
    </cfRule>
  </conditionalFormatting>
  <conditionalFormatting sqref="L16:L22">
    <cfRule type="cellIs" dxfId="22" priority="1" stopIfTrue="1" operator="equal">
      <formula>"EXTREMO"</formula>
    </cfRule>
    <cfRule type="cellIs" dxfId="21" priority="2" stopIfTrue="1" operator="equal">
      <formula>"ALTO"</formula>
    </cfRule>
    <cfRule type="cellIs" dxfId="20" priority="3" stopIfTrue="1" operator="equal">
      <formula>"MEDIO"</formula>
    </cfRule>
    <cfRule type="cellIs" dxfId="19" priority="4" stopIfTrue="1" operator="equal">
      <formula>"BAJO"</formula>
    </cfRule>
  </conditionalFormatting>
  <dataValidations count="11">
    <dataValidation type="list" allowBlank="1" showInputMessage="1" showErrorMessage="1" sqref="H14">
      <formula1>$B$53:$B$54</formula1>
    </dataValidation>
    <dataValidation type="list" allowBlank="1" showInputMessage="1" showErrorMessage="1" sqref="C16:G16">
      <formula1>INDIRECT($B$16)</formula1>
    </dataValidation>
    <dataValidation type="list" allowBlank="1" showInputMessage="1" showErrorMessage="1" sqref="C17:G17">
      <formula1>INDIRECT($B$17)</formula1>
    </dataValidation>
    <dataValidation type="list" allowBlank="1" showInputMessage="1" showErrorMessage="1" sqref="C18:G18">
      <formula1>INDIRECT($B$18)</formula1>
    </dataValidation>
    <dataValidation type="list" allowBlank="1" showInputMessage="1" showErrorMessage="1" sqref="C19:G19">
      <formula1>INDIRECT($B$19)</formula1>
    </dataValidation>
    <dataValidation type="list" allowBlank="1" showInputMessage="1" showErrorMessage="1" sqref="C20:G20">
      <formula1>INDIRECT($B$20)</formula1>
    </dataValidation>
    <dataValidation type="list" allowBlank="1" showInputMessage="1" showErrorMessage="1" sqref="C21:G21">
      <formula1>INDIRECT($B$21)</formula1>
    </dataValidation>
    <dataValidation type="list" allowBlank="1" showInputMessage="1" showErrorMessage="1" sqref="C22:G22">
      <formula1>INDIRECT($B$22)</formula1>
    </dataValidation>
    <dataValidation type="list" allowBlank="1" showInputMessage="1" showErrorMessage="1" sqref="I16:I22">
      <formula1>$E$26:$E$30</formula1>
    </dataValidation>
    <dataValidation type="list" allowBlank="1" showInputMessage="1" showErrorMessage="1" sqref="J16:J22">
      <formula1>$I$26:$I$30</formula1>
    </dataValidation>
    <dataValidation type="list" allowBlank="1" showInputMessage="1" showErrorMessage="1" sqref="B16:B22">
      <formula1>"PLANEACIÓN,SELECCIÓN,CONTRATACIÓN,EJECUCIÓN"</formula1>
    </dataValidation>
  </dataValidations>
  <printOptions horizontalCentered="1"/>
  <pageMargins left="0.7" right="0.7" top="0.75" bottom="0.75" header="0.3" footer="0.3"/>
  <pageSetup scale="34"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Y54"/>
  <sheetViews>
    <sheetView showGridLines="0" topLeftCell="J1" zoomScale="85" zoomScaleNormal="85" zoomScalePageLayoutView="70" workbookViewId="0">
      <selection activeCell="P5" sqref="P5"/>
    </sheetView>
  </sheetViews>
  <sheetFormatPr baseColWidth="10" defaultColWidth="11.42578125" defaultRowHeight="12.75" x14ac:dyDescent="0.2"/>
  <cols>
    <col min="1" max="1" width="16.42578125" customWidth="1"/>
    <col min="2" max="2" width="15.85546875" customWidth="1"/>
    <col min="3" max="3" width="13.140625" customWidth="1"/>
    <col min="4" max="4" width="16.42578125" customWidth="1"/>
    <col min="5" max="5" width="14.85546875" customWidth="1"/>
    <col min="6" max="6" width="17.42578125" customWidth="1"/>
    <col min="7" max="7" width="14.42578125" customWidth="1"/>
    <col min="8" max="8" width="15.85546875" customWidth="1"/>
    <col min="9" max="9" width="13.5703125" customWidth="1"/>
    <col min="10" max="16" width="14" customWidth="1"/>
    <col min="17" max="17" width="20.85546875" style="2" customWidth="1"/>
  </cols>
  <sheetData>
    <row r="2" spans="1:25" ht="48.75" customHeight="1" x14ac:dyDescent="0.2">
      <c r="A2" s="185"/>
      <c r="B2" s="185"/>
      <c r="C2" s="185"/>
      <c r="D2" s="148" t="s">
        <v>11</v>
      </c>
      <c r="E2" s="148"/>
      <c r="F2" s="148"/>
      <c r="G2" s="148"/>
      <c r="H2" s="148"/>
      <c r="I2" s="148"/>
      <c r="J2" s="148"/>
      <c r="K2" s="148"/>
      <c r="L2" s="148"/>
      <c r="M2" s="148"/>
      <c r="N2" s="148"/>
      <c r="O2" s="149"/>
      <c r="P2" s="225" t="s">
        <v>210</v>
      </c>
      <c r="Q2" s="226"/>
      <c r="R2" s="15"/>
      <c r="S2" s="15"/>
      <c r="T2" s="15"/>
      <c r="U2" s="15"/>
      <c r="V2" s="15"/>
    </row>
    <row r="3" spans="1:25" ht="24.75" customHeight="1" x14ac:dyDescent="0.2">
      <c r="A3" s="185"/>
      <c r="B3" s="185"/>
      <c r="C3" s="185"/>
      <c r="D3" s="151"/>
      <c r="E3" s="151"/>
      <c r="F3" s="151"/>
      <c r="G3" s="151"/>
      <c r="H3" s="151"/>
      <c r="I3" s="151"/>
      <c r="J3" s="151"/>
      <c r="K3" s="151"/>
      <c r="L3" s="151"/>
      <c r="M3" s="151"/>
      <c r="N3" s="151"/>
      <c r="O3" s="152"/>
      <c r="P3" s="227"/>
      <c r="Q3" s="228"/>
      <c r="R3" s="15"/>
      <c r="S3" s="15"/>
      <c r="T3" s="15"/>
      <c r="U3" s="15"/>
      <c r="V3" s="15"/>
    </row>
    <row r="4" spans="1:25" ht="33" customHeight="1" x14ac:dyDescent="0.2">
      <c r="A4" s="185"/>
      <c r="B4" s="185"/>
      <c r="C4" s="185"/>
      <c r="D4" s="154"/>
      <c r="E4" s="154"/>
      <c r="F4" s="154"/>
      <c r="G4" s="154"/>
      <c r="H4" s="154"/>
      <c r="I4" s="154"/>
      <c r="J4" s="154"/>
      <c r="K4" s="154"/>
      <c r="L4" s="154"/>
      <c r="M4" s="154"/>
      <c r="N4" s="154"/>
      <c r="O4" s="155"/>
      <c r="P4" s="229"/>
      <c r="Q4" s="230"/>
      <c r="R4" s="15"/>
      <c r="S4" s="15"/>
      <c r="T4" s="15"/>
      <c r="U4" s="15"/>
      <c r="V4" s="15"/>
    </row>
    <row r="5" spans="1:25" ht="13.5" thickBot="1" x14ac:dyDescent="0.25">
      <c r="A5" s="20"/>
      <c r="B5" s="20"/>
      <c r="C5" s="20"/>
      <c r="D5" s="20"/>
      <c r="E5" s="20"/>
      <c r="F5" s="20"/>
      <c r="G5" s="20"/>
      <c r="H5" s="20"/>
      <c r="I5" s="20"/>
      <c r="J5" s="20"/>
      <c r="K5" s="20"/>
      <c r="L5" s="20"/>
      <c r="M5" s="20"/>
      <c r="N5" s="20"/>
      <c r="O5" s="20"/>
      <c r="P5" s="20"/>
      <c r="Q5" s="54"/>
    </row>
    <row r="6" spans="1:25" ht="78.75" customHeight="1" thickBot="1" x14ac:dyDescent="0.25">
      <c r="A6" s="212" t="str">
        <f>+EVALUACION!B5</f>
        <v>Objeto Contractual:  “Aunar esfuerzos administrativos, técnicos, financieros y logísticos entre el Fondo de Desarrollo Local de La Candelaria y Artesanías de Colombia S.A. - BIC para la revitalización, la reconversión verde, el fortalecimiento y la transformación productiva que permita la reactivación económica de los artesanos de la localidad de acuerdo al proyecto no. 1628: La Candelaria Productiva y Resiliente”.</v>
      </c>
      <c r="B6" s="213"/>
      <c r="C6" s="213"/>
      <c r="D6" s="213"/>
      <c r="E6" s="213"/>
      <c r="F6" s="213"/>
      <c r="G6" s="213"/>
      <c r="H6" s="213"/>
      <c r="I6" s="213"/>
      <c r="J6" s="213"/>
      <c r="K6" s="213"/>
      <c r="L6" s="213"/>
      <c r="M6" s="213"/>
      <c r="N6" s="213"/>
      <c r="O6" s="213"/>
      <c r="P6" s="213"/>
      <c r="Q6" s="214"/>
      <c r="R6" s="1"/>
      <c r="S6" s="1"/>
      <c r="T6" s="1"/>
      <c r="U6" s="1"/>
      <c r="V6" s="1"/>
      <c r="W6" s="16"/>
      <c r="X6" s="1"/>
      <c r="Y6" s="1"/>
    </row>
    <row r="7" spans="1:25" ht="24.75" customHeight="1" x14ac:dyDescent="0.2">
      <c r="A7" s="218" t="s">
        <v>21</v>
      </c>
      <c r="B7" s="219"/>
      <c r="C7" s="219"/>
      <c r="D7" s="219"/>
      <c r="E7" s="219"/>
      <c r="F7" s="219"/>
      <c r="G7" s="219"/>
      <c r="H7" s="219"/>
      <c r="I7" s="219"/>
      <c r="J7" s="219"/>
      <c r="K7" s="219"/>
      <c r="L7" s="219"/>
      <c r="M7" s="219"/>
      <c r="N7" s="219"/>
      <c r="O7" s="219"/>
      <c r="P7" s="219"/>
      <c r="Q7" s="220"/>
    </row>
    <row r="8" spans="1:25" x14ac:dyDescent="0.2">
      <c r="A8" s="17" t="s">
        <v>155</v>
      </c>
      <c r="B8" s="20"/>
      <c r="C8" s="20"/>
      <c r="D8" s="20"/>
      <c r="E8" s="20"/>
      <c r="F8" s="20"/>
      <c r="G8" s="20"/>
      <c r="H8" s="55"/>
      <c r="I8" s="20"/>
      <c r="J8" s="20"/>
      <c r="K8" s="20"/>
      <c r="L8" s="20"/>
      <c r="M8" s="20"/>
      <c r="N8" s="20"/>
      <c r="O8" s="20"/>
      <c r="P8" s="20"/>
      <c r="Q8" s="22"/>
    </row>
    <row r="9" spans="1:25" x14ac:dyDescent="0.2">
      <c r="A9" s="17" t="s">
        <v>156</v>
      </c>
      <c r="B9" s="20"/>
      <c r="C9" s="20"/>
      <c r="D9" s="20"/>
      <c r="E9" s="20"/>
      <c r="F9" s="20"/>
      <c r="G9" s="20"/>
      <c r="H9" s="20"/>
      <c r="I9" s="20"/>
      <c r="J9" s="20"/>
      <c r="K9" s="20"/>
      <c r="L9" s="20"/>
      <c r="M9" s="20"/>
      <c r="N9" s="20"/>
      <c r="O9" s="20"/>
      <c r="P9" s="20"/>
      <c r="Q9" s="22"/>
    </row>
    <row r="10" spans="1:25" x14ac:dyDescent="0.2">
      <c r="A10" s="17" t="s">
        <v>157</v>
      </c>
      <c r="B10" s="20"/>
      <c r="C10" s="20"/>
      <c r="D10" s="20"/>
      <c r="E10" s="20"/>
      <c r="F10" s="20"/>
      <c r="G10" s="20"/>
      <c r="H10" s="20"/>
      <c r="I10" s="20"/>
      <c r="J10" s="20"/>
      <c r="K10" s="20"/>
      <c r="L10" s="20"/>
      <c r="M10" s="20"/>
      <c r="N10" s="20"/>
      <c r="O10" s="20"/>
      <c r="P10" s="20"/>
      <c r="Q10" s="22"/>
    </row>
    <row r="11" spans="1:25" x14ac:dyDescent="0.2">
      <c r="A11" s="17" t="s">
        <v>158</v>
      </c>
      <c r="B11" s="20"/>
      <c r="C11" s="20"/>
      <c r="D11" s="20"/>
      <c r="E11" s="20"/>
      <c r="F11" s="20"/>
      <c r="G11" s="20"/>
      <c r="H11" s="20"/>
      <c r="I11" s="20"/>
      <c r="J11" s="20"/>
      <c r="K11" s="20"/>
      <c r="L11" s="20"/>
      <c r="M11" s="20"/>
      <c r="N11" s="20"/>
      <c r="O11" s="20"/>
      <c r="P11" s="20"/>
      <c r="Q11" s="22"/>
    </row>
    <row r="12" spans="1:25" x14ac:dyDescent="0.2">
      <c r="A12" s="17" t="s">
        <v>159</v>
      </c>
      <c r="B12" s="20"/>
      <c r="C12" s="20"/>
      <c r="D12" s="20"/>
      <c r="E12" s="20"/>
      <c r="F12" s="20"/>
      <c r="G12" s="20"/>
      <c r="H12" s="20"/>
      <c r="I12" s="20"/>
      <c r="J12" s="20"/>
      <c r="K12" s="20"/>
      <c r="L12" s="20"/>
      <c r="M12" s="20"/>
      <c r="N12" s="20"/>
      <c r="O12" s="20"/>
      <c r="P12" s="20"/>
      <c r="Q12" s="22"/>
    </row>
    <row r="13" spans="1:25" x14ac:dyDescent="0.2">
      <c r="A13" s="17" t="s">
        <v>160</v>
      </c>
      <c r="B13" s="20"/>
      <c r="C13" s="20"/>
      <c r="D13" s="20"/>
      <c r="E13" s="20"/>
      <c r="F13" s="20"/>
      <c r="G13" s="20"/>
      <c r="H13" s="20"/>
      <c r="I13" s="20"/>
      <c r="J13" s="20"/>
      <c r="K13" s="20"/>
      <c r="L13" s="20"/>
      <c r="M13" s="20"/>
      <c r="N13" s="20"/>
      <c r="O13" s="20"/>
      <c r="P13" s="20"/>
      <c r="Q13" s="22"/>
    </row>
    <row r="14" spans="1:25" ht="7.5" customHeight="1" thickBot="1" x14ac:dyDescent="0.25">
      <c r="A14" s="17"/>
      <c r="B14" s="20"/>
      <c r="C14" s="20"/>
      <c r="D14" s="20"/>
      <c r="E14" s="20"/>
      <c r="F14" s="20"/>
      <c r="G14" s="20"/>
      <c r="H14" s="20"/>
      <c r="I14" s="20"/>
      <c r="J14" s="20"/>
      <c r="K14" s="20"/>
      <c r="L14" s="20"/>
      <c r="M14" s="20"/>
      <c r="N14" s="20"/>
      <c r="O14" s="20"/>
      <c r="P14" s="20"/>
      <c r="Q14" s="22"/>
    </row>
    <row r="15" spans="1:25" ht="93.75" customHeight="1" x14ac:dyDescent="0.2">
      <c r="A15" s="56" t="s">
        <v>109</v>
      </c>
      <c r="B15" s="262" t="s">
        <v>110</v>
      </c>
      <c r="C15" s="263"/>
      <c r="D15" s="263"/>
      <c r="E15" s="264"/>
      <c r="F15" s="258" t="s">
        <v>161</v>
      </c>
      <c r="G15" s="210"/>
      <c r="H15" s="24" t="s">
        <v>112</v>
      </c>
      <c r="I15" s="24" t="s">
        <v>113</v>
      </c>
      <c r="J15" s="24" t="s">
        <v>114</v>
      </c>
      <c r="K15" s="24" t="s">
        <v>115</v>
      </c>
      <c r="L15" s="24" t="s">
        <v>162</v>
      </c>
      <c r="M15" s="24" t="s">
        <v>163</v>
      </c>
      <c r="N15" s="24" t="s">
        <v>164</v>
      </c>
      <c r="O15" s="24" t="s">
        <v>165</v>
      </c>
      <c r="P15" s="24" t="s">
        <v>166</v>
      </c>
      <c r="Q15" s="25" t="s">
        <v>167</v>
      </c>
    </row>
    <row r="16" spans="1:25" s="13" customFormat="1" ht="110.25" customHeight="1" x14ac:dyDescent="0.2">
      <c r="A16" s="57" t="str">
        <f>+EVALUACION!B16</f>
        <v>PLANEACIÓN</v>
      </c>
      <c r="B16" s="259" t="str">
        <f>+EVALUACION!C16</f>
        <v xml:space="preserve">Inadecuada  descripción del bien o servicio requerido </v>
      </c>
      <c r="C16" s="260"/>
      <c r="D16" s="260"/>
      <c r="E16" s="261"/>
      <c r="F16" s="256" t="s">
        <v>168</v>
      </c>
      <c r="G16" s="257"/>
      <c r="H16" s="28">
        <v>2</v>
      </c>
      <c r="I16" s="29">
        <v>3</v>
      </c>
      <c r="J16" s="29">
        <f t="shared" ref="J16:J22" si="0">+H16+I16</f>
        <v>5</v>
      </c>
      <c r="K16" s="30" t="str">
        <f t="shared" ref="K16:K22" si="1">IF(J16&lt;=4,"BAJO",IF(J16=5,"MEDIO",IF(J16=6,"ALTO",IF(J16=7,"ALTO","EXTREMO"))))</f>
        <v>MEDIO</v>
      </c>
      <c r="L16" s="28" t="s">
        <v>169</v>
      </c>
      <c r="M16" s="58" t="s">
        <v>206</v>
      </c>
      <c r="N16" s="61" t="s">
        <v>212</v>
      </c>
      <c r="O16" s="61" t="s">
        <v>213</v>
      </c>
      <c r="P16" s="58" t="s">
        <v>170</v>
      </c>
      <c r="Q16" s="59" t="s">
        <v>171</v>
      </c>
    </row>
    <row r="17" spans="1:17" s="13" customFormat="1" ht="92.25" customHeight="1" x14ac:dyDescent="0.2">
      <c r="A17" s="60" t="str">
        <f>+EVALUACION!B17</f>
        <v>CONTRATACIÓN</v>
      </c>
      <c r="B17" s="251" t="str">
        <f>+EVALUACION!C17</f>
        <v>Riesgos asociados a los reclamos de terceros sobre la selección del oferente que retrasen el
perfeccionamiento del contrato</v>
      </c>
      <c r="C17" s="252"/>
      <c r="D17" s="252"/>
      <c r="E17" s="253"/>
      <c r="F17" s="254" t="s">
        <v>173</v>
      </c>
      <c r="G17" s="255"/>
      <c r="H17" s="33">
        <v>1</v>
      </c>
      <c r="I17" s="34">
        <v>3</v>
      </c>
      <c r="J17" s="34">
        <f t="shared" si="0"/>
        <v>4</v>
      </c>
      <c r="K17" s="35" t="str">
        <f t="shared" si="1"/>
        <v>BAJO</v>
      </c>
      <c r="L17" s="33" t="s">
        <v>169</v>
      </c>
      <c r="M17" s="61" t="s">
        <v>207</v>
      </c>
      <c r="N17" s="61" t="s">
        <v>213</v>
      </c>
      <c r="O17" s="61" t="s">
        <v>214</v>
      </c>
      <c r="P17" s="61" t="s">
        <v>197</v>
      </c>
      <c r="Q17" s="62" t="s">
        <v>203</v>
      </c>
    </row>
    <row r="18" spans="1:17" s="13" customFormat="1" ht="96.75" customHeight="1" x14ac:dyDescent="0.2">
      <c r="A18" s="60" t="str">
        <f>+EVALUACION!B18</f>
        <v>CONTRATACIÓN</v>
      </c>
      <c r="B18" s="251" t="str">
        <f>+EVALUACION!C18</f>
        <v>Cambios  en  la  normativa  que  modifique  o imponga nuevas obligaciones al contratista.</v>
      </c>
      <c r="C18" s="252"/>
      <c r="D18" s="252"/>
      <c r="E18" s="253"/>
      <c r="F18" s="254" t="s">
        <v>195</v>
      </c>
      <c r="G18" s="255"/>
      <c r="H18" s="33">
        <v>2</v>
      </c>
      <c r="I18" s="34">
        <v>3</v>
      </c>
      <c r="J18" s="34">
        <f t="shared" si="0"/>
        <v>5</v>
      </c>
      <c r="K18" s="35" t="str">
        <f t="shared" si="1"/>
        <v>MEDIO</v>
      </c>
      <c r="L18" s="33" t="s">
        <v>169</v>
      </c>
      <c r="M18" s="61" t="s">
        <v>199</v>
      </c>
      <c r="N18" s="61" t="s">
        <v>215</v>
      </c>
      <c r="O18" s="61" t="s">
        <v>216</v>
      </c>
      <c r="P18" s="61" t="s">
        <v>174</v>
      </c>
      <c r="Q18" s="62" t="s">
        <v>172</v>
      </c>
    </row>
    <row r="19" spans="1:17" s="13" customFormat="1" ht="76.5" customHeight="1" x14ac:dyDescent="0.2">
      <c r="A19" s="60" t="str">
        <f>+EVALUACION!B19</f>
        <v>EJECUCIÓN</v>
      </c>
      <c r="B19" s="251" t="str">
        <f>+EVALUACION!C19</f>
        <v>Pérdida de elementos por robo a alguno de los elementos, antes o durante la entrega de los mismos a la Alcaldía Local o durante su custodia en la ejecucion del contrato</v>
      </c>
      <c r="C19" s="252"/>
      <c r="D19" s="252"/>
      <c r="E19" s="253"/>
      <c r="F19" s="254" t="s">
        <v>194</v>
      </c>
      <c r="G19" s="255"/>
      <c r="H19" s="33">
        <v>1</v>
      </c>
      <c r="I19" s="34">
        <v>3</v>
      </c>
      <c r="J19" s="34">
        <f t="shared" si="0"/>
        <v>4</v>
      </c>
      <c r="K19" s="35" t="str">
        <f t="shared" si="1"/>
        <v>BAJO</v>
      </c>
      <c r="L19" s="33" t="s">
        <v>169</v>
      </c>
      <c r="M19" s="61" t="s">
        <v>200</v>
      </c>
      <c r="N19" s="61" t="s">
        <v>217</v>
      </c>
      <c r="O19" s="61" t="s">
        <v>218</v>
      </c>
      <c r="P19" s="61" t="s">
        <v>178</v>
      </c>
      <c r="Q19" s="62" t="s">
        <v>204</v>
      </c>
    </row>
    <row r="20" spans="1:17" s="13" customFormat="1" ht="57.75" customHeight="1" x14ac:dyDescent="0.2">
      <c r="A20" s="60" t="str">
        <f>+EVALUACION!B20</f>
        <v>EJECUCIÓN</v>
      </c>
      <c r="B20" s="251" t="str">
        <f>+EVALUACION!C20</f>
        <v>Baja participacion en procesos de convocatoria y durante la ejecucion del contrato</v>
      </c>
      <c r="C20" s="252"/>
      <c r="D20" s="252"/>
      <c r="E20" s="253"/>
      <c r="F20" s="254" t="s">
        <v>201</v>
      </c>
      <c r="G20" s="255"/>
      <c r="H20" s="33">
        <v>2</v>
      </c>
      <c r="I20" s="34">
        <v>3</v>
      </c>
      <c r="J20" s="34">
        <f t="shared" si="0"/>
        <v>5</v>
      </c>
      <c r="K20" s="35" t="str">
        <f t="shared" si="1"/>
        <v>MEDIO</v>
      </c>
      <c r="L20" s="33" t="s">
        <v>169</v>
      </c>
      <c r="M20" s="61" t="s">
        <v>202</v>
      </c>
      <c r="N20" s="61" t="s">
        <v>217</v>
      </c>
      <c r="O20" s="61" t="s">
        <v>218</v>
      </c>
      <c r="P20" s="61" t="s">
        <v>175</v>
      </c>
      <c r="Q20" s="62" t="s">
        <v>204</v>
      </c>
    </row>
    <row r="21" spans="1:17" s="13" customFormat="1" ht="81" customHeight="1" x14ac:dyDescent="0.2">
      <c r="A21" s="60" t="str">
        <f>+EVALUACION!B21</f>
        <v>EJECUCIÓN</v>
      </c>
      <c r="B21" s="251" t="str">
        <f>+EVALUACION!C21</f>
        <v>Deterioro de las condiciones de salud publica a causa de la pandemia mundial declarada por la OMS y el Gobierno Nacional</v>
      </c>
      <c r="C21" s="252"/>
      <c r="D21" s="252"/>
      <c r="E21" s="253"/>
      <c r="F21" s="254" t="s">
        <v>179</v>
      </c>
      <c r="G21" s="255"/>
      <c r="H21" s="33">
        <v>1</v>
      </c>
      <c r="I21" s="34">
        <v>3</v>
      </c>
      <c r="J21" s="34">
        <f t="shared" si="0"/>
        <v>4</v>
      </c>
      <c r="K21" s="35" t="str">
        <f t="shared" si="1"/>
        <v>BAJO</v>
      </c>
      <c r="L21" s="33" t="s">
        <v>169</v>
      </c>
      <c r="M21" s="61" t="s">
        <v>176</v>
      </c>
      <c r="N21" s="61" t="s">
        <v>217</v>
      </c>
      <c r="O21" s="61" t="s">
        <v>218</v>
      </c>
      <c r="P21" s="61" t="s">
        <v>198</v>
      </c>
      <c r="Q21" s="62" t="s">
        <v>204</v>
      </c>
    </row>
    <row r="22" spans="1:17" s="13" customFormat="1" ht="72.75" customHeight="1" x14ac:dyDescent="0.2">
      <c r="A22" s="60" t="str">
        <f>+EVALUACION!B22</f>
        <v>EJECUCIÓN</v>
      </c>
      <c r="B22" s="251" t="str">
        <f>+EVALUACION!C22</f>
        <v>Incumplimiento de la administración en los pagos.</v>
      </c>
      <c r="C22" s="252"/>
      <c r="D22" s="252"/>
      <c r="E22" s="253"/>
      <c r="F22" s="254" t="s">
        <v>196</v>
      </c>
      <c r="G22" s="255"/>
      <c r="H22" s="33">
        <v>1</v>
      </c>
      <c r="I22" s="34">
        <v>2</v>
      </c>
      <c r="J22" s="34">
        <f t="shared" si="0"/>
        <v>3</v>
      </c>
      <c r="K22" s="35" t="str">
        <f t="shared" si="1"/>
        <v>BAJO</v>
      </c>
      <c r="L22" s="33" t="s">
        <v>169</v>
      </c>
      <c r="M22" s="61" t="s">
        <v>202</v>
      </c>
      <c r="N22" s="61">
        <v>2023</v>
      </c>
      <c r="O22" s="61">
        <v>2023</v>
      </c>
      <c r="P22" s="61" t="s">
        <v>177</v>
      </c>
      <c r="Q22" s="62" t="s">
        <v>204</v>
      </c>
    </row>
    <row r="23" spans="1:17" s="13" customFormat="1" ht="57.75" customHeight="1" x14ac:dyDescent="0.2">
      <c r="A23" s="60"/>
      <c r="B23" s="251"/>
      <c r="C23" s="252"/>
      <c r="D23" s="252"/>
      <c r="E23" s="253"/>
      <c r="F23" s="254"/>
      <c r="G23" s="255"/>
      <c r="H23" s="33"/>
      <c r="I23" s="33"/>
      <c r="J23" s="33"/>
      <c r="K23" s="33"/>
      <c r="L23" s="33"/>
      <c r="M23" s="61"/>
      <c r="N23" s="61"/>
      <c r="O23" s="61"/>
      <c r="P23" s="61"/>
      <c r="Q23" s="62"/>
    </row>
    <row r="24" spans="1:17" s="13" customFormat="1" ht="57.75" customHeight="1" x14ac:dyDescent="0.2">
      <c r="A24" s="60"/>
      <c r="B24" s="251"/>
      <c r="C24" s="252"/>
      <c r="D24" s="252"/>
      <c r="E24" s="253"/>
      <c r="F24" s="254"/>
      <c r="G24" s="255"/>
      <c r="H24" s="33"/>
      <c r="I24" s="33"/>
      <c r="J24" s="33"/>
      <c r="K24" s="33"/>
      <c r="L24" s="33"/>
      <c r="M24" s="61"/>
      <c r="N24" s="61"/>
      <c r="O24" s="61"/>
      <c r="P24" s="61"/>
      <c r="Q24" s="62"/>
    </row>
    <row r="25" spans="1:17" s="13" customFormat="1" ht="57.75" customHeight="1" x14ac:dyDescent="0.2">
      <c r="A25" s="60"/>
      <c r="B25" s="251"/>
      <c r="C25" s="252"/>
      <c r="D25" s="252"/>
      <c r="E25" s="253"/>
      <c r="F25" s="254"/>
      <c r="G25" s="255"/>
      <c r="H25" s="33"/>
      <c r="I25" s="33"/>
      <c r="J25" s="33"/>
      <c r="K25" s="33"/>
      <c r="L25" s="33"/>
      <c r="M25" s="61"/>
      <c r="N25" s="61"/>
      <c r="O25" s="61"/>
      <c r="P25" s="61"/>
      <c r="Q25" s="62"/>
    </row>
    <row r="26" spans="1:17" s="13" customFormat="1" ht="57.75" customHeight="1" x14ac:dyDescent="0.2">
      <c r="A26" s="60"/>
      <c r="B26" s="251"/>
      <c r="C26" s="252"/>
      <c r="D26" s="252"/>
      <c r="E26" s="253"/>
      <c r="F26" s="254"/>
      <c r="G26" s="255"/>
      <c r="H26" s="33"/>
      <c r="I26" s="33"/>
      <c r="J26" s="33"/>
      <c r="K26" s="33"/>
      <c r="L26" s="33"/>
      <c r="M26" s="61"/>
      <c r="N26" s="61"/>
      <c r="O26" s="61"/>
      <c r="P26" s="61"/>
      <c r="Q26" s="62"/>
    </row>
    <row r="27" spans="1:17" s="13" customFormat="1" ht="57.75" customHeight="1" x14ac:dyDescent="0.2">
      <c r="A27" s="60"/>
      <c r="B27" s="251"/>
      <c r="C27" s="252"/>
      <c r="D27" s="252"/>
      <c r="E27" s="253"/>
      <c r="F27" s="254"/>
      <c r="G27" s="255"/>
      <c r="H27" s="33"/>
      <c r="I27" s="33"/>
      <c r="J27" s="33"/>
      <c r="K27" s="33"/>
      <c r="L27" s="33"/>
      <c r="M27" s="61"/>
      <c r="N27" s="61"/>
      <c r="O27" s="61"/>
      <c r="P27" s="61"/>
      <c r="Q27" s="62"/>
    </row>
    <row r="28" spans="1:17" s="13" customFormat="1" ht="57.75" customHeight="1" x14ac:dyDescent="0.2">
      <c r="A28" s="60"/>
      <c r="B28" s="251"/>
      <c r="C28" s="252"/>
      <c r="D28" s="252"/>
      <c r="E28" s="253"/>
      <c r="F28" s="254"/>
      <c r="G28" s="255"/>
      <c r="H28" s="33"/>
      <c r="I28" s="33"/>
      <c r="J28" s="33"/>
      <c r="K28" s="33"/>
      <c r="L28" s="33"/>
      <c r="M28" s="61"/>
      <c r="N28" s="61"/>
      <c r="O28" s="61"/>
      <c r="P28" s="61"/>
      <c r="Q28" s="62"/>
    </row>
    <row r="29" spans="1:17" s="13" customFormat="1" ht="57.75" customHeight="1" x14ac:dyDescent="0.2">
      <c r="A29" s="60"/>
      <c r="B29" s="251"/>
      <c r="C29" s="252"/>
      <c r="D29" s="252"/>
      <c r="E29" s="253"/>
      <c r="F29" s="254"/>
      <c r="G29" s="255"/>
      <c r="H29" s="33"/>
      <c r="I29" s="33"/>
      <c r="J29" s="33"/>
      <c r="K29" s="33"/>
      <c r="L29" s="33"/>
      <c r="M29" s="61"/>
      <c r="N29" s="61"/>
      <c r="O29" s="61"/>
      <c r="P29" s="61"/>
      <c r="Q29" s="62"/>
    </row>
    <row r="30" spans="1:17" s="13" customFormat="1" ht="57.75" customHeight="1" x14ac:dyDescent="0.2">
      <c r="A30" s="60"/>
      <c r="B30" s="251"/>
      <c r="C30" s="252"/>
      <c r="D30" s="252"/>
      <c r="E30" s="253"/>
      <c r="F30" s="254"/>
      <c r="G30" s="255"/>
      <c r="H30" s="33"/>
      <c r="I30" s="33"/>
      <c r="J30" s="33"/>
      <c r="K30" s="33"/>
      <c r="L30" s="33"/>
      <c r="M30" s="61"/>
      <c r="N30" s="61"/>
      <c r="O30" s="61"/>
      <c r="P30" s="61"/>
      <c r="Q30" s="62"/>
    </row>
    <row r="31" spans="1:17" s="13" customFormat="1" ht="57.75" customHeight="1" x14ac:dyDescent="0.2">
      <c r="A31" s="60"/>
      <c r="B31" s="251"/>
      <c r="C31" s="252"/>
      <c r="D31" s="252"/>
      <c r="E31" s="253"/>
      <c r="F31" s="254"/>
      <c r="G31" s="255"/>
      <c r="H31" s="33"/>
      <c r="I31" s="33"/>
      <c r="J31" s="33"/>
      <c r="K31" s="33"/>
      <c r="L31" s="33"/>
      <c r="M31" s="61"/>
      <c r="N31" s="61"/>
      <c r="O31" s="61"/>
      <c r="P31" s="61"/>
      <c r="Q31" s="62"/>
    </row>
    <row r="32" spans="1:17" s="13" customFormat="1" ht="57.75" customHeight="1" x14ac:dyDescent="0.2">
      <c r="A32" s="60"/>
      <c r="B32" s="251"/>
      <c r="C32" s="252"/>
      <c r="D32" s="252"/>
      <c r="E32" s="253"/>
      <c r="F32" s="254"/>
      <c r="G32" s="255"/>
      <c r="H32" s="33"/>
      <c r="I32" s="33"/>
      <c r="J32" s="33"/>
      <c r="K32" s="33"/>
      <c r="L32" s="33"/>
      <c r="M32" s="61"/>
      <c r="N32" s="61"/>
      <c r="O32" s="61"/>
      <c r="P32" s="61"/>
      <c r="Q32" s="62"/>
    </row>
    <row r="33" spans="1:22" s="13" customFormat="1" ht="57.75" customHeight="1" x14ac:dyDescent="0.2">
      <c r="A33" s="60"/>
      <c r="B33" s="251"/>
      <c r="C33" s="252"/>
      <c r="D33" s="252"/>
      <c r="E33" s="253"/>
      <c r="F33" s="254"/>
      <c r="G33" s="255"/>
      <c r="H33" s="33"/>
      <c r="I33" s="33"/>
      <c r="J33" s="33"/>
      <c r="K33" s="33"/>
      <c r="L33" s="33"/>
      <c r="M33" s="61"/>
      <c r="N33" s="61"/>
      <c r="O33" s="61"/>
      <c r="P33" s="61"/>
      <c r="Q33" s="62"/>
    </row>
    <row r="34" spans="1:22" s="13" customFormat="1" ht="57.75" customHeight="1" x14ac:dyDescent="0.2">
      <c r="A34" s="63"/>
      <c r="B34" s="266"/>
      <c r="C34" s="267"/>
      <c r="D34" s="267"/>
      <c r="E34" s="268"/>
      <c r="F34" s="269"/>
      <c r="G34" s="270"/>
      <c r="H34" s="36"/>
      <c r="I34" s="36"/>
      <c r="J34" s="36"/>
      <c r="K34" s="36"/>
      <c r="L34" s="33"/>
      <c r="M34" s="61"/>
      <c r="N34" s="61"/>
      <c r="O34" s="61"/>
      <c r="P34" s="64"/>
      <c r="Q34" s="65"/>
    </row>
    <row r="35" spans="1:22" ht="12.75" customHeight="1" x14ac:dyDescent="0.2">
      <c r="A35" s="17"/>
      <c r="B35" s="20"/>
      <c r="C35" s="20"/>
      <c r="D35" s="20"/>
      <c r="E35" s="20"/>
      <c r="F35" s="20"/>
      <c r="G35" s="20"/>
      <c r="H35" s="20"/>
      <c r="I35" s="20"/>
      <c r="J35" s="20"/>
      <c r="K35" s="20"/>
      <c r="L35" s="20"/>
      <c r="M35" s="20"/>
      <c r="N35" s="20"/>
      <c r="O35" s="20"/>
      <c r="P35" s="20"/>
      <c r="Q35" s="22"/>
    </row>
    <row r="36" spans="1:22" x14ac:dyDescent="0.2">
      <c r="A36" s="17"/>
      <c r="B36" s="265" t="s">
        <v>146</v>
      </c>
      <c r="C36" s="265"/>
      <c r="D36" s="265"/>
      <c r="E36" s="265"/>
      <c r="F36" s="20"/>
      <c r="G36" s="239" t="s">
        <v>180</v>
      </c>
      <c r="H36" s="239"/>
      <c r="I36" s="239"/>
      <c r="J36" s="239"/>
      <c r="K36" s="66"/>
      <c r="L36" s="66"/>
      <c r="M36" s="66"/>
      <c r="N36" s="66"/>
      <c r="O36" s="66"/>
      <c r="P36" s="66"/>
      <c r="Q36" s="22"/>
    </row>
    <row r="37" spans="1:22" ht="19.5" customHeight="1" x14ac:dyDescent="0.2">
      <c r="A37" s="231" t="s">
        <v>118</v>
      </c>
      <c r="B37" s="276" t="s">
        <v>119</v>
      </c>
      <c r="C37" s="284"/>
      <c r="D37" s="277"/>
      <c r="E37" s="40" t="s">
        <v>120</v>
      </c>
      <c r="F37" s="20"/>
      <c r="G37" s="276" t="s">
        <v>121</v>
      </c>
      <c r="H37" s="277"/>
      <c r="I37" s="276" t="s">
        <v>120</v>
      </c>
      <c r="J37" s="277"/>
      <c r="K37" s="45"/>
      <c r="L37" s="45"/>
      <c r="M37" s="239" t="s">
        <v>146</v>
      </c>
      <c r="N37" s="239"/>
      <c r="O37" s="239"/>
      <c r="P37" s="45"/>
      <c r="Q37" s="22"/>
    </row>
    <row r="38" spans="1:22" ht="21" customHeight="1" x14ac:dyDescent="0.2">
      <c r="A38" s="231"/>
      <c r="B38" s="254" t="s">
        <v>122</v>
      </c>
      <c r="C38" s="271"/>
      <c r="D38" s="255"/>
      <c r="E38" s="42">
        <v>1</v>
      </c>
      <c r="F38" s="20"/>
      <c r="G38" s="254" t="s">
        <v>123</v>
      </c>
      <c r="H38" s="255"/>
      <c r="I38" s="254">
        <v>1</v>
      </c>
      <c r="J38" s="255"/>
      <c r="K38" s="45"/>
      <c r="L38" s="45"/>
      <c r="M38" s="272" t="s">
        <v>132</v>
      </c>
      <c r="N38" s="273"/>
      <c r="O38" s="67" t="s">
        <v>145</v>
      </c>
      <c r="P38" s="45"/>
      <c r="Q38" s="22"/>
    </row>
    <row r="39" spans="1:22" ht="15.75" customHeight="1" x14ac:dyDescent="0.2">
      <c r="A39" s="231"/>
      <c r="B39" s="254" t="s">
        <v>124</v>
      </c>
      <c r="C39" s="271"/>
      <c r="D39" s="255"/>
      <c r="E39" s="42">
        <v>2</v>
      </c>
      <c r="F39" s="20"/>
      <c r="G39" s="254" t="s">
        <v>125</v>
      </c>
      <c r="H39" s="255"/>
      <c r="I39" s="254">
        <v>2</v>
      </c>
      <c r="J39" s="255"/>
      <c r="K39" s="45"/>
      <c r="L39" s="45"/>
      <c r="M39" s="274" t="s">
        <v>147</v>
      </c>
      <c r="N39" s="275"/>
      <c r="O39" s="68" t="s">
        <v>148</v>
      </c>
      <c r="P39" s="45"/>
      <c r="Q39" s="22"/>
      <c r="S39" s="3"/>
      <c r="T39" s="3"/>
      <c r="U39" s="3"/>
      <c r="V39" s="3"/>
    </row>
    <row r="40" spans="1:22" ht="24.75" customHeight="1" x14ac:dyDescent="0.2">
      <c r="A40" s="231"/>
      <c r="B40" s="254" t="s">
        <v>126</v>
      </c>
      <c r="C40" s="271"/>
      <c r="D40" s="255"/>
      <c r="E40" s="42">
        <v>3</v>
      </c>
      <c r="F40" s="20"/>
      <c r="G40" s="254" t="s">
        <v>127</v>
      </c>
      <c r="H40" s="255"/>
      <c r="I40" s="254">
        <v>3</v>
      </c>
      <c r="J40" s="255"/>
      <c r="K40" s="45"/>
      <c r="L40" s="45"/>
      <c r="M40" s="248" t="s">
        <v>149</v>
      </c>
      <c r="N40" s="278"/>
      <c r="O40" s="68" t="s">
        <v>150</v>
      </c>
      <c r="P40" s="45"/>
      <c r="Q40" s="22"/>
    </row>
    <row r="41" spans="1:22" ht="18" customHeight="1" x14ac:dyDescent="0.2">
      <c r="A41" s="231"/>
      <c r="B41" s="254" t="s">
        <v>128</v>
      </c>
      <c r="C41" s="271"/>
      <c r="D41" s="255"/>
      <c r="E41" s="42">
        <v>4</v>
      </c>
      <c r="F41" s="20"/>
      <c r="G41" s="254" t="s">
        <v>129</v>
      </c>
      <c r="H41" s="255"/>
      <c r="I41" s="254">
        <v>4</v>
      </c>
      <c r="J41" s="255"/>
      <c r="K41" s="45"/>
      <c r="L41" s="45"/>
      <c r="M41" s="279">
        <v>5</v>
      </c>
      <c r="N41" s="280"/>
      <c r="O41" s="68" t="s">
        <v>151</v>
      </c>
      <c r="P41" s="45"/>
      <c r="Q41" s="22"/>
    </row>
    <row r="42" spans="1:22" ht="21" customHeight="1" thickBot="1" x14ac:dyDescent="0.25">
      <c r="A42" s="231"/>
      <c r="B42" s="254" t="s">
        <v>130</v>
      </c>
      <c r="C42" s="271"/>
      <c r="D42" s="255"/>
      <c r="E42" s="42">
        <v>5</v>
      </c>
      <c r="F42" s="20"/>
      <c r="G42" s="254" t="s">
        <v>131</v>
      </c>
      <c r="H42" s="255"/>
      <c r="I42" s="254">
        <v>5</v>
      </c>
      <c r="J42" s="255"/>
      <c r="K42" s="45"/>
      <c r="L42" s="45"/>
      <c r="M42" s="281" t="s">
        <v>152</v>
      </c>
      <c r="N42" s="282"/>
      <c r="O42" s="69" t="s">
        <v>153</v>
      </c>
      <c r="P42" s="45"/>
      <c r="Q42" s="22"/>
    </row>
    <row r="43" spans="1:22" x14ac:dyDescent="0.2">
      <c r="A43" s="17"/>
      <c r="B43" s="20"/>
      <c r="C43" s="20"/>
      <c r="D43" s="20"/>
      <c r="E43" s="20"/>
      <c r="F43" s="20"/>
      <c r="G43" s="20"/>
      <c r="H43" s="20"/>
      <c r="I43" s="20"/>
      <c r="J43" s="20"/>
      <c r="K43" s="20"/>
      <c r="L43" s="20"/>
      <c r="M43" s="20"/>
      <c r="N43" s="20"/>
      <c r="O43" s="20"/>
      <c r="P43" s="20"/>
      <c r="Q43" s="22"/>
    </row>
    <row r="44" spans="1:22" ht="18" customHeight="1" x14ac:dyDescent="0.2">
      <c r="A44" s="17"/>
      <c r="B44" s="239" t="s">
        <v>132</v>
      </c>
      <c r="C44" s="239"/>
      <c r="D44" s="239"/>
      <c r="E44" s="239"/>
      <c r="F44" s="239"/>
      <c r="G44" s="239"/>
      <c r="H44" s="239"/>
      <c r="I44" s="239"/>
      <c r="J44" s="239"/>
      <c r="K44" s="239"/>
      <c r="L44" s="239"/>
      <c r="M44" s="239"/>
      <c r="N44" s="239"/>
      <c r="O44" s="239"/>
      <c r="P44" s="239"/>
      <c r="Q44" s="22"/>
    </row>
    <row r="45" spans="1:22" ht="68.25" customHeight="1" x14ac:dyDescent="0.2">
      <c r="A45" s="17"/>
      <c r="B45" s="254" t="s">
        <v>133</v>
      </c>
      <c r="C45" s="271"/>
      <c r="D45" s="271"/>
      <c r="E45" s="255"/>
      <c r="F45" s="254" t="s">
        <v>134</v>
      </c>
      <c r="G45" s="255"/>
      <c r="H45" s="254" t="s">
        <v>135</v>
      </c>
      <c r="I45" s="271"/>
      <c r="J45" s="255"/>
      <c r="K45" s="254" t="s">
        <v>136</v>
      </c>
      <c r="L45" s="255"/>
      <c r="M45" s="254" t="s">
        <v>137</v>
      </c>
      <c r="N45" s="255"/>
      <c r="O45" s="254" t="s">
        <v>138</v>
      </c>
      <c r="P45" s="255"/>
      <c r="Q45" s="22"/>
    </row>
    <row r="46" spans="1:22" ht="60" customHeight="1" x14ac:dyDescent="0.2">
      <c r="A46" s="17"/>
      <c r="B46" s="254" t="s">
        <v>139</v>
      </c>
      <c r="C46" s="271"/>
      <c r="D46" s="271"/>
      <c r="E46" s="255"/>
      <c r="F46" s="254" t="s">
        <v>140</v>
      </c>
      <c r="G46" s="255"/>
      <c r="H46" s="254" t="s">
        <v>141</v>
      </c>
      <c r="I46" s="271"/>
      <c r="J46" s="255"/>
      <c r="K46" s="254" t="s">
        <v>142</v>
      </c>
      <c r="L46" s="255"/>
      <c r="M46" s="254" t="s">
        <v>143</v>
      </c>
      <c r="N46" s="255"/>
      <c r="O46" s="254" t="s">
        <v>144</v>
      </c>
      <c r="P46" s="255"/>
      <c r="Q46" s="22"/>
    </row>
    <row r="47" spans="1:22" x14ac:dyDescent="0.2">
      <c r="A47" s="17"/>
      <c r="B47" s="286" t="s">
        <v>119</v>
      </c>
      <c r="C47" s="287"/>
      <c r="D47" s="288"/>
      <c r="E47" s="292" t="s">
        <v>120</v>
      </c>
      <c r="F47" s="272" t="s">
        <v>123</v>
      </c>
      <c r="G47" s="273"/>
      <c r="H47" s="272" t="s">
        <v>125</v>
      </c>
      <c r="I47" s="298"/>
      <c r="J47" s="273"/>
      <c r="K47" s="272" t="s">
        <v>127</v>
      </c>
      <c r="L47" s="273"/>
      <c r="M47" s="272" t="s">
        <v>129</v>
      </c>
      <c r="N47" s="273"/>
      <c r="O47" s="276" t="s">
        <v>131</v>
      </c>
      <c r="P47" s="277"/>
      <c r="Q47" s="22"/>
    </row>
    <row r="48" spans="1:22" x14ac:dyDescent="0.2">
      <c r="A48" s="17"/>
      <c r="B48" s="289"/>
      <c r="C48" s="290"/>
      <c r="D48" s="291"/>
      <c r="E48" s="293"/>
      <c r="F48" s="294">
        <v>1</v>
      </c>
      <c r="G48" s="295"/>
      <c r="H48" s="294">
        <v>2</v>
      </c>
      <c r="I48" s="299"/>
      <c r="J48" s="295"/>
      <c r="K48" s="294">
        <v>3</v>
      </c>
      <c r="L48" s="295"/>
      <c r="M48" s="294">
        <v>4</v>
      </c>
      <c r="N48" s="295"/>
      <c r="O48" s="294">
        <v>5</v>
      </c>
      <c r="P48" s="295"/>
      <c r="Q48" s="22"/>
    </row>
    <row r="49" spans="1:17" ht="19.5" customHeight="1" x14ac:dyDescent="0.2">
      <c r="A49" s="17"/>
      <c r="B49" s="254" t="s">
        <v>122</v>
      </c>
      <c r="C49" s="271"/>
      <c r="D49" s="255"/>
      <c r="E49" s="49">
        <v>1</v>
      </c>
      <c r="F49" s="296">
        <v>2</v>
      </c>
      <c r="G49" s="297"/>
      <c r="H49" s="296">
        <v>3</v>
      </c>
      <c r="I49" s="300"/>
      <c r="J49" s="297"/>
      <c r="K49" s="296">
        <v>4</v>
      </c>
      <c r="L49" s="297"/>
      <c r="M49" s="279">
        <v>5</v>
      </c>
      <c r="N49" s="280"/>
      <c r="O49" s="248">
        <v>6</v>
      </c>
      <c r="P49" s="278"/>
      <c r="Q49" s="22"/>
    </row>
    <row r="50" spans="1:17" ht="21.75" customHeight="1" x14ac:dyDescent="0.2">
      <c r="A50" s="17"/>
      <c r="B50" s="254" t="s">
        <v>124</v>
      </c>
      <c r="C50" s="271"/>
      <c r="D50" s="255"/>
      <c r="E50" s="49">
        <v>2</v>
      </c>
      <c r="F50" s="296">
        <v>3</v>
      </c>
      <c r="G50" s="297"/>
      <c r="H50" s="296">
        <v>4</v>
      </c>
      <c r="I50" s="300"/>
      <c r="J50" s="297"/>
      <c r="K50" s="279">
        <v>5</v>
      </c>
      <c r="L50" s="280"/>
      <c r="M50" s="248">
        <v>6</v>
      </c>
      <c r="N50" s="278"/>
      <c r="O50" s="248">
        <v>7</v>
      </c>
      <c r="P50" s="278"/>
      <c r="Q50" s="22"/>
    </row>
    <row r="51" spans="1:17" ht="21" customHeight="1" x14ac:dyDescent="0.2">
      <c r="A51" s="17"/>
      <c r="B51" s="254" t="s">
        <v>126</v>
      </c>
      <c r="C51" s="271"/>
      <c r="D51" s="255"/>
      <c r="E51" s="49">
        <v>3</v>
      </c>
      <c r="F51" s="296">
        <v>4</v>
      </c>
      <c r="G51" s="297"/>
      <c r="H51" s="279">
        <v>5</v>
      </c>
      <c r="I51" s="285"/>
      <c r="J51" s="280"/>
      <c r="K51" s="248">
        <v>6</v>
      </c>
      <c r="L51" s="278"/>
      <c r="M51" s="248">
        <v>7</v>
      </c>
      <c r="N51" s="278"/>
      <c r="O51" s="274">
        <v>8</v>
      </c>
      <c r="P51" s="275"/>
      <c r="Q51" s="22"/>
    </row>
    <row r="52" spans="1:17" ht="21" customHeight="1" x14ac:dyDescent="0.2">
      <c r="A52" s="17"/>
      <c r="B52" s="254" t="s">
        <v>128</v>
      </c>
      <c r="C52" s="271"/>
      <c r="D52" s="255"/>
      <c r="E52" s="49">
        <v>4</v>
      </c>
      <c r="F52" s="279">
        <v>5</v>
      </c>
      <c r="G52" s="280"/>
      <c r="H52" s="248">
        <v>6</v>
      </c>
      <c r="I52" s="283"/>
      <c r="J52" s="278"/>
      <c r="K52" s="248">
        <v>7</v>
      </c>
      <c r="L52" s="278"/>
      <c r="M52" s="274">
        <v>8</v>
      </c>
      <c r="N52" s="275"/>
      <c r="O52" s="274">
        <v>9</v>
      </c>
      <c r="P52" s="275"/>
      <c r="Q52" s="22"/>
    </row>
    <row r="53" spans="1:17" ht="21" customHeight="1" x14ac:dyDescent="0.2">
      <c r="A53" s="17"/>
      <c r="B53" s="254" t="s">
        <v>130</v>
      </c>
      <c r="C53" s="271"/>
      <c r="D53" s="255"/>
      <c r="E53" s="49">
        <v>5</v>
      </c>
      <c r="F53" s="248">
        <v>6</v>
      </c>
      <c r="G53" s="278"/>
      <c r="H53" s="248">
        <v>7</v>
      </c>
      <c r="I53" s="283"/>
      <c r="J53" s="278"/>
      <c r="K53" s="274">
        <v>8</v>
      </c>
      <c r="L53" s="275"/>
      <c r="M53" s="274">
        <v>9</v>
      </c>
      <c r="N53" s="275"/>
      <c r="O53" s="274">
        <v>10</v>
      </c>
      <c r="P53" s="275"/>
      <c r="Q53" s="22"/>
    </row>
    <row r="54" spans="1:17" ht="13.5" thickBot="1" x14ac:dyDescent="0.25">
      <c r="A54" s="70"/>
      <c r="B54" s="71"/>
      <c r="C54" s="71"/>
      <c r="D54" s="71"/>
      <c r="E54" s="71"/>
      <c r="F54" s="71"/>
      <c r="G54" s="71"/>
      <c r="H54" s="71"/>
      <c r="I54" s="71"/>
      <c r="J54" s="71"/>
      <c r="K54" s="71"/>
      <c r="L54" s="71"/>
      <c r="M54" s="71"/>
      <c r="N54" s="71"/>
      <c r="O54" s="71"/>
      <c r="P54" s="71"/>
      <c r="Q54" s="72"/>
    </row>
  </sheetData>
  <mergeCells count="127">
    <mergeCell ref="K53:L53"/>
    <mergeCell ref="K51:L51"/>
    <mergeCell ref="K48:L48"/>
    <mergeCell ref="F53:G53"/>
    <mergeCell ref="H50:J50"/>
    <mergeCell ref="M48:N48"/>
    <mergeCell ref="M49:N49"/>
    <mergeCell ref="M50:N50"/>
    <mergeCell ref="M51:N51"/>
    <mergeCell ref="M52:N52"/>
    <mergeCell ref="H52:J52"/>
    <mergeCell ref="B44:P44"/>
    <mergeCell ref="F47:G47"/>
    <mergeCell ref="F48:G48"/>
    <mergeCell ref="F49:G49"/>
    <mergeCell ref="F50:G50"/>
    <mergeCell ref="F51:G51"/>
    <mergeCell ref="K52:L52"/>
    <mergeCell ref="O49:P49"/>
    <mergeCell ref="O50:P50"/>
    <mergeCell ref="K49:L49"/>
    <mergeCell ref="K50:L50"/>
    <mergeCell ref="H47:J47"/>
    <mergeCell ref="O48:P48"/>
    <mergeCell ref="H48:J48"/>
    <mergeCell ref="H49:J49"/>
    <mergeCell ref="F52:G52"/>
    <mergeCell ref="M47:N47"/>
    <mergeCell ref="O47:P47"/>
    <mergeCell ref="O51:P51"/>
    <mergeCell ref="O52:P52"/>
    <mergeCell ref="B52:D52"/>
    <mergeCell ref="A37:A42"/>
    <mergeCell ref="B37:D37"/>
    <mergeCell ref="G37:H37"/>
    <mergeCell ref="B49:D49"/>
    <mergeCell ref="B50:D50"/>
    <mergeCell ref="B51:D51"/>
    <mergeCell ref="B45:E45"/>
    <mergeCell ref="B46:E46"/>
    <mergeCell ref="H51:J51"/>
    <mergeCell ref="B41:D41"/>
    <mergeCell ref="B42:D42"/>
    <mergeCell ref="G42:H42"/>
    <mergeCell ref="I42:J42"/>
    <mergeCell ref="B47:D48"/>
    <mergeCell ref="I41:J41"/>
    <mergeCell ref="E47:E48"/>
    <mergeCell ref="G41:H41"/>
    <mergeCell ref="F45:G45"/>
    <mergeCell ref="F46:G46"/>
    <mergeCell ref="H45:J45"/>
    <mergeCell ref="H46:J46"/>
    <mergeCell ref="I38:J38"/>
    <mergeCell ref="B39:D39"/>
    <mergeCell ref="G39:H39"/>
    <mergeCell ref="B53:D53"/>
    <mergeCell ref="M37:O37"/>
    <mergeCell ref="M38:N38"/>
    <mergeCell ref="M39:N39"/>
    <mergeCell ref="B40:D40"/>
    <mergeCell ref="G40:H40"/>
    <mergeCell ref="I40:J40"/>
    <mergeCell ref="I37:J37"/>
    <mergeCell ref="B38:D38"/>
    <mergeCell ref="I39:J39"/>
    <mergeCell ref="M40:N40"/>
    <mergeCell ref="M45:N45"/>
    <mergeCell ref="M46:N46"/>
    <mergeCell ref="K45:L45"/>
    <mergeCell ref="K46:L46"/>
    <mergeCell ref="M41:N41"/>
    <mergeCell ref="M42:N42"/>
    <mergeCell ref="O45:P45"/>
    <mergeCell ref="O46:P46"/>
    <mergeCell ref="K47:L47"/>
    <mergeCell ref="H53:J53"/>
    <mergeCell ref="O53:P53"/>
    <mergeCell ref="M53:N53"/>
    <mergeCell ref="G38:H38"/>
    <mergeCell ref="F23:G23"/>
    <mergeCell ref="B24:E24"/>
    <mergeCell ref="F24:G24"/>
    <mergeCell ref="F30:G30"/>
    <mergeCell ref="B31:E31"/>
    <mergeCell ref="F31:G31"/>
    <mergeCell ref="B32:E32"/>
    <mergeCell ref="F32:G32"/>
    <mergeCell ref="F29:G29"/>
    <mergeCell ref="B30:E30"/>
    <mergeCell ref="B36:E36"/>
    <mergeCell ref="G36:J36"/>
    <mergeCell ref="B29:E29"/>
    <mergeCell ref="B26:E26"/>
    <mergeCell ref="F26:G26"/>
    <mergeCell ref="B27:E27"/>
    <mergeCell ref="F27:G27"/>
    <mergeCell ref="B28:E28"/>
    <mergeCell ref="F28:G28"/>
    <mergeCell ref="B33:E33"/>
    <mergeCell ref="F33:G33"/>
    <mergeCell ref="B34:E34"/>
    <mergeCell ref="F34:G34"/>
    <mergeCell ref="P2:Q4"/>
    <mergeCell ref="A2:C4"/>
    <mergeCell ref="D2:O4"/>
    <mergeCell ref="B25:E25"/>
    <mergeCell ref="F25:G25"/>
    <mergeCell ref="A6:Q6"/>
    <mergeCell ref="A7:Q7"/>
    <mergeCell ref="F16:G16"/>
    <mergeCell ref="F15:G15"/>
    <mergeCell ref="B21:E21"/>
    <mergeCell ref="F21:G21"/>
    <mergeCell ref="B16:E16"/>
    <mergeCell ref="B20:E20"/>
    <mergeCell ref="F20:G20"/>
    <mergeCell ref="B17:E17"/>
    <mergeCell ref="F17:G17"/>
    <mergeCell ref="B15:E15"/>
    <mergeCell ref="B22:E22"/>
    <mergeCell ref="F22:G22"/>
    <mergeCell ref="B18:E18"/>
    <mergeCell ref="F18:G18"/>
    <mergeCell ref="B19:E19"/>
    <mergeCell ref="F19:G19"/>
    <mergeCell ref="B23:E23"/>
  </mergeCells>
  <conditionalFormatting sqref="L25:O28 L28:P34 I23:J34 L16:P24">
    <cfRule type="expression" dxfId="18" priority="35" stopIfTrue="1">
      <formula>"""bajo"""</formula>
    </cfRule>
  </conditionalFormatting>
  <conditionalFormatting sqref="K23:K34">
    <cfRule type="cellIs" dxfId="17" priority="30" stopIfTrue="1" operator="equal">
      <formula>"EXTREMO"</formula>
    </cfRule>
    <cfRule type="cellIs" dxfId="16" priority="31" stopIfTrue="1" operator="equal">
      <formula>"ALTO"</formula>
    </cfRule>
    <cfRule type="cellIs" dxfId="15" priority="32" stopIfTrue="1" operator="equal">
      <formula>"MEDIO"</formula>
    </cfRule>
    <cfRule type="cellIs" dxfId="14" priority="33" stopIfTrue="1" operator="equal">
      <formula>"BAJO"</formula>
    </cfRule>
  </conditionalFormatting>
  <conditionalFormatting sqref="P25:P27">
    <cfRule type="expression" dxfId="13" priority="6" stopIfTrue="1">
      <formula>"""bajo"""</formula>
    </cfRule>
  </conditionalFormatting>
  <conditionalFormatting sqref="I16:J22">
    <cfRule type="expression" dxfId="12" priority="5" stopIfTrue="1">
      <formula>"""bajo"""</formula>
    </cfRule>
  </conditionalFormatting>
  <conditionalFormatting sqref="K16:K22">
    <cfRule type="cellIs" dxfId="11" priority="1" stopIfTrue="1" operator="equal">
      <formula>"EXTREMO"</formula>
    </cfRule>
    <cfRule type="cellIs" dxfId="10" priority="2" stopIfTrue="1" operator="equal">
      <formula>"ALTO"</formula>
    </cfRule>
    <cfRule type="cellIs" dxfId="9" priority="3" stopIfTrue="1" operator="equal">
      <formula>"MEDIO"</formula>
    </cfRule>
    <cfRule type="cellIs" dxfId="8" priority="4" stopIfTrue="1" operator="equal">
      <formula>"BAJO"</formula>
    </cfRule>
  </conditionalFormatting>
  <dataValidations count="2">
    <dataValidation type="list" allowBlank="1" showInputMessage="1" showErrorMessage="1" sqref="I16:I22">
      <formula1>$I$38:$I$42</formula1>
    </dataValidation>
    <dataValidation type="list" allowBlank="1" showInputMessage="1" showErrorMessage="1" sqref="H16:H22">
      <formula1>$E$38:$E$42</formula1>
    </dataValidation>
  </dataValidations>
  <printOptions horizontalCentered="1"/>
  <pageMargins left="0.7" right="0.7" top="0.75" bottom="0.75" header="0.3" footer="0.3"/>
  <pageSetup scale="10"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BP46"/>
  <sheetViews>
    <sheetView showGridLines="0" topLeftCell="I1" zoomScale="85" zoomScaleNormal="85" zoomScaleSheetLayoutView="25" zoomScalePageLayoutView="70" workbookViewId="0">
      <selection activeCell="W5" sqref="W5"/>
    </sheetView>
  </sheetViews>
  <sheetFormatPr baseColWidth="10" defaultColWidth="11.42578125" defaultRowHeight="14.25" x14ac:dyDescent="0.2"/>
  <cols>
    <col min="1" max="1" width="4.28515625" style="11" customWidth="1"/>
    <col min="2" max="2" width="8.5703125" style="11" customWidth="1"/>
    <col min="3" max="3" width="42" style="11" customWidth="1"/>
    <col min="4" max="4" width="12.85546875" style="11" customWidth="1"/>
    <col min="5" max="5" width="13.28515625" style="11" customWidth="1"/>
    <col min="6" max="6" width="11.85546875" style="11" customWidth="1"/>
    <col min="7" max="7" width="17.42578125" style="11" customWidth="1"/>
    <col min="8" max="8" width="5.140625" style="11" customWidth="1"/>
    <col min="9" max="9" width="4.28515625" style="11" customWidth="1"/>
    <col min="10" max="10" width="5.85546875" style="11" customWidth="1"/>
    <col min="11" max="11" width="5.28515625" style="11" customWidth="1"/>
    <col min="12" max="12" width="16.42578125" style="11" customWidth="1"/>
    <col min="13" max="13" width="5.28515625" style="11" customWidth="1"/>
    <col min="14" max="14" width="18" style="11" customWidth="1"/>
    <col min="15" max="15" width="5.7109375" style="11" customWidth="1"/>
    <col min="16" max="16" width="6.42578125" style="11" customWidth="1"/>
    <col min="17" max="17" width="8.42578125" style="11" customWidth="1"/>
    <col min="18" max="18" width="6" style="11" customWidth="1"/>
    <col min="19" max="19" width="14" style="11" customWidth="1"/>
    <col min="20" max="20" width="15.7109375" style="11" customWidth="1"/>
    <col min="21" max="21" width="17.140625" style="11" customWidth="1"/>
    <col min="22" max="22" width="10.85546875" style="11" customWidth="1"/>
    <col min="23" max="23" width="15.7109375" style="11" customWidth="1"/>
    <col min="24" max="24" width="20.5703125" style="11" customWidth="1"/>
    <col min="25" max="16384" width="11.42578125" style="11"/>
  </cols>
  <sheetData>
    <row r="1" spans="1:68" s="9" customFormat="1" x14ac:dyDescent="0.2">
      <c r="S1" s="10"/>
    </row>
    <row r="2" spans="1:68" s="9" customFormat="1" ht="48.75" customHeight="1" x14ac:dyDescent="0.2">
      <c r="B2" s="312"/>
      <c r="C2" s="312"/>
      <c r="D2" s="147" t="s">
        <v>11</v>
      </c>
      <c r="E2" s="148"/>
      <c r="F2" s="148"/>
      <c r="G2" s="148"/>
      <c r="H2" s="148"/>
      <c r="I2" s="148"/>
      <c r="J2" s="148"/>
      <c r="K2" s="148"/>
      <c r="L2" s="148"/>
      <c r="M2" s="148"/>
      <c r="N2" s="148"/>
      <c r="O2" s="148"/>
      <c r="P2" s="148"/>
      <c r="Q2" s="148"/>
      <c r="R2" s="148"/>
      <c r="S2" s="148"/>
      <c r="T2" s="148"/>
      <c r="U2" s="148"/>
      <c r="V2" s="149"/>
      <c r="W2" s="225" t="s">
        <v>210</v>
      </c>
      <c r="X2" s="226"/>
    </row>
    <row r="3" spans="1:68" s="9" customFormat="1" ht="24.75" customHeight="1" x14ac:dyDescent="0.2">
      <c r="B3" s="312"/>
      <c r="C3" s="312"/>
      <c r="D3" s="150"/>
      <c r="E3" s="151"/>
      <c r="F3" s="151"/>
      <c r="G3" s="151"/>
      <c r="H3" s="151"/>
      <c r="I3" s="151"/>
      <c r="J3" s="151"/>
      <c r="K3" s="151"/>
      <c r="L3" s="151"/>
      <c r="M3" s="151"/>
      <c r="N3" s="151"/>
      <c r="O3" s="151"/>
      <c r="P3" s="151"/>
      <c r="Q3" s="151"/>
      <c r="R3" s="151"/>
      <c r="S3" s="151"/>
      <c r="T3" s="151"/>
      <c r="U3" s="151"/>
      <c r="V3" s="152"/>
      <c r="W3" s="227"/>
      <c r="X3" s="228"/>
    </row>
    <row r="4" spans="1:68" s="9" customFormat="1" ht="60" customHeight="1" x14ac:dyDescent="0.2">
      <c r="B4" s="312"/>
      <c r="C4" s="312"/>
      <c r="D4" s="153"/>
      <c r="E4" s="154"/>
      <c r="F4" s="154"/>
      <c r="G4" s="154"/>
      <c r="H4" s="154"/>
      <c r="I4" s="154"/>
      <c r="J4" s="154"/>
      <c r="K4" s="154"/>
      <c r="L4" s="154"/>
      <c r="M4" s="154"/>
      <c r="N4" s="154"/>
      <c r="O4" s="154"/>
      <c r="P4" s="154"/>
      <c r="Q4" s="154"/>
      <c r="R4" s="154"/>
      <c r="S4" s="154"/>
      <c r="T4" s="154"/>
      <c r="U4" s="154"/>
      <c r="V4" s="155"/>
      <c r="W4" s="229"/>
      <c r="X4" s="230"/>
    </row>
    <row r="5" spans="1:68" s="9" customFormat="1" ht="32.25" customHeight="1" thickBot="1" x14ac:dyDescent="0.3">
      <c r="B5" s="73"/>
      <c r="C5" s="73"/>
      <c r="D5" s="73"/>
      <c r="E5" s="73"/>
      <c r="F5" s="73"/>
      <c r="G5" s="73"/>
      <c r="H5" s="73"/>
      <c r="I5" s="73"/>
      <c r="J5" s="73"/>
      <c r="K5" s="73"/>
      <c r="L5" s="73"/>
      <c r="M5" s="73"/>
      <c r="N5" s="73"/>
      <c r="O5" s="73"/>
      <c r="P5" s="73"/>
      <c r="Q5" s="73"/>
      <c r="R5" s="73"/>
      <c r="S5" s="74"/>
      <c r="T5" s="73"/>
      <c r="U5" s="73"/>
      <c r="V5" s="73"/>
      <c r="W5" s="73"/>
      <c r="X5" s="73"/>
    </row>
    <row r="6" spans="1:68" ht="99" customHeight="1" thickBot="1" x14ac:dyDescent="0.25">
      <c r="B6" s="303" t="str">
        <f>CONTEXTO!B7</f>
        <v>Objeto del Proceso de Contratación: “Aunar esfuerzos administrativos, técnicos, financieros y logísticos entre el Fondo de Desarrollo Local de La Candelaria y Artesanías de Colombia S.A. - BIC para la revitalización, la reconversión verde, el fortalecimiento y la transformación productiva que permita la reactivación económica de los artesanos de la localidad de acuerdo al proyecto no. 1628: La Candelaria Productiva y Resiliente".</v>
      </c>
      <c r="C6" s="304"/>
      <c r="D6" s="304"/>
      <c r="E6" s="304"/>
      <c r="F6" s="304"/>
      <c r="G6" s="304"/>
      <c r="H6" s="304"/>
      <c r="I6" s="304"/>
      <c r="J6" s="304"/>
      <c r="K6" s="304"/>
      <c r="L6" s="304"/>
      <c r="M6" s="304"/>
      <c r="N6" s="304"/>
      <c r="O6" s="304"/>
      <c r="P6" s="304"/>
      <c r="Q6" s="304"/>
      <c r="R6" s="304"/>
      <c r="S6" s="304"/>
      <c r="T6" s="304"/>
      <c r="U6" s="304"/>
      <c r="V6" s="304"/>
      <c r="W6" s="304"/>
      <c r="X6" s="305"/>
    </row>
    <row r="7" spans="1:68" ht="18.75" customHeight="1" x14ac:dyDescent="0.2">
      <c r="B7" s="306" t="s">
        <v>181</v>
      </c>
      <c r="C7" s="307"/>
      <c r="D7" s="307"/>
      <c r="E7" s="307"/>
      <c r="F7" s="307"/>
      <c r="G7" s="307"/>
      <c r="H7" s="307"/>
      <c r="I7" s="307"/>
      <c r="J7" s="307"/>
      <c r="K7" s="307"/>
      <c r="L7" s="307"/>
      <c r="M7" s="307"/>
      <c r="N7" s="307"/>
      <c r="O7" s="307"/>
      <c r="P7" s="307"/>
      <c r="Q7" s="307"/>
      <c r="R7" s="307"/>
      <c r="S7" s="307"/>
      <c r="T7" s="307"/>
      <c r="U7" s="307"/>
      <c r="V7" s="307"/>
      <c r="W7" s="307"/>
      <c r="X7" s="308"/>
    </row>
    <row r="8" spans="1:68" ht="21" customHeight="1" x14ac:dyDescent="0.2">
      <c r="B8" s="309" t="s">
        <v>182</v>
      </c>
      <c r="C8" s="310"/>
      <c r="D8" s="310"/>
      <c r="E8" s="310"/>
      <c r="F8" s="310"/>
      <c r="G8" s="310"/>
      <c r="H8" s="310"/>
      <c r="I8" s="310"/>
      <c r="J8" s="310"/>
      <c r="K8" s="310"/>
      <c r="L8" s="310"/>
      <c r="M8" s="310"/>
      <c r="N8" s="310"/>
      <c r="O8" s="310"/>
      <c r="P8" s="310"/>
      <c r="Q8" s="310"/>
      <c r="R8" s="310"/>
      <c r="S8" s="310"/>
      <c r="T8" s="310"/>
      <c r="U8" s="310"/>
      <c r="V8" s="310"/>
      <c r="W8" s="310"/>
      <c r="X8" s="311"/>
    </row>
    <row r="9" spans="1:68" ht="9" customHeight="1" thickBot="1" x14ac:dyDescent="0.25">
      <c r="B9" s="301"/>
      <c r="C9" s="302"/>
      <c r="D9" s="302"/>
      <c r="E9" s="302"/>
      <c r="F9" s="302"/>
      <c r="G9" s="302"/>
      <c r="H9" s="302"/>
      <c r="I9" s="302"/>
      <c r="J9" s="302"/>
      <c r="K9" s="302"/>
      <c r="L9" s="302"/>
      <c r="M9" s="302"/>
      <c r="N9" s="302"/>
      <c r="O9" s="302"/>
      <c r="P9" s="302"/>
      <c r="Q9" s="302"/>
      <c r="R9" s="302"/>
      <c r="S9" s="75"/>
      <c r="T9" s="75"/>
      <c r="U9" s="75"/>
      <c r="V9" s="75"/>
      <c r="W9" s="75"/>
      <c r="X9" s="76"/>
    </row>
    <row r="10" spans="1:68" ht="106.5" customHeight="1" thickBot="1" x14ac:dyDescent="0.25">
      <c r="B10" s="77" t="s">
        <v>183</v>
      </c>
      <c r="C10" s="78" t="s">
        <v>110</v>
      </c>
      <c r="D10" s="79" t="s">
        <v>184</v>
      </c>
      <c r="E10" s="79" t="s">
        <v>185</v>
      </c>
      <c r="F10" s="79" t="s">
        <v>186</v>
      </c>
      <c r="G10" s="78" t="s">
        <v>111</v>
      </c>
      <c r="H10" s="79" t="s">
        <v>118</v>
      </c>
      <c r="I10" s="79" t="s">
        <v>113</v>
      </c>
      <c r="J10" s="79" t="s">
        <v>187</v>
      </c>
      <c r="K10" s="79" t="s">
        <v>115</v>
      </c>
      <c r="L10" s="79" t="s">
        <v>188</v>
      </c>
      <c r="M10" s="78" t="s">
        <v>189</v>
      </c>
      <c r="N10" s="78" t="s">
        <v>161</v>
      </c>
      <c r="O10" s="79" t="s">
        <v>118</v>
      </c>
      <c r="P10" s="79" t="s">
        <v>113</v>
      </c>
      <c r="Q10" s="79" t="s">
        <v>187</v>
      </c>
      <c r="R10" s="79" t="s">
        <v>115</v>
      </c>
      <c r="S10" s="78" t="s">
        <v>162</v>
      </c>
      <c r="T10" s="78" t="s">
        <v>163</v>
      </c>
      <c r="U10" s="78" t="s">
        <v>164</v>
      </c>
      <c r="V10" s="78" t="s">
        <v>165</v>
      </c>
      <c r="W10" s="78" t="s">
        <v>190</v>
      </c>
      <c r="X10" s="80" t="s">
        <v>167</v>
      </c>
    </row>
    <row r="11" spans="1:68" ht="118.5" customHeight="1" x14ac:dyDescent="0.2">
      <c r="B11" s="137">
        <v>1</v>
      </c>
      <c r="C11" s="138" t="str">
        <f>'EVALUACION CON CONTROLES'!B16</f>
        <v xml:space="preserve">Inadecuada  descripción del bien o servicio requerido </v>
      </c>
      <c r="D11" s="139" t="str">
        <f>+'EVALUACION CON CONTROLES'!A16</f>
        <v>PLANEACIÓN</v>
      </c>
      <c r="E11" s="139" t="str">
        <f>VLOOKUP(C11,'IDENTIFICACION Y ANALISIS'!$B$19:$F$79,3,FALSE)</f>
        <v>Especifico</v>
      </c>
      <c r="F11" s="139" t="str">
        <f>VLOOKUP(C11,'IDENTIFICACION Y ANALISIS'!$B$19:$F$79,4,FALSE)</f>
        <v>Interno</v>
      </c>
      <c r="G11" s="138" t="str">
        <f>+EVALUACION!H16</f>
        <v xml:space="preserve">1. Inducir al error al conveniente
2. No cumplir con la necesidad de la Entidad.
3. Retrasos en el cronograma del proceso por adendas.
4. Afectacion de componenete presupuestal del proceso.
</v>
      </c>
      <c r="H11" s="138">
        <f>+EVALUACION!I16</f>
        <v>2</v>
      </c>
      <c r="I11" s="138">
        <f>+EVALUACION!J16</f>
        <v>3</v>
      </c>
      <c r="J11" s="138">
        <f>+EVALUACION!K16</f>
        <v>5</v>
      </c>
      <c r="K11" s="81" t="str">
        <f>+EVALUACION!L16</f>
        <v>MEDIO</v>
      </c>
      <c r="L11" s="146" t="s">
        <v>220</v>
      </c>
      <c r="M11" s="139"/>
      <c r="N11" s="138" t="str">
        <f>+'EVALUACION CON CONTROLES'!F16</f>
        <v>Efectuar revisiones  en la etapa de elaboración de los Estudios Previos, verificando las necesidades y presupuesto de la entidad</v>
      </c>
      <c r="O11" s="138">
        <f>+'EVALUACION CON CONTROLES'!H16</f>
        <v>2</v>
      </c>
      <c r="P11" s="138">
        <v>2</v>
      </c>
      <c r="Q11" s="138">
        <v>4</v>
      </c>
      <c r="R11" s="81" t="s">
        <v>209</v>
      </c>
      <c r="S11" s="138" t="str">
        <f>+'EVALUACION CON CONTROLES'!L16</f>
        <v>si</v>
      </c>
      <c r="T11" s="138" t="str">
        <f>+'EVALUACION CON CONTROLES'!M16</f>
        <v xml:space="preserve">PROFESIONALES DEL ÁREA DE GESTIÓN DEL DESARROLLO LOCAL </v>
      </c>
      <c r="U11" s="138" t="str">
        <f>+'EVALUACION CON CONTROLES'!N16</f>
        <v>En la etapa precontractual</v>
      </c>
      <c r="V11" s="138" t="str">
        <f>+'EVALUACION CON CONTROLES'!O16</f>
        <v>Al publicar el proceso en SECOP</v>
      </c>
      <c r="W11" s="138" t="str">
        <f>+'EVALUACION CON CONTROLES'!P16</f>
        <v>Revisiones de los documentos de parte de Inversion Local, Contratacion y comité de contratación.</v>
      </c>
      <c r="X11" s="143" t="str">
        <f>+'EVALUACION CON CONTROLES'!Q16</f>
        <v>Durante la etapa de planeación</v>
      </c>
    </row>
    <row r="12" spans="1:68" s="135" customFormat="1" ht="96.75" x14ac:dyDescent="0.2">
      <c r="A12" s="145"/>
      <c r="B12" s="140">
        <v>2</v>
      </c>
      <c r="C12" s="141" t="str">
        <f>'EVALUACION CON CONTROLES'!B17</f>
        <v>Riesgos asociados a los reclamos de terceros sobre la selección del oferente que retrasen el
perfeccionamiento del contrato</v>
      </c>
      <c r="D12" s="142" t="str">
        <f>+'EVALUACION CON CONTROLES'!A17</f>
        <v>CONTRATACIÓN</v>
      </c>
      <c r="E12" s="142" t="str">
        <f>VLOOKUP(C12,'IDENTIFICACION Y ANALISIS'!$B$19:$F$79,3,FALSE)</f>
        <v>General</v>
      </c>
      <c r="F12" s="142" t="str">
        <f>VLOOKUP(C12,'IDENTIFICACION Y ANALISIS'!$B$19:$F$79,4,FALSE)</f>
        <v>Externo</v>
      </c>
      <c r="G12" s="141" t="str">
        <f>+EVALUACION!H17</f>
        <v>1, Demora en la ejecución del contrato
2. No se satisface la necesidad de la Entidad.</v>
      </c>
      <c r="H12" s="141">
        <f>+EVALUACION!I17</f>
        <v>1</v>
      </c>
      <c r="I12" s="141">
        <f>+EVALUACION!J17</f>
        <v>3</v>
      </c>
      <c r="J12" s="141">
        <f>+EVALUACION!K17</f>
        <v>4</v>
      </c>
      <c r="K12" s="134" t="str">
        <f>+EVALUACION!L17</f>
        <v>BAJO</v>
      </c>
      <c r="L12" s="141" t="s">
        <v>220</v>
      </c>
      <c r="M12" s="142"/>
      <c r="N12" s="141" t="str">
        <f>+'EVALUACION CON CONTROLES'!F17</f>
        <v>Publicacion de todos los documentos asociados a la selección correspondiente</v>
      </c>
      <c r="O12" s="141">
        <f>+'EVALUACION CON CONTROLES'!H17</f>
        <v>1</v>
      </c>
      <c r="P12" s="141">
        <f>+'EVALUACION CON CONTROLES'!I17</f>
        <v>3</v>
      </c>
      <c r="Q12" s="141">
        <f>+'EVALUACION CON CONTROLES'!J17</f>
        <v>4</v>
      </c>
      <c r="R12" s="134" t="str">
        <f>+'EVALUACION CON CONTROLES'!K17</f>
        <v>BAJO</v>
      </c>
      <c r="S12" s="141" t="str">
        <f>+'EVALUACION CON CONTROLES'!L17</f>
        <v>si</v>
      </c>
      <c r="T12" s="141" t="str">
        <f>+'EVALUACION CON CONTROLES'!M17</f>
        <v>PROFESIONALES DEL ÁREA DE GESTIÓN DEL DESARROLLO LOCAL</v>
      </c>
      <c r="U12" s="141" t="str">
        <f>+'EVALUACION CON CONTROLES'!N17</f>
        <v>Al publicar el proceso en SECOP</v>
      </c>
      <c r="V12" s="141" t="str">
        <f>+'EVALUACION CON CONTROLES'!O17</f>
        <v>Al iniciar la ejecución del Contrato</v>
      </c>
      <c r="W12" s="141" t="str">
        <f>+'EVALUACION CON CONTROLES'!P17</f>
        <v>Revisiones de las posibles observaciones presentadas</v>
      </c>
      <c r="X12" s="144" t="str">
        <f>+'EVALUACION CON CONTROLES'!Q17</f>
        <v>Durante la etapa de  selección</v>
      </c>
      <c r="Y12" s="145"/>
      <c r="Z12" s="145"/>
      <c r="AA12" s="145"/>
      <c r="AB12" s="145"/>
      <c r="AC12" s="145"/>
      <c r="AD12" s="145"/>
      <c r="AE12" s="145"/>
      <c r="AF12" s="145"/>
      <c r="AG12" s="145"/>
      <c r="AH12" s="145"/>
      <c r="AI12" s="145"/>
      <c r="AJ12" s="145"/>
      <c r="AK12" s="145"/>
      <c r="AL12" s="145"/>
      <c r="AM12" s="145"/>
      <c r="AN12" s="145"/>
      <c r="AO12" s="145"/>
      <c r="AP12" s="145"/>
      <c r="AQ12" s="145"/>
      <c r="AR12" s="145"/>
      <c r="AS12" s="145"/>
      <c r="AT12" s="145"/>
      <c r="AU12" s="145"/>
      <c r="AV12" s="145"/>
      <c r="AW12" s="145"/>
      <c r="AX12" s="145"/>
      <c r="AY12" s="145"/>
      <c r="AZ12" s="145"/>
      <c r="BA12" s="145"/>
      <c r="BB12" s="145"/>
      <c r="BC12" s="145"/>
      <c r="BD12" s="145"/>
      <c r="BE12" s="145"/>
      <c r="BF12" s="145"/>
      <c r="BG12" s="145"/>
      <c r="BH12" s="145"/>
      <c r="BI12" s="145"/>
      <c r="BJ12" s="145"/>
      <c r="BK12" s="145"/>
      <c r="BL12" s="145"/>
      <c r="BM12" s="145"/>
      <c r="BN12" s="145"/>
      <c r="BO12" s="145"/>
      <c r="BP12" s="145"/>
    </row>
    <row r="13" spans="1:68" s="135" customFormat="1" ht="90" x14ac:dyDescent="0.2">
      <c r="A13" s="145"/>
      <c r="B13" s="140">
        <v>3</v>
      </c>
      <c r="C13" s="141" t="str">
        <f>'EVALUACION CON CONTROLES'!B18</f>
        <v>Cambios  en  la  normativa  que  modifique  o imponga nuevas obligaciones al contratista.</v>
      </c>
      <c r="D13" s="142" t="str">
        <f>+'EVALUACION CON CONTROLES'!A18</f>
        <v>CONTRATACIÓN</v>
      </c>
      <c r="E13" s="142" t="str">
        <f>VLOOKUP(C13,'IDENTIFICACION Y ANALISIS'!$B$19:$F$79,3,FALSE)</f>
        <v>General</v>
      </c>
      <c r="F13" s="142" t="str">
        <f>VLOOKUP(C13,'IDENTIFICACION Y ANALISIS'!$B$19:$F$79,4,FALSE)</f>
        <v>Externo</v>
      </c>
      <c r="G13" s="141" t="str">
        <f>+EVALUACION!H18</f>
        <v>1. Modificaciones del contrato y posible variación del valor del mismo</v>
      </c>
      <c r="H13" s="141">
        <f>+EVALUACION!I18</f>
        <v>2</v>
      </c>
      <c r="I13" s="141">
        <f>+EVALUACION!J18</f>
        <v>3</v>
      </c>
      <c r="J13" s="141">
        <f>+EVALUACION!K18</f>
        <v>5</v>
      </c>
      <c r="K13" s="134" t="str">
        <f>+EVALUACION!L18</f>
        <v>MEDIO</v>
      </c>
      <c r="L13" s="141" t="s">
        <v>221</v>
      </c>
      <c r="M13" s="142"/>
      <c r="N13" s="141" t="str">
        <f>+'EVALUACION CON CONTROLES'!F18</f>
        <v>Realizar los seguimientos y controles pertinentes para la correcta ejecucuón del contrato.</v>
      </c>
      <c r="O13" s="141">
        <f>+'EVALUACION CON CONTROLES'!H18</f>
        <v>2</v>
      </c>
      <c r="P13" s="141">
        <v>2</v>
      </c>
      <c r="Q13" s="141">
        <v>4</v>
      </c>
      <c r="R13" s="134" t="s">
        <v>209</v>
      </c>
      <c r="S13" s="141" t="str">
        <f>+'EVALUACION CON CONTROLES'!L18</f>
        <v>si</v>
      </c>
      <c r="T13" s="141" t="str">
        <f>+'EVALUACION CON CONTROLES'!M18</f>
        <v xml:space="preserve">SUPERVISOR </v>
      </c>
      <c r="U13" s="141" t="str">
        <f>+'EVALUACION CON CONTROLES'!N18</f>
        <v>Desde el inicio de la formulación</v>
      </c>
      <c r="V13" s="141" t="str">
        <f>+'EVALUACION CON CONTROLES'!O18</f>
        <v>Hasta el fin de la ejecución contractual</v>
      </c>
      <c r="W13" s="141" t="str">
        <f>+'EVALUACION CON CONTROLES'!P18</f>
        <v>Seguimiento a las actualizaciones en la normatividad aplicable al contrato</v>
      </c>
      <c r="X13" s="144" t="str">
        <f>+'EVALUACION CON CONTROLES'!Q18</f>
        <v>Durante la etapa de evaluacion y selección</v>
      </c>
      <c r="Y13" s="145"/>
      <c r="Z13" s="145"/>
      <c r="AA13" s="145"/>
      <c r="AB13" s="145"/>
      <c r="AC13" s="145"/>
      <c r="AD13" s="145"/>
      <c r="AE13" s="145"/>
      <c r="AF13" s="145"/>
      <c r="AG13" s="145"/>
      <c r="AH13" s="145"/>
      <c r="AI13" s="145"/>
      <c r="AJ13" s="145"/>
      <c r="AK13" s="145"/>
      <c r="AL13" s="145"/>
      <c r="AM13" s="145"/>
      <c r="AN13" s="145"/>
      <c r="AO13" s="145"/>
      <c r="AP13" s="145"/>
      <c r="AQ13" s="145"/>
      <c r="AR13" s="145"/>
      <c r="AS13" s="145"/>
      <c r="AT13" s="145"/>
      <c r="AU13" s="145"/>
      <c r="AV13" s="145"/>
      <c r="AW13" s="145"/>
      <c r="AX13" s="145"/>
      <c r="AY13" s="145"/>
      <c r="AZ13" s="145"/>
      <c r="BA13" s="145"/>
      <c r="BB13" s="145"/>
      <c r="BC13" s="145"/>
      <c r="BD13" s="145"/>
      <c r="BE13" s="145"/>
      <c r="BF13" s="145"/>
      <c r="BG13" s="145"/>
      <c r="BH13" s="145"/>
      <c r="BI13" s="145"/>
      <c r="BJ13" s="145"/>
      <c r="BK13" s="145"/>
      <c r="BL13" s="145"/>
      <c r="BM13" s="145"/>
      <c r="BN13" s="145"/>
      <c r="BO13" s="145"/>
      <c r="BP13" s="145"/>
    </row>
    <row r="14" spans="1:68" ht="106.5" customHeight="1" x14ac:dyDescent="0.2">
      <c r="B14" s="140">
        <v>4</v>
      </c>
      <c r="C14" s="141" t="str">
        <f>'EVALUACION CON CONTROLES'!B19</f>
        <v>Pérdida de elementos por robo a alguno de los elementos, antes o durante la entrega de los mismos a la Alcaldía Local o durante su custodia en la ejecucion del contrato</v>
      </c>
      <c r="D14" s="142" t="str">
        <f>+'EVALUACION CON CONTROLES'!A19</f>
        <v>EJECUCIÓN</v>
      </c>
      <c r="E14" s="142" t="str">
        <f>VLOOKUP(C14,'IDENTIFICACION Y ANALISIS'!$B$19:$F$79,3,FALSE)</f>
        <v>Especifico</v>
      </c>
      <c r="F14" s="142" t="str">
        <f>VLOOKUP(C14,'IDENTIFICACION Y ANALISIS'!$B$19:$F$79,4,FALSE)</f>
        <v>Interno</v>
      </c>
      <c r="G14" s="141" t="str">
        <f>+EVALUACION!H19</f>
        <v>Daños ocasionados a terceros</v>
      </c>
      <c r="H14" s="141">
        <f>+EVALUACION!I19</f>
        <v>1</v>
      </c>
      <c r="I14" s="141">
        <f>+EVALUACION!J19</f>
        <v>3</v>
      </c>
      <c r="J14" s="141">
        <f>+EVALUACION!K19</f>
        <v>4</v>
      </c>
      <c r="K14" s="82" t="str">
        <f>+EVALUACION!L19</f>
        <v>BAJO</v>
      </c>
      <c r="L14" s="141" t="s">
        <v>176</v>
      </c>
      <c r="M14" s="142"/>
      <c r="N14" s="141" t="str">
        <f>+'EVALUACION CON CONTROLES'!F19</f>
        <v>Revisiones periódicas de seguimiento., el contratista asume el riesgo de pérdida de algún bien o elemento que se encuentre bajo su custodia en las sedes donde se preste el servicio.</v>
      </c>
      <c r="O14" s="141">
        <f>+'EVALUACION CON CONTROLES'!H19</f>
        <v>1</v>
      </c>
      <c r="P14" s="141">
        <f>+'EVALUACION CON CONTROLES'!I19</f>
        <v>3</v>
      </c>
      <c r="Q14" s="141">
        <f>+'EVALUACION CON CONTROLES'!J19</f>
        <v>4</v>
      </c>
      <c r="R14" s="82" t="str">
        <f>+'EVALUACION CON CONTROLES'!K19</f>
        <v>BAJO</v>
      </c>
      <c r="S14" s="141" t="str">
        <f>+'EVALUACION CON CONTROLES'!L19</f>
        <v>si</v>
      </c>
      <c r="T14" s="141" t="str">
        <f>+'EVALUACION CON CONTROLES'!M19</f>
        <v>SUPERVISOR/CONTRATISTA</v>
      </c>
      <c r="U14" s="141" t="str">
        <f>+'EVALUACION CON CONTROLES'!N19</f>
        <v>Desde el inicio de la ejecución</v>
      </c>
      <c r="V14" s="141" t="str">
        <f>+'EVALUACION CON CONTROLES'!O19</f>
        <v>Hasta finalizar la ejecución</v>
      </c>
      <c r="W14" s="141" t="str">
        <f>+'EVALUACION CON CONTROLES'!P19</f>
        <v>Revision de supervision a atrves de inventarios aleatorios de bienes a su cargo</v>
      </c>
      <c r="X14" s="144" t="str">
        <f>+'EVALUACION CON CONTROLES'!Q19</f>
        <v>Durante la etapa de Ejecucion</v>
      </c>
      <c r="Y14" s="145"/>
      <c r="Z14" s="145"/>
      <c r="AA14" s="145"/>
      <c r="AB14" s="145"/>
      <c r="AC14" s="145"/>
      <c r="AD14" s="145"/>
      <c r="AE14" s="145"/>
      <c r="AF14" s="145"/>
      <c r="AG14" s="145"/>
      <c r="AH14" s="145"/>
      <c r="AI14" s="145"/>
      <c r="AJ14" s="145"/>
      <c r="AK14" s="145"/>
      <c r="AL14" s="145"/>
      <c r="AM14" s="145"/>
      <c r="AN14" s="145"/>
      <c r="AO14" s="145"/>
      <c r="AP14" s="145"/>
      <c r="AQ14" s="145"/>
      <c r="AR14" s="145"/>
      <c r="AS14" s="145"/>
      <c r="AT14" s="145"/>
      <c r="AU14" s="145"/>
      <c r="AV14" s="145"/>
      <c r="AW14" s="145"/>
      <c r="AX14" s="145"/>
      <c r="AY14" s="145"/>
      <c r="AZ14" s="145"/>
      <c r="BA14" s="145"/>
      <c r="BB14" s="145"/>
      <c r="BC14" s="145"/>
      <c r="BD14" s="145"/>
      <c r="BE14" s="145"/>
      <c r="BF14" s="145"/>
      <c r="BG14" s="145"/>
      <c r="BH14" s="145"/>
      <c r="BI14" s="145"/>
      <c r="BJ14" s="145"/>
      <c r="BK14" s="145"/>
      <c r="BL14" s="145"/>
      <c r="BM14" s="145"/>
      <c r="BN14" s="145"/>
      <c r="BO14" s="145"/>
      <c r="BP14" s="145"/>
    </row>
    <row r="15" spans="1:68" ht="106.5" customHeight="1" x14ac:dyDescent="0.2">
      <c r="B15" s="140">
        <v>5</v>
      </c>
      <c r="C15" s="141" t="str">
        <f>'EVALUACION CON CONTROLES'!B20</f>
        <v>Baja participacion en procesos de convocatoria y durante la ejecucion del contrato</v>
      </c>
      <c r="D15" s="142" t="str">
        <f>+'EVALUACION CON CONTROLES'!A20</f>
        <v>EJECUCIÓN</v>
      </c>
      <c r="E15" s="142" t="str">
        <f>VLOOKUP(C15,'IDENTIFICACION Y ANALISIS'!$B$19:$F$79,3,FALSE)</f>
        <v>Especifico</v>
      </c>
      <c r="F15" s="142" t="str">
        <f>VLOOKUP(C15,'IDENTIFICACION Y ANALISIS'!$B$19:$F$79,4,FALSE)</f>
        <v>Interno</v>
      </c>
      <c r="G15" s="141" t="str">
        <f>+EVALUACION!H20</f>
        <v>1. Retraso en el cronograma de actividades
2. No se cumple la meta de la vigencia 2023</v>
      </c>
      <c r="H15" s="141">
        <f>+EVALUACION!I20</f>
        <v>2</v>
      </c>
      <c r="I15" s="141">
        <f>+EVALUACION!J20</f>
        <v>3</v>
      </c>
      <c r="J15" s="141">
        <f>+EVALUACION!K20</f>
        <v>5</v>
      </c>
      <c r="K15" s="82" t="str">
        <f>+EVALUACION!L20</f>
        <v>MEDIO</v>
      </c>
      <c r="L15" s="141" t="s">
        <v>221</v>
      </c>
      <c r="M15" s="142"/>
      <c r="N15" s="141" t="str">
        <f>+'EVALUACION CON CONTROLES'!F20</f>
        <v>Seguimiento  a través del supervisor designado</v>
      </c>
      <c r="O15" s="141">
        <f>+'EVALUACION CON CONTROLES'!H20</f>
        <v>2</v>
      </c>
      <c r="P15" s="141">
        <v>2</v>
      </c>
      <c r="Q15" s="141">
        <v>4</v>
      </c>
      <c r="R15" s="82" t="s">
        <v>209</v>
      </c>
      <c r="S15" s="141" t="str">
        <f>+'EVALUACION CON CONTROLES'!L20</f>
        <v>si</v>
      </c>
      <c r="T15" s="141" t="str">
        <f>+'EVALUACION CON CONTROLES'!M20</f>
        <v>SUPERVISOR</v>
      </c>
      <c r="U15" s="141" t="str">
        <f>+'EVALUACION CON CONTROLES'!N20</f>
        <v>Desde el inicio de la ejecución</v>
      </c>
      <c r="V15" s="141" t="str">
        <f>+'EVALUACION CON CONTROLES'!O20</f>
        <v>Hasta finalizar la ejecución</v>
      </c>
      <c r="W15" s="141" t="str">
        <f>+'EVALUACION CON CONTROLES'!P20</f>
        <v>Comites mensuales de proyecto</v>
      </c>
      <c r="X15" s="144" t="str">
        <f>+'EVALUACION CON CONTROLES'!Q20</f>
        <v>Durante la etapa de Ejecucion</v>
      </c>
      <c r="Y15" s="145"/>
      <c r="Z15" s="145"/>
      <c r="AA15" s="145"/>
      <c r="AB15" s="145"/>
      <c r="AC15" s="145"/>
      <c r="AD15" s="145"/>
      <c r="AE15" s="145"/>
      <c r="AF15" s="145"/>
      <c r="AG15" s="145"/>
      <c r="AH15" s="145"/>
      <c r="AI15" s="145"/>
      <c r="AJ15" s="145"/>
      <c r="AK15" s="145"/>
      <c r="AL15" s="145"/>
      <c r="AM15" s="145"/>
      <c r="AN15" s="145"/>
      <c r="AO15" s="145"/>
      <c r="AP15" s="145"/>
      <c r="AQ15" s="145"/>
      <c r="AR15" s="145"/>
      <c r="AS15" s="145"/>
      <c r="AT15" s="145"/>
      <c r="AU15" s="145"/>
      <c r="AV15" s="145"/>
      <c r="AW15" s="145"/>
      <c r="AX15" s="145"/>
      <c r="AY15" s="145"/>
      <c r="AZ15" s="145"/>
      <c r="BA15" s="145"/>
      <c r="BB15" s="145"/>
      <c r="BC15" s="145"/>
      <c r="BD15" s="145"/>
      <c r="BE15" s="145"/>
      <c r="BF15" s="145"/>
      <c r="BG15" s="145"/>
      <c r="BH15" s="145"/>
      <c r="BI15" s="145"/>
      <c r="BJ15" s="145"/>
      <c r="BK15" s="145"/>
      <c r="BL15" s="145"/>
      <c r="BM15" s="145"/>
      <c r="BN15" s="145"/>
      <c r="BO15" s="145"/>
      <c r="BP15" s="145"/>
    </row>
    <row r="16" spans="1:68" s="135" customFormat="1" ht="106.5" customHeight="1" x14ac:dyDescent="0.2">
      <c r="A16" s="145"/>
      <c r="B16" s="140">
        <v>6</v>
      </c>
      <c r="C16" s="141" t="str">
        <f>'EVALUACION CON CONTROLES'!B21</f>
        <v>Deterioro de las condiciones de salud publica a causa de la pandemia mundial declarada por la OMS y el Gobierno Nacional</v>
      </c>
      <c r="D16" s="142" t="str">
        <f>+'EVALUACION CON CONTROLES'!A21</f>
        <v>EJECUCIÓN</v>
      </c>
      <c r="E16" s="142" t="str">
        <f>VLOOKUP(C16,'IDENTIFICACION Y ANALISIS'!$B$19:$F$79,3,FALSE)</f>
        <v>General</v>
      </c>
      <c r="F16" s="142" t="str">
        <f>VLOOKUP(C16,'IDENTIFICACION Y ANALISIS'!$B$19:$F$79,4,FALSE)</f>
        <v>Externo</v>
      </c>
      <c r="G16" s="141" t="str">
        <f>+EVALUACION!H21</f>
        <v>1. Retraso en el cronograma de actividades
2. No se cumple la meta de la vigencia 2023</v>
      </c>
      <c r="H16" s="141">
        <f>+EVALUACION!I21</f>
        <v>1</v>
      </c>
      <c r="I16" s="141">
        <f>+EVALUACION!J21</f>
        <v>3</v>
      </c>
      <c r="J16" s="141">
        <f>+EVALUACION!K21</f>
        <v>4</v>
      </c>
      <c r="K16" s="136" t="str">
        <f>+EVALUACION!L21</f>
        <v>BAJO</v>
      </c>
      <c r="L16" s="141" t="s">
        <v>221</v>
      </c>
      <c r="M16" s="142"/>
      <c r="N16" s="141" t="str">
        <f>+'EVALUACION CON CONTROLES'!F21</f>
        <v>Protocolos de Bioseguridad establecidos y control de su estricto cumplimiento</v>
      </c>
      <c r="O16" s="141">
        <f>+'EVALUACION CON CONTROLES'!H21</f>
        <v>1</v>
      </c>
      <c r="P16" s="141">
        <f>+'EVALUACION CON CONTROLES'!I21</f>
        <v>3</v>
      </c>
      <c r="Q16" s="141">
        <f>+'EVALUACION CON CONTROLES'!J21</f>
        <v>4</v>
      </c>
      <c r="R16" s="134" t="str">
        <f>+'EVALUACION CON CONTROLES'!K21</f>
        <v>BAJO</v>
      </c>
      <c r="S16" s="141" t="str">
        <f>+'EVALUACION CON CONTROLES'!L21</f>
        <v>si</v>
      </c>
      <c r="T16" s="141" t="str">
        <f>+'EVALUACION CON CONTROLES'!M21</f>
        <v>CONTRATISTA</v>
      </c>
      <c r="U16" s="141" t="str">
        <f>+'EVALUACION CON CONTROLES'!N21</f>
        <v>Desde el inicio de la ejecución</v>
      </c>
      <c r="V16" s="141" t="str">
        <f>+'EVALUACION CON CONTROLES'!O21</f>
        <v>Hasta finalizar la ejecución</v>
      </c>
      <c r="W16" s="141" t="str">
        <f>+'EVALUACION CON CONTROLES'!P21</f>
        <v>Seguimiento protocolos de bioseguridad</v>
      </c>
      <c r="X16" s="144" t="str">
        <f>+'EVALUACION CON CONTROLES'!Q21</f>
        <v>Durante la etapa de Ejecucion</v>
      </c>
      <c r="Y16" s="145"/>
      <c r="Z16" s="145"/>
      <c r="AA16" s="145"/>
      <c r="AB16" s="145"/>
      <c r="AC16" s="145"/>
      <c r="AD16" s="145"/>
      <c r="AE16" s="145"/>
      <c r="AF16" s="145"/>
      <c r="AG16" s="145"/>
      <c r="AH16" s="145"/>
      <c r="AI16" s="145"/>
      <c r="AJ16" s="145"/>
      <c r="AK16" s="145"/>
      <c r="AL16" s="145"/>
      <c r="AM16" s="145"/>
      <c r="AN16" s="145"/>
      <c r="AO16" s="145"/>
      <c r="AP16" s="145"/>
      <c r="AQ16" s="145"/>
      <c r="AR16" s="145"/>
      <c r="AS16" s="145"/>
      <c r="AT16" s="145"/>
      <c r="AU16" s="145"/>
      <c r="AV16" s="145"/>
      <c r="AW16" s="145"/>
      <c r="AX16" s="145"/>
      <c r="AY16" s="145"/>
      <c r="AZ16" s="145"/>
      <c r="BA16" s="145"/>
      <c r="BB16" s="145"/>
      <c r="BC16" s="145"/>
      <c r="BD16" s="145"/>
      <c r="BE16" s="145"/>
      <c r="BF16" s="145"/>
      <c r="BG16" s="145"/>
      <c r="BH16" s="145"/>
      <c r="BI16" s="145"/>
      <c r="BJ16" s="145"/>
      <c r="BK16" s="145"/>
      <c r="BL16" s="145"/>
      <c r="BM16" s="145"/>
      <c r="BN16" s="145"/>
      <c r="BO16" s="145"/>
      <c r="BP16" s="145"/>
    </row>
    <row r="17" spans="1:68" s="135" customFormat="1" ht="106.5" customHeight="1" x14ac:dyDescent="0.2">
      <c r="A17" s="145"/>
      <c r="B17" s="140">
        <v>7</v>
      </c>
      <c r="C17" s="141" t="str">
        <f>'EVALUACION CON CONTROLES'!B22</f>
        <v>Incumplimiento de la administración en los pagos.</v>
      </c>
      <c r="D17" s="142" t="str">
        <f>+'EVALUACION CON CONTROLES'!A22</f>
        <v>EJECUCIÓN</v>
      </c>
      <c r="E17" s="142" t="str">
        <f>VLOOKUP(C17,'IDENTIFICACION Y ANALISIS'!$B$19:$F$79,3,FALSE)</f>
        <v>Especifico</v>
      </c>
      <c r="F17" s="142" t="str">
        <f>VLOOKUP(C17,'IDENTIFICACION Y ANALISIS'!$B$19:$F$79,4,FALSE)</f>
        <v>Interno</v>
      </c>
      <c r="G17" s="141" t="str">
        <f>+EVALUACION!H22</f>
        <v>1. Retraso en el cronograma de actividades
2. No se cumple la meta de la vigencia 2023</v>
      </c>
      <c r="H17" s="141">
        <f>+EVALUACION!I22</f>
        <v>1</v>
      </c>
      <c r="I17" s="141">
        <f>+EVALUACION!J22</f>
        <v>2</v>
      </c>
      <c r="J17" s="141">
        <f>+EVALUACION!K22</f>
        <v>3</v>
      </c>
      <c r="K17" s="134" t="str">
        <f>+EVALUACION!L22</f>
        <v>BAJO</v>
      </c>
      <c r="L17" s="141" t="s">
        <v>176</v>
      </c>
      <c r="M17" s="142"/>
      <c r="N17" s="141" t="str">
        <f>+'EVALUACION CON CONTROLES'!F22</f>
        <v>Supervisar de manera eficiente los tiempos de ejecucion, de acuerdo con los cronogramas propuestos.</v>
      </c>
      <c r="O17" s="141">
        <f>+'EVALUACION CON CONTROLES'!H22</f>
        <v>1</v>
      </c>
      <c r="P17" s="141">
        <f>+'EVALUACION CON CONTROLES'!I22</f>
        <v>2</v>
      </c>
      <c r="Q17" s="141">
        <f>+'EVALUACION CON CONTROLES'!J22</f>
        <v>3</v>
      </c>
      <c r="R17" s="134" t="str">
        <f>+'EVALUACION CON CONTROLES'!K22</f>
        <v>BAJO</v>
      </c>
      <c r="S17" s="141" t="str">
        <f>+'EVALUACION CON CONTROLES'!L22</f>
        <v>si</v>
      </c>
      <c r="T17" s="141" t="str">
        <f>+'EVALUACION CON CONTROLES'!M22</f>
        <v>SUPERVISOR</v>
      </c>
      <c r="U17" s="141">
        <f>+'EVALUACION CON CONTROLES'!N22</f>
        <v>2023</v>
      </c>
      <c r="V17" s="141">
        <f>+'EVALUACION CON CONTROLES'!O22</f>
        <v>2023</v>
      </c>
      <c r="W17" s="141" t="str">
        <f>+'EVALUACION CON CONTROLES'!P22</f>
        <v>Programacion de acuerdo al cronograma de pagos establecido en el PAC</v>
      </c>
      <c r="X17" s="144" t="str">
        <f>+'EVALUACION CON CONTROLES'!Q22</f>
        <v>Durante la etapa de Ejecucion</v>
      </c>
      <c r="Y17" s="145"/>
      <c r="Z17" s="145"/>
      <c r="AA17" s="145"/>
      <c r="AB17" s="145"/>
      <c r="AC17" s="145"/>
      <c r="AD17" s="145"/>
      <c r="AE17" s="145"/>
      <c r="AF17" s="145"/>
      <c r="AG17" s="145"/>
      <c r="AH17" s="145"/>
      <c r="AI17" s="145"/>
      <c r="AJ17" s="145"/>
      <c r="AK17" s="145"/>
      <c r="AL17" s="145"/>
      <c r="AM17" s="145"/>
      <c r="AN17" s="145"/>
      <c r="AO17" s="145"/>
      <c r="AP17" s="145"/>
      <c r="AQ17" s="145"/>
      <c r="AR17" s="145"/>
      <c r="AS17" s="145"/>
      <c r="AT17" s="145"/>
      <c r="AU17" s="145"/>
      <c r="AV17" s="145"/>
      <c r="AW17" s="145"/>
      <c r="AX17" s="145"/>
      <c r="AY17" s="145"/>
      <c r="AZ17" s="145"/>
      <c r="BA17" s="145"/>
      <c r="BB17" s="145"/>
      <c r="BC17" s="145"/>
      <c r="BD17" s="145"/>
      <c r="BE17" s="145"/>
      <c r="BF17" s="145"/>
      <c r="BG17" s="145"/>
      <c r="BH17" s="145"/>
      <c r="BI17" s="145"/>
      <c r="BJ17" s="145"/>
      <c r="BK17" s="145"/>
      <c r="BL17" s="145"/>
      <c r="BM17" s="145"/>
      <c r="BN17" s="145"/>
      <c r="BO17" s="145"/>
      <c r="BP17" s="145"/>
    </row>
    <row r="18" spans="1:68" ht="15" x14ac:dyDescent="0.2">
      <c r="B18" s="83"/>
      <c r="C18" s="75"/>
      <c r="D18" s="75"/>
      <c r="E18" s="75"/>
      <c r="F18" s="75"/>
      <c r="G18" s="75"/>
      <c r="H18" s="75"/>
      <c r="I18" s="75"/>
      <c r="J18" s="75"/>
      <c r="K18" s="75"/>
      <c r="L18" s="75"/>
      <c r="M18" s="75"/>
      <c r="N18" s="75"/>
      <c r="O18" s="75"/>
      <c r="P18" s="75"/>
      <c r="Q18" s="75"/>
      <c r="R18" s="75"/>
      <c r="S18" s="75"/>
      <c r="T18" s="75"/>
      <c r="U18" s="75"/>
      <c r="V18" s="75"/>
      <c r="W18" s="75"/>
      <c r="X18" s="76"/>
    </row>
    <row r="19" spans="1:68" ht="15" x14ac:dyDescent="0.25">
      <c r="B19" s="83"/>
      <c r="C19" s="75"/>
      <c r="D19" s="75"/>
      <c r="E19" s="84"/>
      <c r="F19" s="313" t="s">
        <v>191</v>
      </c>
      <c r="G19" s="313"/>
      <c r="H19" s="84"/>
      <c r="I19" s="84"/>
      <c r="J19" s="314" t="s">
        <v>180</v>
      </c>
      <c r="K19" s="314"/>
      <c r="L19" s="314"/>
      <c r="M19" s="314"/>
      <c r="N19" s="75"/>
      <c r="O19" s="75"/>
      <c r="P19" s="75"/>
      <c r="Q19" s="75"/>
      <c r="R19" s="75"/>
      <c r="S19" s="75"/>
      <c r="T19" s="75"/>
      <c r="U19" s="75"/>
      <c r="V19" s="75"/>
      <c r="W19" s="75"/>
      <c r="X19" s="76"/>
    </row>
    <row r="20" spans="1:68" ht="15" x14ac:dyDescent="0.25">
      <c r="B20" s="83"/>
      <c r="C20" s="75"/>
      <c r="D20" s="75"/>
      <c r="E20" s="321" t="s">
        <v>118</v>
      </c>
      <c r="F20" s="85" t="s">
        <v>119</v>
      </c>
      <c r="G20" s="85" t="s">
        <v>120</v>
      </c>
      <c r="H20" s="84"/>
      <c r="I20" s="84"/>
      <c r="J20" s="327" t="s">
        <v>121</v>
      </c>
      <c r="K20" s="328"/>
      <c r="L20" s="327" t="s">
        <v>120</v>
      </c>
      <c r="M20" s="328"/>
      <c r="N20" s="75"/>
      <c r="O20" s="75"/>
      <c r="P20" s="75"/>
      <c r="Q20" s="75"/>
      <c r="R20" s="75"/>
      <c r="S20" s="75"/>
      <c r="T20" s="75"/>
      <c r="U20" s="75"/>
      <c r="V20" s="75"/>
      <c r="W20" s="75"/>
      <c r="X20" s="76"/>
    </row>
    <row r="21" spans="1:68" ht="60" x14ac:dyDescent="0.25">
      <c r="B21" s="83"/>
      <c r="C21" s="75"/>
      <c r="D21" s="75"/>
      <c r="E21" s="321"/>
      <c r="F21" s="14" t="s">
        <v>122</v>
      </c>
      <c r="G21" s="14">
        <v>1</v>
      </c>
      <c r="H21" s="84"/>
      <c r="I21" s="84"/>
      <c r="J21" s="251" t="s">
        <v>123</v>
      </c>
      <c r="K21" s="253"/>
      <c r="L21" s="317">
        <v>1</v>
      </c>
      <c r="M21" s="317"/>
      <c r="N21" s="75"/>
      <c r="O21" s="75"/>
      <c r="P21" s="75"/>
      <c r="Q21" s="75"/>
      <c r="R21" s="75"/>
      <c r="S21" s="75"/>
      <c r="T21" s="75"/>
      <c r="U21" s="75"/>
      <c r="V21" s="75"/>
      <c r="W21" s="75"/>
      <c r="X21" s="76"/>
    </row>
    <row r="22" spans="1:68" ht="75" x14ac:dyDescent="0.25">
      <c r="B22" s="83"/>
      <c r="C22" s="75"/>
      <c r="D22" s="75"/>
      <c r="E22" s="321"/>
      <c r="F22" s="14" t="s">
        <v>124</v>
      </c>
      <c r="G22" s="14">
        <v>2</v>
      </c>
      <c r="H22" s="84"/>
      <c r="I22" s="84"/>
      <c r="J22" s="251" t="s">
        <v>125</v>
      </c>
      <c r="K22" s="253"/>
      <c r="L22" s="317">
        <v>2</v>
      </c>
      <c r="M22" s="317"/>
      <c r="N22" s="75"/>
      <c r="O22" s="75"/>
      <c r="P22" s="75"/>
      <c r="Q22" s="75"/>
      <c r="R22" s="75"/>
      <c r="S22" s="75"/>
      <c r="T22" s="75"/>
      <c r="U22" s="75"/>
      <c r="V22" s="75"/>
      <c r="W22" s="75"/>
      <c r="X22" s="76"/>
    </row>
    <row r="23" spans="1:68" ht="90" x14ac:dyDescent="0.25">
      <c r="B23" s="83"/>
      <c r="C23" s="75"/>
      <c r="D23" s="75"/>
      <c r="E23" s="321"/>
      <c r="F23" s="14" t="s">
        <v>126</v>
      </c>
      <c r="G23" s="14">
        <v>3</v>
      </c>
      <c r="H23" s="84"/>
      <c r="I23" s="84"/>
      <c r="J23" s="251" t="s">
        <v>127</v>
      </c>
      <c r="K23" s="253"/>
      <c r="L23" s="317">
        <v>3</v>
      </c>
      <c r="M23" s="317"/>
      <c r="N23" s="75"/>
      <c r="O23" s="75"/>
      <c r="P23" s="75"/>
      <c r="Q23" s="75"/>
      <c r="R23" s="75"/>
      <c r="S23" s="75"/>
      <c r="T23" s="75"/>
      <c r="U23" s="75"/>
      <c r="V23" s="75"/>
      <c r="W23" s="75"/>
      <c r="X23" s="76"/>
    </row>
    <row r="24" spans="1:68" ht="60" x14ac:dyDescent="0.25">
      <c r="B24" s="83"/>
      <c r="C24" s="75"/>
      <c r="D24" s="75"/>
      <c r="E24" s="321"/>
      <c r="F24" s="14" t="s">
        <v>128</v>
      </c>
      <c r="G24" s="14">
        <v>4</v>
      </c>
      <c r="H24" s="84"/>
      <c r="I24" s="84"/>
      <c r="J24" s="251" t="s">
        <v>129</v>
      </c>
      <c r="K24" s="253"/>
      <c r="L24" s="317">
        <v>4</v>
      </c>
      <c r="M24" s="317"/>
      <c r="N24" s="75"/>
      <c r="O24" s="75"/>
      <c r="P24" s="75"/>
      <c r="Q24" s="75"/>
      <c r="R24" s="75"/>
      <c r="S24" s="75"/>
      <c r="T24" s="75"/>
      <c r="U24" s="75"/>
      <c r="V24" s="75"/>
      <c r="W24" s="75"/>
      <c r="X24" s="76"/>
    </row>
    <row r="25" spans="1:68" ht="75" x14ac:dyDescent="0.25">
      <c r="B25" s="83"/>
      <c r="C25" s="75"/>
      <c r="D25" s="75"/>
      <c r="E25" s="321"/>
      <c r="F25" s="14" t="s">
        <v>130</v>
      </c>
      <c r="G25" s="14">
        <v>5</v>
      </c>
      <c r="H25" s="84"/>
      <c r="I25" s="84"/>
      <c r="J25" s="251" t="s">
        <v>131</v>
      </c>
      <c r="K25" s="253"/>
      <c r="L25" s="317">
        <v>5</v>
      </c>
      <c r="M25" s="317"/>
      <c r="N25" s="75"/>
      <c r="O25" s="75"/>
      <c r="P25" s="75"/>
      <c r="Q25" s="75"/>
      <c r="R25" s="75"/>
      <c r="S25" s="75"/>
      <c r="T25" s="75"/>
      <c r="U25" s="75"/>
      <c r="V25" s="75"/>
      <c r="W25" s="75"/>
      <c r="X25" s="76"/>
    </row>
    <row r="26" spans="1:68" ht="15" x14ac:dyDescent="0.25">
      <c r="B26" s="83"/>
      <c r="C26" s="75"/>
      <c r="D26" s="84"/>
      <c r="E26" s="84"/>
      <c r="F26" s="84"/>
      <c r="G26" s="84"/>
      <c r="H26" s="84"/>
      <c r="I26" s="84"/>
      <c r="J26" s="84"/>
      <c r="K26" s="84"/>
      <c r="L26" s="84"/>
      <c r="M26" s="84"/>
      <c r="N26" s="75"/>
      <c r="O26" s="75"/>
      <c r="P26" s="75"/>
      <c r="Q26" s="75"/>
      <c r="R26" s="75"/>
      <c r="S26" s="75"/>
      <c r="T26" s="75"/>
      <c r="U26" s="75"/>
      <c r="V26" s="75"/>
      <c r="W26" s="75"/>
      <c r="X26" s="76"/>
    </row>
    <row r="27" spans="1:68" ht="15" x14ac:dyDescent="0.25">
      <c r="B27" s="83"/>
      <c r="C27" s="75"/>
      <c r="D27" s="314" t="s">
        <v>132</v>
      </c>
      <c r="E27" s="314"/>
      <c r="F27" s="314"/>
      <c r="G27" s="314"/>
      <c r="H27" s="314"/>
      <c r="I27" s="314"/>
      <c r="J27" s="314"/>
      <c r="K27" s="314"/>
      <c r="L27" s="75"/>
      <c r="M27" s="75"/>
      <c r="N27" s="75"/>
      <c r="O27" s="75"/>
      <c r="P27" s="75"/>
      <c r="Q27" s="75"/>
      <c r="R27" s="75"/>
      <c r="S27" s="75"/>
      <c r="T27" s="75"/>
      <c r="U27" s="75"/>
      <c r="V27" s="75"/>
      <c r="W27" s="75"/>
      <c r="X27" s="76"/>
    </row>
    <row r="28" spans="1:68" ht="15" x14ac:dyDescent="0.25">
      <c r="B28" s="83"/>
      <c r="C28" s="75"/>
      <c r="D28" s="319" t="s">
        <v>119</v>
      </c>
      <c r="E28" s="319" t="s">
        <v>120</v>
      </c>
      <c r="F28" s="318" t="s">
        <v>123</v>
      </c>
      <c r="G28" s="318"/>
      <c r="H28" s="315" t="s">
        <v>125</v>
      </c>
      <c r="I28" s="316"/>
      <c r="J28" s="86" t="s">
        <v>127</v>
      </c>
      <c r="K28" s="86" t="s">
        <v>129</v>
      </c>
      <c r="L28" s="85" t="s">
        <v>131</v>
      </c>
      <c r="M28" s="75"/>
      <c r="N28" s="75"/>
      <c r="O28" s="75"/>
      <c r="P28" s="314" t="s">
        <v>146</v>
      </c>
      <c r="Q28" s="314"/>
      <c r="R28" s="314"/>
      <c r="S28" s="314"/>
      <c r="T28" s="314"/>
      <c r="U28" s="75"/>
      <c r="V28" s="75"/>
      <c r="W28" s="75"/>
      <c r="X28" s="76"/>
    </row>
    <row r="29" spans="1:68" ht="15" x14ac:dyDescent="0.25">
      <c r="B29" s="83"/>
      <c r="C29" s="75"/>
      <c r="D29" s="319"/>
      <c r="E29" s="319"/>
      <c r="F29" s="320">
        <v>1</v>
      </c>
      <c r="G29" s="320"/>
      <c r="H29" s="329">
        <v>2</v>
      </c>
      <c r="I29" s="330"/>
      <c r="J29" s="87">
        <v>3</v>
      </c>
      <c r="K29" s="87">
        <v>4</v>
      </c>
      <c r="L29" s="87">
        <v>5</v>
      </c>
      <c r="M29" s="75"/>
      <c r="N29" s="75"/>
      <c r="O29" s="75"/>
      <c r="P29" s="318" t="s">
        <v>132</v>
      </c>
      <c r="Q29" s="318"/>
      <c r="R29" s="318"/>
      <c r="S29" s="318" t="s">
        <v>145</v>
      </c>
      <c r="T29" s="318"/>
      <c r="U29" s="75"/>
      <c r="V29" s="75"/>
      <c r="W29" s="75"/>
      <c r="X29" s="76"/>
    </row>
    <row r="30" spans="1:68" ht="60" x14ac:dyDescent="0.2">
      <c r="B30" s="83"/>
      <c r="C30" s="75"/>
      <c r="D30" s="14" t="s">
        <v>122</v>
      </c>
      <c r="E30" s="88">
        <v>1</v>
      </c>
      <c r="F30" s="323">
        <v>2</v>
      </c>
      <c r="G30" s="323"/>
      <c r="H30" s="334">
        <v>3</v>
      </c>
      <c r="I30" s="335"/>
      <c r="J30" s="89">
        <v>4</v>
      </c>
      <c r="K30" s="92">
        <v>5</v>
      </c>
      <c r="L30" s="90">
        <v>6</v>
      </c>
      <c r="M30" s="75"/>
      <c r="N30" s="75"/>
      <c r="O30" s="75"/>
      <c r="P30" s="324" t="s">
        <v>147</v>
      </c>
      <c r="Q30" s="324"/>
      <c r="R30" s="324"/>
      <c r="S30" s="322" t="s">
        <v>148</v>
      </c>
      <c r="T30" s="322"/>
      <c r="U30" s="75"/>
      <c r="V30" s="75"/>
      <c r="W30" s="75"/>
      <c r="X30" s="76"/>
    </row>
    <row r="31" spans="1:68" ht="60" x14ac:dyDescent="0.2">
      <c r="B31" s="83"/>
      <c r="C31" s="75"/>
      <c r="D31" s="14" t="s">
        <v>124</v>
      </c>
      <c r="E31" s="88">
        <v>2</v>
      </c>
      <c r="F31" s="323">
        <v>3</v>
      </c>
      <c r="G31" s="323"/>
      <c r="H31" s="334">
        <v>4</v>
      </c>
      <c r="I31" s="335"/>
      <c r="J31" s="92">
        <v>5</v>
      </c>
      <c r="K31" s="90">
        <v>6</v>
      </c>
      <c r="L31" s="90">
        <v>7</v>
      </c>
      <c r="M31" s="75"/>
      <c r="N31" s="75"/>
      <c r="O31" s="75"/>
      <c r="P31" s="331" t="s">
        <v>149</v>
      </c>
      <c r="Q31" s="331"/>
      <c r="R31" s="331"/>
      <c r="S31" s="322" t="s">
        <v>150</v>
      </c>
      <c r="T31" s="322"/>
      <c r="U31" s="75"/>
      <c r="V31" s="75"/>
      <c r="W31" s="75"/>
      <c r="X31" s="76"/>
    </row>
    <row r="32" spans="1:68" ht="75" x14ac:dyDescent="0.2">
      <c r="B32" s="83"/>
      <c r="C32" s="75"/>
      <c r="D32" s="14" t="s">
        <v>126</v>
      </c>
      <c r="E32" s="88">
        <v>3</v>
      </c>
      <c r="F32" s="323">
        <v>4</v>
      </c>
      <c r="G32" s="323"/>
      <c r="H32" s="325">
        <v>5</v>
      </c>
      <c r="I32" s="326"/>
      <c r="J32" s="90">
        <v>6</v>
      </c>
      <c r="K32" s="90">
        <v>7</v>
      </c>
      <c r="L32" s="91">
        <v>8</v>
      </c>
      <c r="M32" s="75"/>
      <c r="N32" s="75"/>
      <c r="O32" s="75"/>
      <c r="P32" s="336">
        <v>5</v>
      </c>
      <c r="Q32" s="336"/>
      <c r="R32" s="336"/>
      <c r="S32" s="322" t="s">
        <v>151</v>
      </c>
      <c r="T32" s="322"/>
      <c r="U32" s="75"/>
      <c r="V32" s="75"/>
      <c r="W32" s="75"/>
      <c r="X32" s="76"/>
    </row>
    <row r="33" spans="2:24" ht="60" x14ac:dyDescent="0.2">
      <c r="B33" s="83"/>
      <c r="C33" s="75"/>
      <c r="D33" s="14" t="s">
        <v>128</v>
      </c>
      <c r="E33" s="88">
        <v>4</v>
      </c>
      <c r="F33" s="336">
        <v>5</v>
      </c>
      <c r="G33" s="336"/>
      <c r="H33" s="332">
        <v>6</v>
      </c>
      <c r="I33" s="333"/>
      <c r="J33" s="90">
        <v>7</v>
      </c>
      <c r="K33" s="91">
        <v>8</v>
      </c>
      <c r="L33" s="91">
        <v>9</v>
      </c>
      <c r="M33" s="75"/>
      <c r="N33" s="75"/>
      <c r="O33" s="75"/>
      <c r="P33" s="323" t="s">
        <v>152</v>
      </c>
      <c r="Q33" s="323"/>
      <c r="R33" s="323"/>
      <c r="S33" s="322" t="s">
        <v>153</v>
      </c>
      <c r="T33" s="322"/>
      <c r="U33" s="75"/>
      <c r="V33" s="75"/>
      <c r="W33" s="75"/>
      <c r="X33" s="76"/>
    </row>
    <row r="34" spans="2:24" ht="60" x14ac:dyDescent="0.2">
      <c r="B34" s="83"/>
      <c r="C34" s="75"/>
      <c r="D34" s="14" t="s">
        <v>130</v>
      </c>
      <c r="E34" s="88">
        <v>5</v>
      </c>
      <c r="F34" s="331">
        <v>6</v>
      </c>
      <c r="G34" s="331"/>
      <c r="H34" s="332">
        <v>7</v>
      </c>
      <c r="I34" s="333"/>
      <c r="J34" s="91">
        <v>8</v>
      </c>
      <c r="K34" s="91">
        <v>9</v>
      </c>
      <c r="L34" s="91">
        <v>10</v>
      </c>
      <c r="M34" s="75"/>
      <c r="N34" s="75"/>
      <c r="O34" s="75"/>
      <c r="P34" s="75"/>
      <c r="Q34" s="75"/>
      <c r="R34" s="75"/>
      <c r="S34" s="75"/>
      <c r="T34" s="75"/>
      <c r="U34" s="75"/>
      <c r="V34" s="75"/>
      <c r="W34" s="75"/>
      <c r="X34" s="76"/>
    </row>
    <row r="35" spans="2:24" ht="13.5" customHeight="1" thickBot="1" x14ac:dyDescent="0.3">
      <c r="B35" s="93"/>
      <c r="C35" s="94"/>
      <c r="D35" s="95"/>
      <c r="E35" s="95"/>
      <c r="F35" s="95"/>
      <c r="G35" s="95"/>
      <c r="H35" s="95"/>
      <c r="I35" s="95"/>
      <c r="J35" s="95"/>
      <c r="K35" s="95"/>
      <c r="L35" s="95"/>
      <c r="M35" s="95"/>
      <c r="N35" s="94"/>
      <c r="O35" s="94"/>
      <c r="P35" s="94"/>
      <c r="Q35" s="94"/>
      <c r="R35" s="94"/>
      <c r="S35" s="94"/>
      <c r="T35" s="94"/>
      <c r="U35" s="94"/>
      <c r="V35" s="94"/>
      <c r="W35" s="94"/>
      <c r="X35" s="96"/>
    </row>
    <row r="36" spans="2:24" ht="16.5" customHeight="1" x14ac:dyDescent="0.2">
      <c r="D36" s="9"/>
      <c r="F36" s="9"/>
      <c r="G36" s="9"/>
      <c r="H36" s="9"/>
      <c r="I36" s="9"/>
      <c r="J36" s="9"/>
      <c r="K36" s="9"/>
      <c r="L36" s="9"/>
      <c r="M36" s="9"/>
      <c r="N36" s="9"/>
      <c r="O36" s="9"/>
      <c r="P36" s="9"/>
      <c r="Q36" s="9"/>
      <c r="R36" s="9"/>
    </row>
    <row r="37" spans="2:24" ht="16.5" customHeight="1" x14ac:dyDescent="0.2">
      <c r="D37" s="9"/>
      <c r="F37" s="9"/>
      <c r="G37" s="9"/>
      <c r="H37" s="9"/>
      <c r="I37" s="9"/>
      <c r="J37" s="9"/>
      <c r="K37" s="9"/>
      <c r="L37" s="9"/>
      <c r="M37" s="9"/>
      <c r="N37" s="9"/>
      <c r="O37" s="9"/>
      <c r="P37" s="9"/>
      <c r="Q37" s="9"/>
      <c r="R37" s="9"/>
    </row>
    <row r="38" spans="2:24" ht="26.25" customHeight="1" x14ac:dyDescent="0.2">
      <c r="D38" s="9"/>
      <c r="F38" s="9"/>
      <c r="G38" s="9"/>
      <c r="H38" s="9"/>
      <c r="I38" s="9"/>
      <c r="J38" s="9"/>
      <c r="K38" s="9"/>
      <c r="L38" s="9"/>
      <c r="M38" s="9"/>
      <c r="N38" s="9"/>
      <c r="O38" s="9"/>
      <c r="P38" s="9"/>
      <c r="Q38" s="9"/>
      <c r="R38" s="9"/>
    </row>
    <row r="39" spans="2:24" ht="15.75" hidden="1" customHeight="1" x14ac:dyDescent="0.2">
      <c r="B39" s="11" t="s">
        <v>176</v>
      </c>
      <c r="D39" s="9"/>
      <c r="F39" s="9"/>
      <c r="G39" s="9"/>
      <c r="H39" s="9"/>
      <c r="I39" s="9"/>
      <c r="J39" s="9"/>
      <c r="K39" s="9"/>
      <c r="L39" s="9"/>
      <c r="M39" s="9"/>
      <c r="N39" s="9"/>
      <c r="O39" s="9"/>
      <c r="P39" s="9"/>
      <c r="Q39" s="9"/>
      <c r="R39" s="9"/>
    </row>
    <row r="40" spans="2:24" ht="25.5" hidden="1" customHeight="1" x14ac:dyDescent="0.25">
      <c r="B40" s="11" t="s">
        <v>220</v>
      </c>
      <c r="D40" s="12"/>
      <c r="F40" s="9"/>
      <c r="G40" s="12"/>
      <c r="H40" s="12"/>
      <c r="I40" s="12"/>
      <c r="J40" s="12"/>
      <c r="K40" s="12"/>
      <c r="L40" s="12"/>
      <c r="M40" s="12"/>
      <c r="N40" s="12"/>
      <c r="O40" s="12"/>
      <c r="P40" s="12"/>
      <c r="Q40" s="12"/>
      <c r="R40" s="12"/>
    </row>
    <row r="41" spans="2:24" ht="57" hidden="1" customHeight="1" x14ac:dyDescent="0.2">
      <c r="B41" s="11" t="s">
        <v>221</v>
      </c>
      <c r="D41" s="9"/>
      <c r="F41" s="9"/>
      <c r="G41" s="9"/>
      <c r="H41" s="9"/>
      <c r="I41" s="9"/>
      <c r="J41" s="9"/>
      <c r="K41" s="9"/>
      <c r="L41" s="9"/>
      <c r="M41" s="9"/>
      <c r="N41" s="9"/>
      <c r="O41" s="9"/>
      <c r="P41" s="9"/>
      <c r="Q41" s="9"/>
      <c r="R41" s="9"/>
    </row>
    <row r="42" spans="2:24" x14ac:dyDescent="0.2">
      <c r="D42" s="9"/>
      <c r="F42" s="9"/>
      <c r="G42" s="9"/>
      <c r="H42" s="9"/>
      <c r="I42" s="9"/>
      <c r="J42" s="9"/>
      <c r="K42" s="9"/>
      <c r="L42" s="9"/>
      <c r="M42" s="9"/>
      <c r="N42" s="9"/>
      <c r="O42" s="9"/>
      <c r="P42" s="9"/>
      <c r="Q42" s="9"/>
      <c r="R42" s="9"/>
    </row>
    <row r="43" spans="2:24" x14ac:dyDescent="0.2">
      <c r="D43" s="9"/>
      <c r="F43" s="9"/>
      <c r="G43" s="9"/>
      <c r="H43" s="9"/>
      <c r="I43" s="9"/>
      <c r="J43" s="9"/>
      <c r="K43" s="9"/>
      <c r="L43" s="9"/>
      <c r="M43" s="9"/>
      <c r="N43" s="9"/>
      <c r="O43" s="9"/>
      <c r="P43" s="9"/>
      <c r="Q43" s="9"/>
      <c r="R43" s="9"/>
    </row>
    <row r="44" spans="2:24" x14ac:dyDescent="0.2">
      <c r="D44" s="9"/>
      <c r="F44" s="9"/>
      <c r="G44" s="9"/>
      <c r="H44" s="9"/>
      <c r="I44" s="9"/>
      <c r="J44" s="9"/>
      <c r="K44" s="9"/>
      <c r="L44" s="9"/>
      <c r="M44" s="9"/>
      <c r="N44" s="9"/>
      <c r="O44" s="9"/>
      <c r="P44" s="9"/>
      <c r="Q44" s="9"/>
      <c r="R44" s="9"/>
    </row>
    <row r="45" spans="2:24" ht="12.75" customHeight="1" x14ac:dyDescent="0.2">
      <c r="D45" s="9"/>
    </row>
    <row r="46" spans="2:24" x14ac:dyDescent="0.2">
      <c r="D46" s="9"/>
    </row>
  </sheetData>
  <mergeCells count="50">
    <mergeCell ref="F34:G34"/>
    <mergeCell ref="H34:I34"/>
    <mergeCell ref="P29:R29"/>
    <mergeCell ref="H31:I31"/>
    <mergeCell ref="H30:I30"/>
    <mergeCell ref="F32:G32"/>
    <mergeCell ref="F33:G33"/>
    <mergeCell ref="P32:R32"/>
    <mergeCell ref="H33:I33"/>
    <mergeCell ref="P31:R31"/>
    <mergeCell ref="F31:G31"/>
    <mergeCell ref="L20:M20"/>
    <mergeCell ref="J20:K20"/>
    <mergeCell ref="H29:I29"/>
    <mergeCell ref="J23:K23"/>
    <mergeCell ref="S29:T29"/>
    <mergeCell ref="J24:K24"/>
    <mergeCell ref="P28:T28"/>
    <mergeCell ref="S33:T33"/>
    <mergeCell ref="P33:R33"/>
    <mergeCell ref="P30:R30"/>
    <mergeCell ref="E28:E29"/>
    <mergeCell ref="S30:T30"/>
    <mergeCell ref="F30:G30"/>
    <mergeCell ref="S31:T31"/>
    <mergeCell ref="S32:T32"/>
    <mergeCell ref="H32:I32"/>
    <mergeCell ref="F19:G19"/>
    <mergeCell ref="J19:M19"/>
    <mergeCell ref="H28:I28"/>
    <mergeCell ref="J21:K21"/>
    <mergeCell ref="J22:K22"/>
    <mergeCell ref="L23:M23"/>
    <mergeCell ref="L24:M24"/>
    <mergeCell ref="D27:K27"/>
    <mergeCell ref="F28:G28"/>
    <mergeCell ref="L21:M21"/>
    <mergeCell ref="L22:M22"/>
    <mergeCell ref="D28:D29"/>
    <mergeCell ref="F29:G29"/>
    <mergeCell ref="E20:E25"/>
    <mergeCell ref="J25:K25"/>
    <mergeCell ref="L25:M25"/>
    <mergeCell ref="B9:R9"/>
    <mergeCell ref="B6:X6"/>
    <mergeCell ref="B7:X7"/>
    <mergeCell ref="B8:X8"/>
    <mergeCell ref="W2:X4"/>
    <mergeCell ref="B2:C4"/>
    <mergeCell ref="D2:V4"/>
  </mergeCells>
  <phoneticPr fontId="1" type="noConversion"/>
  <conditionalFormatting sqref="R11:R17">
    <cfRule type="cellIs" dxfId="7" priority="81" stopIfTrue="1" operator="equal">
      <formula>"EXTREMO"</formula>
    </cfRule>
    <cfRule type="cellIs" dxfId="6" priority="82" stopIfTrue="1" operator="equal">
      <formula>"ALTO"</formula>
    </cfRule>
    <cfRule type="cellIs" dxfId="5" priority="83" stopIfTrue="1" operator="equal">
      <formula>"MEDIO"</formula>
    </cfRule>
    <cfRule type="cellIs" dxfId="4" priority="84" stopIfTrue="1" operator="equal">
      <formula>"BAJO"</formula>
    </cfRule>
  </conditionalFormatting>
  <conditionalFormatting sqref="K11:K17">
    <cfRule type="cellIs" dxfId="3" priority="41" stopIfTrue="1" operator="equal">
      <formula>"EXTREMO"</formula>
    </cfRule>
    <cfRule type="cellIs" dxfId="2" priority="42" stopIfTrue="1" operator="equal">
      <formula>"ALTO"</formula>
    </cfRule>
    <cfRule type="cellIs" dxfId="1" priority="43" stopIfTrue="1" operator="equal">
      <formula>"MEDIO"</formula>
    </cfRule>
    <cfRule type="cellIs" dxfId="0" priority="44" stopIfTrue="1" operator="equal">
      <formula>"BAJO"</formula>
    </cfRule>
  </conditionalFormatting>
  <dataValidations count="1">
    <dataValidation type="list" allowBlank="1" showInputMessage="1" showErrorMessage="1" sqref="L11:L17">
      <formula1>OPCIONES</formula1>
    </dataValidation>
  </dataValidations>
  <printOptions horizontalCentered="1" verticalCentered="1"/>
  <pageMargins left="0.25" right="0.25" top="0.75" bottom="0.75" header="0.3" footer="0.3"/>
  <pageSetup scale="45" orientation="landscape" verticalDpi="4294967295"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dd95443-5a0a-470c-ab6d-36cf4241601a">
      <Terms xmlns="http://schemas.microsoft.com/office/infopath/2007/PartnerControls"/>
    </lcf76f155ced4ddcb4097134ff3c332f>
    <TaxCatchAll xmlns="77008125-b053-4c0a-ab54-f8175a25403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36B5C3BE6D20249940F4D38622D8C67" ma:contentTypeVersion="16" ma:contentTypeDescription="Crear nuevo documento." ma:contentTypeScope="" ma:versionID="1a1a2324184f9fac0a778ca4a1d80bc1">
  <xsd:schema xmlns:xsd="http://www.w3.org/2001/XMLSchema" xmlns:xs="http://www.w3.org/2001/XMLSchema" xmlns:p="http://schemas.microsoft.com/office/2006/metadata/properties" xmlns:ns2="8dd95443-5a0a-470c-ab6d-36cf4241601a" xmlns:ns3="77008125-b053-4c0a-ab54-f8175a25403d" targetNamespace="http://schemas.microsoft.com/office/2006/metadata/properties" ma:root="true" ma:fieldsID="ede3b6aa9f8eac727d8aa1cf1cb74ab7" ns2:_="" ns3:_="">
    <xsd:import namespace="8dd95443-5a0a-470c-ab6d-36cf4241601a"/>
    <xsd:import namespace="77008125-b053-4c0a-ab54-f8175a25403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d95443-5a0a-470c-ab6d-36cf424160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7008125-b053-4c0a-ab54-f8175a25403d"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cb483e4-dce9-47bc-90a7-6932b147d0d8}" ma:internalName="TaxCatchAll" ma:showField="CatchAllData" ma:web="77008125-b053-4c0a-ab54-f8175a25403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6EAF4E3-853E-4043-9C35-D8618D4DACF6}">
  <ds:schemaRefs>
    <ds:schemaRef ds:uri="http://purl.org/dc/terms/"/>
    <ds:schemaRef ds:uri="http://purl.org/dc/dcmitype/"/>
    <ds:schemaRef ds:uri="77008125-b053-4c0a-ab54-f8175a25403d"/>
    <ds:schemaRef ds:uri="http://schemas.microsoft.com/office/2006/documentManagement/types"/>
    <ds:schemaRef ds:uri="8dd95443-5a0a-470c-ab6d-36cf4241601a"/>
    <ds:schemaRef ds:uri="http://schemas.microsoft.com/office/2006/metadata/properties"/>
    <ds:schemaRef ds:uri="http://schemas.microsoft.com/office/infopath/2007/PartnerControls"/>
    <ds:schemaRef ds:uri="http://schemas.openxmlformats.org/package/2006/metadata/core-properties"/>
    <ds:schemaRef ds:uri="http://www.w3.org/XML/1998/namespace"/>
    <ds:schemaRef ds:uri="http://purl.org/dc/elements/1.1/"/>
  </ds:schemaRefs>
</ds:datastoreItem>
</file>

<file path=customXml/itemProps2.xml><?xml version="1.0" encoding="utf-8"?>
<ds:datastoreItem xmlns:ds="http://schemas.openxmlformats.org/officeDocument/2006/customXml" ds:itemID="{ADC52677-E2C2-4055-B3DB-25CFCCE609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dd95443-5a0a-470c-ab6d-36cf4241601a"/>
    <ds:schemaRef ds:uri="77008125-b053-4c0a-ab54-f8175a2540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6A294E3-34FC-46B5-8394-4CC6A4712E2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JLGL</dc:creator>
  <cp:keywords/>
  <dc:description/>
  <cp:lastModifiedBy>R. Simón Estrella</cp:lastModifiedBy>
  <cp:revision/>
  <dcterms:created xsi:type="dcterms:W3CDTF">2007-06-14T01:55:06Z</dcterms:created>
  <dcterms:modified xsi:type="dcterms:W3CDTF">2023-06-25T05:24:03Z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0x010100D36B5C3BE6D20249940F4D38622D8C67</vt:lpwstr>
  </property>
</Properties>
</file>