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ndra Segura\Dropbox\YULI\ESAL - 2023\ESAL-005 DE 2023 ANCIANOS\"/>
    </mc:Choice>
  </mc:AlternateContent>
  <xr:revisionPtr revIDLastSave="0" documentId="13_ncr:1_{1D3ACCA3-A869-48B0-BB2C-37E15AEE3A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  <c r="E17" i="1" s="1"/>
  <c r="F6" i="1" l="1"/>
  <c r="F5" i="1"/>
  <c r="F4" i="1"/>
  <c r="F3" i="1"/>
  <c r="F2" i="1"/>
  <c r="F9" i="1" l="1"/>
  <c r="E18" i="1" l="1"/>
  <c r="E20" i="1" s="1"/>
</calcChain>
</file>

<file path=xl/sharedStrings.xml><?xml version="1.0" encoding="utf-8"?>
<sst xmlns="http://schemas.openxmlformats.org/spreadsheetml/2006/main" count="40" uniqueCount="35">
  <si>
    <t xml:space="preserve">valoración odontologica </t>
  </si>
  <si>
    <t xml:space="preserve">PERSONAS </t>
  </si>
  <si>
    <t>PERSONAS</t>
  </si>
  <si>
    <t xml:space="preserve">Educación en salud oral y control de riesgo </t>
  </si>
  <si>
    <t xml:space="preserve">UNIDAD </t>
  </si>
  <si>
    <t xml:space="preserve">Detartraje mas profilaxi con matrial incluido incluye material y herramientas de trabajo </t>
  </si>
  <si>
    <t xml:space="preserve">ADULTOS SONRRIENTES </t>
  </si>
  <si>
    <t xml:space="preserve">Publicidad </t>
  </si>
  <si>
    <t xml:space="preserve">global </t>
  </si>
  <si>
    <t>2.2</t>
  </si>
  <si>
    <t xml:space="preserve">Atención peluqueria- Atención Manicure y pedicure - Sitio de realizaciòn de actividades, publicidad de invitaciòn a participar. </t>
  </si>
  <si>
    <t xml:space="preserve">1. </t>
  </si>
  <si>
    <t>1.1</t>
  </si>
  <si>
    <t>1.2</t>
  </si>
  <si>
    <t>1.3</t>
  </si>
  <si>
    <t>1.4</t>
  </si>
  <si>
    <t>1.5</t>
  </si>
  <si>
    <t>1.6</t>
  </si>
  <si>
    <t xml:space="preserve">JORNADA DE BELLEZA </t>
  </si>
  <si>
    <t>2.1</t>
  </si>
  <si>
    <t xml:space="preserve">2.3. </t>
  </si>
  <si>
    <t>global</t>
  </si>
  <si>
    <t xml:space="preserve">SUBTOTAL  1 </t>
  </si>
  <si>
    <t>SUBTOTAL 2</t>
  </si>
  <si>
    <t xml:space="preserve">IMPUESTOS </t>
  </si>
  <si>
    <t xml:space="preserve">TOTAL </t>
  </si>
  <si>
    <t xml:space="preserve">kits odontologicos  CEPILLO, CREMA DENTAL, ENJUAGUE BUCAL, CEDA DENTAL </t>
  </si>
  <si>
    <t xml:space="preserve">1.7 </t>
  </si>
  <si>
    <t xml:space="preserve">Apoyo logistico </t>
  </si>
  <si>
    <t xml:space="preserve">2.4 </t>
  </si>
  <si>
    <t>Global</t>
  </si>
  <si>
    <t xml:space="preserve">APORTES DE LA FUNDACIÓN </t>
  </si>
  <si>
    <t xml:space="preserve">APORTE MAXIMO DEL MUNICIPIO </t>
  </si>
  <si>
    <t>Meriendas</t>
  </si>
  <si>
    <t xml:space="preserve">refrigerio ( complemeto alimentario que incluya carbohidrato - no harinas procesadas ni refinadas, prorteinas, bebida refrigerante natural ( no cajitas no altos en azucar ) , frutas , bebida caliente  ( refrigerio de los adultos mayores y del personal logistico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</si>
</sst>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#,##0;[Red]\-&quot;$&quot;#,##0"/>
    <numFmt numFmtId="165" formatCode="_-&quot;$&quot;* #,##0_-;\-&quot;$&quot;* #,##0_-;_-&quot;$&quot;* &quot;-&quot;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top" wrapText="1"/>
    </xf>
    <xf numFmtId="165" fontId="3" fillId="2" borderId="1" xfId="1" applyFont="1" applyFill="1" applyBorder="1" applyAlignment="1">
      <alignment horizontal="center" vertical="top" wrapText="1"/>
    </xf>
    <xf numFmtId="6" fontId="4" fillId="2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165" fontId="4" fillId="2" borderId="1" xfId="1" applyFont="1" applyFill="1" applyBorder="1" applyAlignment="1">
      <alignment vertical="top" wrapText="1"/>
    </xf>
    <xf numFmtId="0" fontId="4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  <xf numFmtId="165" fontId="0" fillId="0" borderId="1" xfId="1" applyFont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6" fontId="4" fillId="4" borderId="1" xfId="0" applyNumberFormat="1" applyFont="1" applyFill="1" applyBorder="1" applyAlignment="1">
      <alignment vertical="center"/>
    </xf>
    <xf numFmtId="0" fontId="2" fillId="4" borderId="1" xfId="0" applyFont="1" applyFill="1" applyBorder="1"/>
    <xf numFmtId="165" fontId="2" fillId="0" borderId="1" xfId="0" applyNumberFormat="1" applyFont="1" applyBorder="1"/>
    <xf numFmtId="0" fontId="3" fillId="3" borderId="1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/>
    <xf numFmtId="164" fontId="2" fillId="0" borderId="1" xfId="0" applyNumberFormat="1" applyFont="1" applyBorder="1"/>
    <xf numFmtId="165" fontId="0" fillId="0" borderId="0" xfId="0" applyNumberFormat="1"/>
    <xf numFmtId="165" fontId="2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topLeftCell="B4" workbookViewId="0">
      <selection activeCell="C14" sqref="C14"/>
    </sheetView>
  </sheetViews>
  <sheetFormatPr baseColWidth="10" defaultRowHeight="15.75" x14ac:dyDescent="0.25"/>
  <cols>
    <col min="1" max="1" width="15" customWidth="1"/>
    <col min="2" max="2" width="33.875" style="1" customWidth="1"/>
    <col min="3" max="3" width="26.625" customWidth="1"/>
    <col min="4" max="4" width="20.375" customWidth="1"/>
    <col min="5" max="5" width="13.625" customWidth="1"/>
    <col min="6" max="6" width="17" customWidth="1"/>
    <col min="7" max="7" width="13.5" bestFit="1" customWidth="1"/>
    <col min="10" max="10" width="18.5" customWidth="1"/>
  </cols>
  <sheetData>
    <row r="1" spans="1:6" ht="15.95" customHeight="1" x14ac:dyDescent="0.25">
      <c r="A1" s="9" t="s">
        <v>11</v>
      </c>
      <c r="B1" s="25" t="s">
        <v>6</v>
      </c>
      <c r="C1" s="25"/>
      <c r="D1" s="25"/>
      <c r="E1" s="25"/>
      <c r="F1" s="25"/>
    </row>
    <row r="2" spans="1:6" ht="54" customHeight="1" x14ac:dyDescent="0.25">
      <c r="A2" s="9" t="s">
        <v>12</v>
      </c>
      <c r="B2" s="10" t="s">
        <v>5</v>
      </c>
      <c r="C2" s="10" t="s">
        <v>1</v>
      </c>
      <c r="D2" s="11">
        <v>200</v>
      </c>
      <c r="E2" s="12">
        <v>428000</v>
      </c>
      <c r="F2" s="17">
        <f>E2*D2</f>
        <v>85600000</v>
      </c>
    </row>
    <row r="3" spans="1:6" x14ac:dyDescent="0.25">
      <c r="A3" s="9" t="s">
        <v>13</v>
      </c>
      <c r="B3" s="10" t="s">
        <v>0</v>
      </c>
      <c r="C3" s="11" t="s">
        <v>2</v>
      </c>
      <c r="D3" s="11">
        <v>200</v>
      </c>
      <c r="E3" s="12">
        <v>50000</v>
      </c>
      <c r="F3" s="17">
        <f>E3*D3</f>
        <v>10000000</v>
      </c>
    </row>
    <row r="4" spans="1:6" ht="31.5" x14ac:dyDescent="0.25">
      <c r="A4" s="9" t="s">
        <v>14</v>
      </c>
      <c r="B4" s="10" t="s">
        <v>3</v>
      </c>
      <c r="C4" s="11" t="s">
        <v>1</v>
      </c>
      <c r="D4" s="11">
        <v>200</v>
      </c>
      <c r="E4" s="12">
        <v>30000</v>
      </c>
      <c r="F4" s="17">
        <f>D4*E4</f>
        <v>6000000</v>
      </c>
    </row>
    <row r="5" spans="1:6" ht="47.25" x14ac:dyDescent="0.25">
      <c r="A5" s="9" t="s">
        <v>15</v>
      </c>
      <c r="B5" s="10" t="s">
        <v>26</v>
      </c>
      <c r="C5" s="11" t="s">
        <v>4</v>
      </c>
      <c r="D5" s="11">
        <v>200</v>
      </c>
      <c r="E5" s="12">
        <v>14000</v>
      </c>
      <c r="F5" s="17">
        <f>E5*D5</f>
        <v>2800000</v>
      </c>
    </row>
    <row r="6" spans="1:6" x14ac:dyDescent="0.25">
      <c r="A6" s="9" t="s">
        <v>16</v>
      </c>
      <c r="B6" s="10" t="s">
        <v>33</v>
      </c>
      <c r="C6" s="11" t="s">
        <v>4</v>
      </c>
      <c r="D6" s="11">
        <v>200</v>
      </c>
      <c r="E6" s="12">
        <v>5000</v>
      </c>
      <c r="F6" s="17">
        <f>E6*D6</f>
        <v>1000000</v>
      </c>
    </row>
    <row r="7" spans="1:6" x14ac:dyDescent="0.25">
      <c r="A7" s="9" t="s">
        <v>17</v>
      </c>
      <c r="B7" s="10" t="s">
        <v>7</v>
      </c>
      <c r="C7" s="11" t="s">
        <v>8</v>
      </c>
      <c r="D7" s="11"/>
      <c r="E7" s="12"/>
      <c r="F7" s="17">
        <v>1600000</v>
      </c>
    </row>
    <row r="8" spans="1:6" x14ac:dyDescent="0.25">
      <c r="A8" s="9" t="s">
        <v>27</v>
      </c>
      <c r="B8" s="10" t="s">
        <v>28</v>
      </c>
      <c r="C8" s="11" t="s">
        <v>8</v>
      </c>
      <c r="D8" s="11"/>
      <c r="E8" s="12"/>
      <c r="F8" s="17">
        <v>742600</v>
      </c>
    </row>
    <row r="9" spans="1:6" x14ac:dyDescent="0.25">
      <c r="A9" s="16" t="s">
        <v>22</v>
      </c>
      <c r="B9" s="14"/>
      <c r="C9" s="13"/>
      <c r="D9" s="13"/>
      <c r="E9" s="13"/>
      <c r="F9" s="19">
        <f>SUM(F2:F8)</f>
        <v>107742600</v>
      </c>
    </row>
    <row r="12" spans="1:6" ht="15.95" customHeight="1" x14ac:dyDescent="0.25">
      <c r="A12" s="18">
        <v>2</v>
      </c>
      <c r="B12" s="26" t="s">
        <v>18</v>
      </c>
      <c r="C12" s="27"/>
      <c r="D12" s="27"/>
      <c r="E12" s="28"/>
    </row>
    <row r="13" spans="1:6" ht="57" x14ac:dyDescent="0.25">
      <c r="A13" s="8" t="s">
        <v>19</v>
      </c>
      <c r="B13" s="2" t="s">
        <v>10</v>
      </c>
      <c r="C13" s="2">
        <v>110</v>
      </c>
      <c r="D13" s="3">
        <v>180000</v>
      </c>
      <c r="E13" s="4">
        <f>D13*C13</f>
        <v>19800000</v>
      </c>
    </row>
    <row r="14" spans="1:6" ht="99.75" x14ac:dyDescent="0.25">
      <c r="A14" s="8" t="s">
        <v>9</v>
      </c>
      <c r="B14" s="5" t="s">
        <v>34</v>
      </c>
      <c r="C14" s="2">
        <v>110</v>
      </c>
      <c r="D14" s="3">
        <v>4000</v>
      </c>
      <c r="E14" s="6">
        <f>C14*D14</f>
        <v>440000</v>
      </c>
    </row>
    <row r="15" spans="1:6" x14ac:dyDescent="0.25">
      <c r="A15" s="8" t="s">
        <v>20</v>
      </c>
      <c r="B15" s="5" t="s">
        <v>7</v>
      </c>
      <c r="C15" s="2" t="s">
        <v>21</v>
      </c>
      <c r="D15" s="3"/>
      <c r="E15" s="6">
        <v>1199000</v>
      </c>
    </row>
    <row r="16" spans="1:6" x14ac:dyDescent="0.25">
      <c r="A16" s="8" t="s">
        <v>29</v>
      </c>
      <c r="B16" s="5" t="s">
        <v>28</v>
      </c>
      <c r="C16" s="2" t="s">
        <v>30</v>
      </c>
      <c r="D16" s="3"/>
      <c r="E16" s="6">
        <v>942600</v>
      </c>
    </row>
    <row r="17" spans="1:7" x14ac:dyDescent="0.25">
      <c r="A17" s="7" t="s">
        <v>23</v>
      </c>
      <c r="B17" s="7"/>
      <c r="C17" s="7"/>
      <c r="D17" s="7"/>
      <c r="E17" s="15">
        <f>SUM(E13:E16)</f>
        <v>22381600</v>
      </c>
      <c r="G17" s="21"/>
    </row>
    <row r="18" spans="1:7" x14ac:dyDescent="0.25">
      <c r="A18" s="29" t="s">
        <v>24</v>
      </c>
      <c r="B18" s="29"/>
      <c r="C18" s="29"/>
      <c r="D18" s="29"/>
      <c r="E18" s="17">
        <f>(F9+E17)*0.17</f>
        <v>22121114</v>
      </c>
    </row>
    <row r="19" spans="1:7" x14ac:dyDescent="0.25">
      <c r="A19" s="26"/>
      <c r="B19" s="27"/>
      <c r="C19" s="27"/>
      <c r="D19" s="28"/>
      <c r="E19" s="20"/>
    </row>
    <row r="20" spans="1:7" x14ac:dyDescent="0.25">
      <c r="A20" s="29" t="s">
        <v>25</v>
      </c>
      <c r="B20" s="29"/>
      <c r="C20" s="29"/>
      <c r="D20" s="29"/>
      <c r="E20" s="17">
        <f>F9+E17+E18+E19</f>
        <v>152245314</v>
      </c>
      <c r="G20" s="21"/>
    </row>
    <row r="21" spans="1:7" x14ac:dyDescent="0.25">
      <c r="A21" s="23" t="s">
        <v>31</v>
      </c>
      <c r="B21" s="23"/>
      <c r="C21" s="23"/>
      <c r="D21" s="23"/>
      <c r="E21" s="22">
        <v>17245314</v>
      </c>
    </row>
    <row r="22" spans="1:7" x14ac:dyDescent="0.25">
      <c r="A22" s="24" t="s">
        <v>32</v>
      </c>
      <c r="B22" s="24"/>
      <c r="C22" s="24"/>
      <c r="D22" s="24"/>
      <c r="E22" s="22">
        <v>135000000</v>
      </c>
      <c r="F22" s="21"/>
      <c r="G22" s="21"/>
    </row>
  </sheetData>
  <mergeCells count="7">
    <mergeCell ref="A21:D21"/>
    <mergeCell ref="A22:D22"/>
    <mergeCell ref="B1:F1"/>
    <mergeCell ref="B12:E12"/>
    <mergeCell ref="A18:D18"/>
    <mergeCell ref="A20:D20"/>
    <mergeCell ref="A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Alejandra Osorio S</cp:lastModifiedBy>
  <dcterms:created xsi:type="dcterms:W3CDTF">2023-06-16T16:31:57Z</dcterms:created>
  <dcterms:modified xsi:type="dcterms:W3CDTF">2023-06-28T03:42:57Z</dcterms:modified>
</cp:coreProperties>
</file>