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 codeName="ThisWorkbook"/>
  <mc:AlternateContent xmlns:mc="http://schemas.openxmlformats.org/markup-compatibility/2006">
    <mc:Choice Requires="x15">
      <x15ac:absPath xmlns:x15ac="http://schemas.microsoft.com/office/spreadsheetml/2010/11/ac" url="D:\ALAN 2023\FORMULACIÒN DE PROYECTOS\2023\SEPARACION EN LA FUENTE 2210\VF\"/>
    </mc:Choice>
  </mc:AlternateContent>
  <xr:revisionPtr revIDLastSave="0" documentId="13_ncr:1_{744F8A19-B881-484D-B4DE-29EEF48E478D}" xr6:coauthVersionLast="47" xr6:coauthVersionMax="47" xr10:uidLastSave="{00000000-0000-0000-0000-000000000000}"/>
  <bookViews>
    <workbookView xWindow="-120" yWindow="-120" windowWidth="20730" windowHeight="11040" tabRatio="900" activeTab="2" xr2:uid="{00000000-000D-0000-FFFF-FFFF00000000}"/>
  </bookViews>
  <sheets>
    <sheet name="CONTEXTO" sheetId="16" r:id="rId1"/>
    <sheet name="IDENTIFICACION Y ANALISIS" sheetId="2" r:id="rId2"/>
    <sheet name="EVALUACION" sheetId="11" r:id="rId3"/>
    <sheet name="EVALUACION CON CONTROLES" sheetId="15" r:id="rId4"/>
    <sheet name="ASIGNACION Y TRATAMIENTO" sheetId="6" r:id="rId5"/>
  </sheets>
  <definedNames>
    <definedName name="_xlnm._FilterDatabase" localSheetId="4" hidden="1">'ASIGNACION Y TRATAMIENTO'!#REF!</definedName>
    <definedName name="_xlnm.Print_Area" localSheetId="4">'ASIGNACION Y TRATAMIENTO'!$B$2:$X$35</definedName>
    <definedName name="_xlnm.Print_Area" localSheetId="0">CONTEXTO!$B$2:$F$19</definedName>
    <definedName name="_xlnm.Print_Area" localSheetId="2">EVALUACION!$B$2:$L$50</definedName>
    <definedName name="_xlnm.Print_Area" localSheetId="3">'EVALUACION CON CONTROLES'!$B$2:$R$42</definedName>
    <definedName name="_xlnm.Print_Area" localSheetId="1">'IDENTIFICACION Y ANALISIS'!$B$2:$F$68</definedName>
    <definedName name="contratación">'IDENTIFICACION Y ANALISIS'!$B$39:$B$43</definedName>
    <definedName name="ejecución">'IDENTIFICACION Y ANALISIS'!$B$45:$B$68</definedName>
    <definedName name="OPCIONES">'ASIGNACION Y TRATAMIENTO'!$B$39:$B$41</definedName>
    <definedName name="planeación">'IDENTIFICACION Y ANALISIS'!$B$19:$B$29</definedName>
    <definedName name="selección">'IDENTIFICACION Y ANALISIS'!$B$31:$B$37</definedName>
    <definedName name="_xlnm.Print_Titles" localSheetId="4">'ASIGNACION Y TRATAMIENTO'!$2:$5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3" i="11" l="1"/>
  <c r="L23" i="11" s="1"/>
  <c r="K22" i="11"/>
  <c r="L22" i="11" s="1"/>
  <c r="K21" i="11"/>
  <c r="L21" i="11" s="1"/>
  <c r="K20" i="11"/>
  <c r="L20" i="11" s="1"/>
  <c r="K19" i="11"/>
  <c r="L19" i="11" s="1"/>
  <c r="K18" i="11"/>
  <c r="L18" i="11" s="1"/>
  <c r="K17" i="11"/>
  <c r="L17" i="11" s="1"/>
  <c r="I16" i="15" l="1"/>
  <c r="J16" i="15"/>
  <c r="C16" i="15"/>
  <c r="J11" i="6"/>
  <c r="B6" i="6"/>
  <c r="G12" i="6"/>
  <c r="H12" i="6"/>
  <c r="I12" i="6"/>
  <c r="N12" i="6"/>
  <c r="S12" i="6"/>
  <c r="T12" i="6"/>
  <c r="U12" i="6"/>
  <c r="V12" i="6"/>
  <c r="W12" i="6"/>
  <c r="X12" i="6"/>
  <c r="G13" i="6"/>
  <c r="H13" i="6"/>
  <c r="I13" i="6"/>
  <c r="N13" i="6"/>
  <c r="S13" i="6"/>
  <c r="T13" i="6"/>
  <c r="U13" i="6"/>
  <c r="V13" i="6"/>
  <c r="W13" i="6"/>
  <c r="X13" i="6"/>
  <c r="G14" i="6"/>
  <c r="H14" i="6"/>
  <c r="I14" i="6"/>
  <c r="N14" i="6"/>
  <c r="S14" i="6"/>
  <c r="T14" i="6"/>
  <c r="U14" i="6"/>
  <c r="V14" i="6"/>
  <c r="W14" i="6"/>
  <c r="X14" i="6"/>
  <c r="G15" i="6"/>
  <c r="H15" i="6"/>
  <c r="I15" i="6"/>
  <c r="N15" i="6"/>
  <c r="S15" i="6"/>
  <c r="T15" i="6"/>
  <c r="U15" i="6"/>
  <c r="V15" i="6"/>
  <c r="W15" i="6"/>
  <c r="X15" i="6"/>
  <c r="G16" i="6"/>
  <c r="H16" i="6"/>
  <c r="I16" i="6"/>
  <c r="N16" i="6"/>
  <c r="S16" i="6"/>
  <c r="T16" i="6"/>
  <c r="U16" i="6"/>
  <c r="V16" i="6"/>
  <c r="W16" i="6"/>
  <c r="X16" i="6"/>
  <c r="G17" i="6"/>
  <c r="H17" i="6"/>
  <c r="I17" i="6"/>
  <c r="N17" i="6"/>
  <c r="S17" i="6"/>
  <c r="T17" i="6"/>
  <c r="U17" i="6"/>
  <c r="V17" i="6"/>
  <c r="W17" i="6"/>
  <c r="X17" i="6"/>
  <c r="B18" i="15"/>
  <c r="D13" i="6" s="1"/>
  <c r="C18" i="15"/>
  <c r="C13" i="6" s="1"/>
  <c r="I18" i="15"/>
  <c r="J18" i="15"/>
  <c r="P13" i="6" s="1"/>
  <c r="B19" i="15"/>
  <c r="D14" i="6" s="1"/>
  <c r="C19" i="15"/>
  <c r="C14" i="6" s="1"/>
  <c r="I19" i="15"/>
  <c r="J19" i="15"/>
  <c r="P14" i="6" s="1"/>
  <c r="B20" i="15"/>
  <c r="D15" i="6" s="1"/>
  <c r="C20" i="15"/>
  <c r="C15" i="6" s="1"/>
  <c r="I20" i="15"/>
  <c r="O15" i="6" s="1"/>
  <c r="J20" i="15"/>
  <c r="P15" i="6" s="1"/>
  <c r="B21" i="15"/>
  <c r="D16" i="6" s="1"/>
  <c r="C21" i="15"/>
  <c r="C16" i="6" s="1"/>
  <c r="I21" i="15"/>
  <c r="O16" i="6" s="1"/>
  <c r="J21" i="15"/>
  <c r="P16" i="6" s="1"/>
  <c r="B22" i="15"/>
  <c r="D17" i="6" s="1"/>
  <c r="C22" i="15"/>
  <c r="C17" i="6" s="1"/>
  <c r="I22" i="15"/>
  <c r="O17" i="6" s="1"/>
  <c r="J22" i="15"/>
  <c r="P17" i="6" s="1"/>
  <c r="B17" i="15"/>
  <c r="D12" i="6" s="1"/>
  <c r="C17" i="15"/>
  <c r="C12" i="6" s="1"/>
  <c r="I17" i="15"/>
  <c r="J17" i="15"/>
  <c r="P12" i="6" s="1"/>
  <c r="P11" i="6"/>
  <c r="O11" i="6"/>
  <c r="B6" i="15"/>
  <c r="C11" i="6"/>
  <c r="F11" i="6" s="1"/>
  <c r="K17" i="6"/>
  <c r="K16" i="6"/>
  <c r="K15" i="6"/>
  <c r="K14" i="6"/>
  <c r="J13" i="6"/>
  <c r="J12" i="6"/>
  <c r="B16" i="15"/>
  <c r="D11" i="6" s="1"/>
  <c r="X11" i="6"/>
  <c r="W11" i="6"/>
  <c r="V11" i="6"/>
  <c r="U11" i="6"/>
  <c r="T11" i="6"/>
  <c r="S11" i="6"/>
  <c r="N11" i="6"/>
  <c r="I11" i="6"/>
  <c r="H11" i="6"/>
  <c r="G11" i="6"/>
  <c r="O14" i="6"/>
  <c r="J16" i="6"/>
  <c r="K22" i="15" l="1"/>
  <c r="Q17" i="6" s="1"/>
  <c r="K13" i="6"/>
  <c r="J17" i="6"/>
  <c r="K12" i="6"/>
  <c r="E17" i="6"/>
  <c r="F17" i="6"/>
  <c r="K21" i="15"/>
  <c r="E11" i="6"/>
  <c r="L22" i="15"/>
  <c r="R17" i="6" s="1"/>
  <c r="J15" i="6"/>
  <c r="K17" i="15"/>
  <c r="L17" i="15" s="1"/>
  <c r="R12" i="6" s="1"/>
  <c r="K20" i="15"/>
  <c r="L20" i="15" s="1"/>
  <c r="R15" i="6" s="1"/>
  <c r="K19" i="15"/>
  <c r="Q14" i="6" s="1"/>
  <c r="K18" i="15"/>
  <c r="Q13" i="6" s="1"/>
  <c r="E12" i="6"/>
  <c r="F12" i="6"/>
  <c r="E16" i="6"/>
  <c r="F16" i="6"/>
  <c r="F15" i="6"/>
  <c r="E15" i="6"/>
  <c r="F14" i="6"/>
  <c r="E14" i="6"/>
  <c r="E13" i="6"/>
  <c r="F13" i="6"/>
  <c r="K16" i="15"/>
  <c r="K11" i="6"/>
  <c r="O12" i="6"/>
  <c r="O13" i="6"/>
  <c r="J14" i="6"/>
  <c r="Q15" i="6" l="1"/>
  <c r="L18" i="15"/>
  <c r="R13" i="6" s="1"/>
  <c r="Q12" i="6"/>
  <c r="L19" i="15"/>
  <c r="R14" i="6" s="1"/>
  <c r="Q16" i="6"/>
  <c r="L21" i="15"/>
  <c r="R16" i="6" s="1"/>
  <c r="Q11" i="6"/>
  <c r="L16" i="15"/>
  <c r="R11" i="6" s="1"/>
</calcChain>
</file>

<file path=xl/sharedStrings.xml><?xml version="1.0" encoding="utf-8"?>
<sst xmlns="http://schemas.openxmlformats.org/spreadsheetml/2006/main" count="418" uniqueCount="192">
  <si>
    <t>Catastrófico</t>
  </si>
  <si>
    <t>Moderado</t>
  </si>
  <si>
    <t>Probabilidad</t>
  </si>
  <si>
    <t>Impacto</t>
  </si>
  <si>
    <t>Regulatorios</t>
  </si>
  <si>
    <t>%</t>
  </si>
  <si>
    <t>Financieros</t>
  </si>
  <si>
    <t>Probabilidad de Ocurrencia</t>
  </si>
  <si>
    <t>DEFINICIONES</t>
  </si>
  <si>
    <t>Raro (puede ocurrir excepcionalmente)</t>
  </si>
  <si>
    <t>Improbable (puede ocurrir ocasionalmente)</t>
  </si>
  <si>
    <t>Posible (puede ocurrir en cualquier momento futuro)</t>
  </si>
  <si>
    <t>Probable (probablemente va a ocurrir)</t>
  </si>
  <si>
    <t>Casi cierto (ocurre en la mayoria de circunstancias)</t>
  </si>
  <si>
    <t>Valoración</t>
  </si>
  <si>
    <t>Catagoria</t>
  </si>
  <si>
    <t>Categoria del Riesgo</t>
  </si>
  <si>
    <t>Insignificante</t>
  </si>
  <si>
    <t>Menor</t>
  </si>
  <si>
    <t>Mayor</t>
  </si>
  <si>
    <t>Categoria</t>
  </si>
  <si>
    <t>Impacto del Riesgo</t>
  </si>
  <si>
    <t>Valoración del Riesgo</t>
  </si>
  <si>
    <t>Categoría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</si>
  <si>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</si>
  <si>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</si>
  <si>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</si>
  <si>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</si>
  <si>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</si>
  <si>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</si>
  <si>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</si>
  <si>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Economicos</t>
  </si>
  <si>
    <t>Sociales o Políticos</t>
  </si>
  <si>
    <t>Operacionales</t>
  </si>
  <si>
    <t>Ambientales</t>
  </si>
  <si>
    <t>TIPO</t>
  </si>
  <si>
    <t>CLASE</t>
  </si>
  <si>
    <t>FUENTE</t>
  </si>
  <si>
    <t>ETAPAS</t>
  </si>
  <si>
    <t>Inadecuada escogencia de la modalidad de contratación</t>
  </si>
  <si>
    <t xml:space="preserve">Requisitos habilitantes inapropiados para el proceso de selección </t>
  </si>
  <si>
    <t xml:space="preserve">Inadecuada  descripción del bien o servicio requerido </t>
  </si>
  <si>
    <t>Ausencia de fundamentación de la justificación y conveniencia de la contratación</t>
  </si>
  <si>
    <t>Requisitos habilitantes que impidan la selección objetiva</t>
  </si>
  <si>
    <t>No aprobación o demoras en la expedición vigencias futuras</t>
  </si>
  <si>
    <t>Apertura de procesos sin disponibilidad  presupuestal</t>
  </si>
  <si>
    <t>Inadecuado manejo administrativo del proceso contractual</t>
  </si>
  <si>
    <t>Inadecuada evaluación de las ofertas y/o verificación de requisitos habilitantes</t>
  </si>
  <si>
    <t>Contestación inoportuna a todas las observaciones formuladas a los documentos de la contratación</t>
  </si>
  <si>
    <t>No publicación de la documentación del proceso de selección en el SECOP</t>
  </si>
  <si>
    <t>Selección de ofertas con precios  artificialmente bajos.</t>
  </si>
  <si>
    <t>Confabulacion de los proponentes (Colusión)</t>
  </si>
  <si>
    <t>Falta de constitución o constitución tardía de la garantía única. Aceptación de garantías que no se ajustan a lo contemplado en el contrato</t>
  </si>
  <si>
    <t>Presentación de reclamos de terceros sobre la selección del oferente que retrasen el perfeccionamiento del contrato.</t>
  </si>
  <si>
    <t>Fluctuaciones del valor de la moneda</t>
  </si>
  <si>
    <t>Cambio de precios en factores de producción.</t>
  </si>
  <si>
    <t>Variación de los precios del mercado</t>
  </si>
  <si>
    <t>Factores políticos o macroeconómicos.</t>
  </si>
  <si>
    <t>Cancelación de pedidos.</t>
  </si>
  <si>
    <t>Variación en la disponibilidad o en el costo de los insumos necesarios para prestar los servicios.</t>
  </si>
  <si>
    <t>Incumplimiento de compromisos adquiridos por el contratista seleccionado con sus subcontratistas, suministradores de bienes y servicios.</t>
  </si>
  <si>
    <t>Incumplimiento de la administración en los pagos.</t>
  </si>
  <si>
    <t>Defecto en la instalación de equipos</t>
  </si>
  <si>
    <t>Defectos en los equipos.</t>
  </si>
  <si>
    <t>Daños a los equipos objeto de mantenimiento y/o otros bienes</t>
  </si>
  <si>
    <t>Imposición de nuevos tributos</t>
  </si>
  <si>
    <t>Imposición de nuevos trámites o permisos</t>
  </si>
  <si>
    <t>Cambios en el marco regulatorio o normatividad aplicable al proyecto.</t>
  </si>
  <si>
    <t>Variación de tasas o tarifas</t>
  </si>
  <si>
    <t>Demora en el inicio previsto para la ejecución de la obra</t>
  </si>
  <si>
    <t>Fuentes de materiales</t>
  </si>
  <si>
    <t>Programación de obra</t>
  </si>
  <si>
    <t>Incumplimiento derivado del trámite de los permisos con autoridades ambientales, la obtención de los mismos, paz y salvos</t>
  </si>
  <si>
    <t>Inadecuada identificación de las condiciones contractuales</t>
  </si>
  <si>
    <t>De la naturaleza</t>
  </si>
  <si>
    <t>Eventos naturales tales como lluvias, inundaciones y sequias entre otros</t>
  </si>
  <si>
    <t>Nuevos desarrollos técnologicos o estandares que influyen en la ejecución del contrato</t>
  </si>
  <si>
    <t>Obsolecencia técnologica</t>
  </si>
  <si>
    <t>Técnologicos</t>
  </si>
  <si>
    <t>Falta de claridad en la elaboración de los actos administrativos</t>
  </si>
  <si>
    <t>Inadecuada elaboración de estudios y diseños</t>
  </si>
  <si>
    <t>SELECCIÓN</t>
  </si>
  <si>
    <t>CONTRATACIÓN</t>
  </si>
  <si>
    <t>EJECUCIÓN</t>
  </si>
  <si>
    <t>PLANEACIÓN</t>
  </si>
  <si>
    <t>Estatal</t>
  </si>
  <si>
    <t>Especifico</t>
  </si>
  <si>
    <t>General</t>
  </si>
  <si>
    <t>Interno</t>
  </si>
  <si>
    <t>Externo</t>
  </si>
  <si>
    <t>ETAPA</t>
  </si>
  <si>
    <t>No</t>
  </si>
  <si>
    <t>Clase</t>
  </si>
  <si>
    <t>Fuente</t>
  </si>
  <si>
    <t>Etapa</t>
  </si>
  <si>
    <t>Descripción (Que puede pasar y, cómo puede ocurrir)</t>
  </si>
  <si>
    <t>Consecuencias de la ocurrencia del evento</t>
  </si>
  <si>
    <t>Calificación total</t>
  </si>
  <si>
    <t>Prioridad</t>
  </si>
  <si>
    <t>¿A quien se le asigna?</t>
  </si>
  <si>
    <t>Tratamiento/Controles a ser implementados</t>
  </si>
  <si>
    <t>Calidad  de  las  obras</t>
  </si>
  <si>
    <t>Riesgo   geológico</t>
  </si>
  <si>
    <t>Calificación Total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</si>
  <si>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</si>
  <si>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</si>
  <si>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</si>
  <si>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</si>
  <si>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</t>
  </si>
  <si>
    <t>Periodicidad ¿Cuándo?</t>
  </si>
  <si>
    <t>INSTRUCCIONES PARA LA IDENTIFICACIÓN,  ANALISIS, EVALUACIÓN , ASIGNACIÓN Y TRATAMIENTO DE RIESGOS EN LA CONTRATACIÓN</t>
  </si>
  <si>
    <t>1) Describa el tratamiento/controles a ser implementados</t>
  </si>
  <si>
    <t>Calificación Cualitativa</t>
  </si>
  <si>
    <t>Calificación Monetaria</t>
  </si>
  <si>
    <t>Obstruye la ejecución del contrato de manera intrascendente.</t>
  </si>
  <si>
    <t>Perturba la ejecución del contrato de manera grave imposibilitando la consecución del objeto contractual.</t>
  </si>
  <si>
    <t>Impacto sobre el valor del contrato en más del treinta por ciento (30%).</t>
  </si>
  <si>
    <t>Obstruye la ejecución del contrato sustancialmente pero aun así permite la consecución del objeto contractual</t>
  </si>
  <si>
    <t>Incrementa el valor del contrato entre el quince (15%) y el treinta por ciento (30%).</t>
  </si>
  <si>
    <t>Afecta la ejecución del contrato sin alterar el beneficio para las partes</t>
  </si>
  <si>
    <t>Genera un impacto sobre el valor del contrato entre el cinco (5%) y el quince por ciento (15%).</t>
  </si>
  <si>
    <t>Dificulta la ejecución del contrato de manera baja, aplicando medidas mínimas se pueden lograr el objeto contractual</t>
  </si>
  <si>
    <t>Los sobrecostos no representan más del cinco por ciento (5%) del valor del contrato.</t>
  </si>
  <si>
    <t>Los sobrecostos no representan más del uno por ciento (1%) del valor del contrato.</t>
  </si>
  <si>
    <t>Cualitativa</t>
  </si>
  <si>
    <t>Monetaria</t>
  </si>
  <si>
    <t>CALIFICACIÓN</t>
  </si>
  <si>
    <t>ESTABLECER EL CONTEXTO</t>
  </si>
  <si>
    <t xml:space="preserve">Categoria </t>
  </si>
  <si>
    <t>Inadecuado análisis  económico estimativo del valor del contrato</t>
  </si>
  <si>
    <t>Falta de solicitud o solicitud tardía del registro  presupuestal</t>
  </si>
  <si>
    <t>Esta matriz es un documento anexo del Estudio Previo</t>
  </si>
  <si>
    <t xml:space="preserve">Falta de profundidad en el estudio de sector no identificandose claramente aspectos de oferta y demanda </t>
  </si>
  <si>
    <t xml:space="preserve">Riesgo de que no se firme el contrato. </t>
  </si>
  <si>
    <t>¿Cómo se realiza el monitoreo?</t>
  </si>
  <si>
    <t>SDG</t>
  </si>
  <si>
    <t>CONTRATISTA</t>
  </si>
  <si>
    <t>CONTRATISTA Y SDG</t>
  </si>
  <si>
    <t>MATRIZ DE RIESGOS DE CONTRATACIÓN</t>
  </si>
  <si>
    <t>MATRIZ DE RIESGOS EN CONTRATACIÓN</t>
  </si>
  <si>
    <r>
      <t>El punto inicial es identificar el contexto en el cual interactúa la Entidad Estatal para conocer el ambiente social, económico y político, e identificar (i) sus propios Riesgos; (ii) los Riesgos comunes a sus Procesos de Contratación; y (iii) los Riesgos del Proceso de Contratación en particular. (</t>
    </r>
    <r>
      <rPr>
        <i/>
        <sz val="12"/>
        <rFont val="Garamond"/>
        <family val="1"/>
      </rPr>
      <t>Aplica igual para contratos interadministrativos</t>
    </r>
    <r>
      <rPr>
        <sz val="12"/>
        <rFont val="Garamond"/>
        <family val="1"/>
      </rPr>
      <t>)
En este paso la Entidad Estatal debe identificar los aspectos que se mencionan a continuación y los posibles efectos adversos que estos pueden generar.</t>
    </r>
  </si>
  <si>
    <r>
      <t xml:space="preserve">Condiciones geográficas y de acceso del lugar en el cual se debe cumplir el objeto del Proceso de Contratación: </t>
    </r>
    <r>
      <rPr>
        <sz val="12"/>
        <rFont val="Garamond"/>
        <family val="1"/>
      </rPr>
      <t>El suministro, obra o servicio se prestará principalmente en las Sedes de la Entidad, o en el lugar indicado en los estudios previos del proceso.</t>
    </r>
  </si>
  <si>
    <r>
      <t xml:space="preserve">Entorno socio ambiental: </t>
    </r>
    <r>
      <rPr>
        <i/>
        <sz val="12"/>
        <rFont val="Garamond"/>
        <family val="1"/>
      </rPr>
      <t>Si aplican</t>
    </r>
  </si>
  <si>
    <r>
      <t xml:space="preserve">Condiciones políticas: </t>
    </r>
    <r>
      <rPr>
        <i/>
        <sz val="12"/>
        <rFont val="Garamond"/>
        <family val="1"/>
      </rPr>
      <t>Si aplican</t>
    </r>
  </si>
  <si>
    <t>5) Al realizar las anteriores actividades se obtendrá la calificación total y la valoración del riesgo (prioridad).</t>
  </si>
  <si>
    <t>3) Asigne la probabilidad de ocurrencia del riesgo, de conformidad con la tabla de probabilidad  y la valoración del riesgo (Cualitativa o Monetaria)</t>
  </si>
  <si>
    <t>4) Asigne el impacto que generaría la materialización del riesgo, de conformidad con la tabla de impacto   y la valoración del riesgo (Cualitativa o Monetaria)</t>
  </si>
  <si>
    <t>2) Diligencie la información de las siguientes columnas, de acuerdo con el análisis realizado a cada riesgo: Afecta el equilibrio económico, persona responsable de implementar el tratamiento, fecha estimada de inicio del tratamiento, fecha estimada en la que se completa el tratamiento, cómo se realiza el monitoreo y la periodicidad.</t>
  </si>
  <si>
    <t>6) Continúe en la hoja de "EVALUACIÓN DE CONTROLES"</t>
  </si>
  <si>
    <t>2) Describa las consecuencias de la ocurrencia del Riesgo/evento.</t>
  </si>
  <si>
    <t>3) Continúe en la hoja de "ASIGNACIÓN Y TRATAMIENTO" y diligencie las siguientes casillas: A quien se le asigna y el porcentaje que asume cada una de las partes en caso de que sea compartido.</t>
  </si>
  <si>
    <t>1) Diligencie el objeto contractual y seleccione la(s) etapas  y los riesgos que aplican al objeto contractual, de acuerdo a lo definido en la hoja de "IDENTIFICACIÓN Y ANÁLISIS"</t>
  </si>
  <si>
    <r>
      <t>Suficiencia del presupuesto oficial del Proceso de Contratación:</t>
    </r>
    <r>
      <rPr>
        <sz val="12"/>
        <rFont val="Garamond"/>
        <family val="1"/>
      </rPr>
      <t xml:space="preserve"> De acuerdo al Plan Anual de Adquisiciones se deben estimar los recursos necesarios para el desarrollo del proceso de la contratación, el cual tendrá el soporte presupuestal suficiente para su desarrollo.</t>
    </r>
  </si>
  <si>
    <r>
      <t xml:space="preserve">RIESGO: </t>
    </r>
    <r>
      <rPr>
        <sz val="12"/>
        <rFont val="Garamond"/>
        <family val="1"/>
      </rPr>
      <t>Evento que puede generar efectos adversos y de distinta magnitud en el logro de los objetivos del Proceso de Contratación o en la ejecución de un contrato</t>
    </r>
    <r>
      <rPr>
        <b/>
        <sz val="12"/>
        <rFont val="Garamond"/>
        <family val="1"/>
      </rPr>
      <t xml:space="preserve">
RIESGOS PREVISIBLES: </t>
    </r>
    <r>
      <rPr>
        <sz val="12"/>
        <rFont val="Garamond"/>
        <family val="1"/>
      </rPr>
      <t>Son los posibles hechos o circunstancias que por la naturaleza del contrato y de la actividad a ejecutar es factible su ocurrencia.</t>
    </r>
    <r>
      <rPr>
        <b/>
        <sz val="12"/>
        <rFont val="Garamond"/>
        <family val="1"/>
      </rPr>
      <t xml:space="preserve">
ETAPA DE PLANEACIÓN: </t>
    </r>
    <r>
      <rPr>
        <sz val="12"/>
        <rFont val="Garamond"/>
        <family val="1"/>
      </rPr>
      <t>Está comprendida desde el momento en que se identifican las necesidades que debe satisfacer la Secretaría Distrital de Gobierno y los Fondos de Desarrollo Local, a través del abastecimiento de bienes, obras o servicios, la elaboración del Plan Anual de Adquisiciones y la estructuración de los documentos y estudios previos.</t>
    </r>
    <r>
      <rPr>
        <b/>
        <sz val="12"/>
        <rFont val="Garamond"/>
        <family val="1"/>
      </rPr>
      <t xml:space="preserve">
ETAPA DE SELECCIÓN: </t>
    </r>
    <r>
      <rPr>
        <sz val="12"/>
        <rFont val="Garamond"/>
        <family val="1"/>
      </rPr>
      <t>Está comprendida entre el acto de Apertura del Proceso de Contratación y la Adjudicación o la declaración de desierto del Proceso de Contratación</t>
    </r>
    <r>
      <rPr>
        <b/>
        <sz val="12"/>
        <rFont val="Garamond"/>
        <family val="1"/>
      </rPr>
      <t xml:space="preserve">
ETAPA DE CONTRATACIÓN: </t>
    </r>
    <r>
      <rPr>
        <sz val="12"/>
        <rFont val="Garamond"/>
        <family val="1"/>
      </rPr>
      <t xml:space="preserve">Una vez adjudicado el contrato objeto del Proceso de Contratación, inicia la etapa para la celebración del contrato y el cumplimiento de los requisitos para de perfeccionamiento y ejecución.
</t>
    </r>
    <r>
      <rPr>
        <b/>
        <sz val="12"/>
        <rFont val="Garamond"/>
        <family val="1"/>
      </rPr>
      <t xml:space="preserve">ETAPA DE EJECUCIÓN: </t>
    </r>
    <r>
      <rPr>
        <sz val="12"/>
        <rFont val="Garamond"/>
        <family val="1"/>
      </rPr>
      <t>Inicia una vez cumplidos los requisitos previstos para iniciar la ejecución del contrato respectivo y termina con el vencimiento del plazo del contrato o la fecha de liquidación si hay lugar a ella.</t>
    </r>
    <r>
      <rPr>
        <b/>
        <sz val="12"/>
        <rFont val="Garamond"/>
        <family val="1"/>
      </rPr>
      <t xml:space="preserve">
RIESGO GENERAL: </t>
    </r>
    <r>
      <rPr>
        <sz val="12"/>
        <rFont val="Garamond"/>
        <family val="1"/>
      </rPr>
      <t xml:space="preserve">Es un riesgo de todos los procesos de contratación adelantados por la Entidad Estatal, por lo cual está presente en toda su actividad contractual.
</t>
    </r>
    <r>
      <rPr>
        <b/>
        <sz val="12"/>
        <rFont val="Garamond"/>
        <family val="1"/>
      </rPr>
      <t xml:space="preserve">RIEGO ESPECIFICO: </t>
    </r>
    <r>
      <rPr>
        <sz val="12"/>
        <rFont val="Garamond"/>
        <family val="1"/>
      </rPr>
      <t xml:space="preserve">Es un riesgo propio del proceso de contratación objeto de análisis.
</t>
    </r>
    <r>
      <rPr>
        <b/>
        <sz val="12"/>
        <rFont val="Garamond"/>
        <family val="1"/>
      </rPr>
      <t xml:space="preserve">RIESGOS ECONÓMICOS: </t>
    </r>
    <r>
      <rPr>
        <sz val="12"/>
        <rFont val="Garamond"/>
        <family val="1"/>
      </rPr>
      <t xml:space="preserve">Son los derivados del comportamiento del mercado, tales como la fluctuación de los precios de los insumos, desabastecimiento y especulación de los mismos, entre otros.
</t>
    </r>
    <r>
      <rPr>
        <b/>
        <sz val="12"/>
        <rFont val="Garamond"/>
        <family val="1"/>
      </rPr>
      <t xml:space="preserve">RIESGOS SOCIALES O POLÍTICOS: </t>
    </r>
    <r>
      <rPr>
        <sz val="12"/>
        <rFont val="Garamond"/>
        <family val="1"/>
      </rPr>
      <t xml:space="preserve">son los derivados de los cambios de las políticas gubernamentales y de cambios en las condiciones sociales que tengan impacto en la ejecución del contrato.
</t>
    </r>
    <r>
      <rPr>
        <b/>
        <sz val="12"/>
        <rFont val="Garamond"/>
        <family val="1"/>
      </rPr>
      <t xml:space="preserve">RIESGOS OPERACIONALES: </t>
    </r>
    <r>
      <rPr>
        <sz val="12"/>
        <rFont val="Garamond"/>
        <family val="1"/>
      </rPr>
      <t xml:space="preserve">Son los asociados a la operatividad del contrato, tales como la suficiencia del presupuesto oficial, del plazo o los derivados de procesos, procedimientos, parámetros, sistemas de información y tecnológicos, equipos humanos o técnicos inadecuados o insuficientes. </t>
    </r>
    <r>
      <rPr>
        <b/>
        <sz val="12"/>
        <rFont val="Garamond"/>
        <family val="1"/>
      </rPr>
      <t xml:space="preserve">
RIESGOS FINANCIEROS: </t>
    </r>
    <r>
      <rPr>
        <sz val="12"/>
        <rFont val="Garamond"/>
        <family val="1"/>
      </rPr>
      <t>Son (i) el riesgo de consecución de financiación o riesgo de liquidez para obtener recursos para cumplir con el objeto del contrato, y (ii) el riesgo de las condiciones financieras establecidas para la obtención de los recursos, tales como plazos, tasas, garantías, contragarantías, y refinanciaciones, entre otros.</t>
    </r>
    <r>
      <rPr>
        <b/>
        <sz val="12"/>
        <rFont val="Garamond"/>
        <family val="1"/>
      </rPr>
      <t xml:space="preserve">
RIESGOS REGULATORIOS: </t>
    </r>
    <r>
      <rPr>
        <sz val="12"/>
        <rFont val="Garamond"/>
        <family val="1"/>
      </rPr>
      <t xml:space="preserve">Derivados de cambios regulatorios o reglamentarios que afecten la ecuación económica del contrato. 
</t>
    </r>
    <r>
      <rPr>
        <b/>
        <sz val="12"/>
        <rFont val="Garamond"/>
        <family val="1"/>
      </rPr>
      <t xml:space="preserve">RIESGOS DE LA NATURALEZA: </t>
    </r>
    <r>
      <rPr>
        <sz val="12"/>
        <rFont val="Garamond"/>
        <family val="1"/>
      </rPr>
      <t xml:space="preserve">Son los eventos naturales previsibles en los cuales no hay intervención humana que puedan tener impacto en la ejecución del contrato, por ejemplo los temblores, inundaciones, lluvias, sequías, entre otros. </t>
    </r>
    <r>
      <rPr>
        <b/>
        <sz val="12"/>
        <rFont val="Garamond"/>
        <family val="1"/>
      </rPr>
      <t xml:space="preserve">
RIESGOS AMBIENTALES: </t>
    </r>
    <r>
      <rPr>
        <sz val="12"/>
        <rFont val="Garamond"/>
        <family val="1"/>
      </rPr>
      <t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</t>
    </r>
    <r>
      <rPr>
        <b/>
        <sz val="12"/>
        <rFont val="Garamond"/>
        <family val="1"/>
      </rPr>
      <t xml:space="preserve">
RIESGOS TECNOLÓGICOS: </t>
    </r>
    <r>
      <rPr>
        <sz val="12"/>
        <rFont val="Garamond"/>
        <family val="1"/>
      </rPr>
      <t xml:space="preserve">Son los derivados de fallas en los sistemas de comunicación de voz y de datos, suspensión de servicios públicos, nuevos desarrollos tecnológicos o estándares que deben ser tenidos en cuenta para la ejecución del contrato, obsolescencia tecnológica.		
</t>
    </r>
  </si>
  <si>
    <t>Código: GCO-GCI-F164
Versión: 02
Vigencia: 01 de diciembre de 2022
Caso HOLA: 280117</t>
  </si>
  <si>
    <r>
      <t xml:space="preserve">Factores ambientales: </t>
    </r>
    <r>
      <rPr>
        <sz val="12"/>
        <rFont val="Garamond"/>
        <family val="1"/>
      </rPr>
      <t>El contratista debe manejar normas ambientales para el destino final de algunos repuestos que se retiran cuando se hace mantenimiento correctivo al sistema</t>
    </r>
    <r>
      <rPr>
        <b/>
        <sz val="12"/>
        <rFont val="Garamond"/>
        <family val="1"/>
      </rPr>
      <t xml:space="preserve">.  </t>
    </r>
  </si>
  <si>
    <r>
      <t xml:space="preserve">Sector del objeto del Proceso de Contratación y su mercado: </t>
    </r>
    <r>
      <rPr>
        <sz val="12"/>
        <rFont val="Garamond"/>
        <family val="1"/>
      </rPr>
      <t>Todos los clientes (entidades privadas, Estatales y Gubernamentales), alrededor en todo el Territorio Nacional Colombiano y el exterior, quienes solicitan equipos y servicios de seguridad y control de acceso, con niveles elevados de flujo peatonal.</t>
    </r>
  </si>
  <si>
    <r>
      <t>Normativa aplicable al objeto del Proceso de Contratación:</t>
    </r>
    <r>
      <rPr>
        <sz val="12"/>
        <rFont val="Garamond"/>
        <family val="1"/>
      </rPr>
      <t xml:space="preserve"> La modalidad de selección pertinente para contratar los servicios de este proyecto corresponde a la SELECCIÓN ABREVIADA DE MENOR CUANTÍA de conformidad con literal (b) del numeral 2 del Art 2 de la Ley 1150 de 2007 en concordancia con el Capítulo 2, Sección 1, subsección 1 del Decreto 1082 de 2015.
De conformidad con lo establecido en la norma referida el presente proceso de contratación se justifica en atención al objeto a contratar y al valor del presupuesto oficial</t>
    </r>
    <r>
      <rPr>
        <b/>
        <sz val="12"/>
        <rFont val="Garamond"/>
        <family val="1"/>
      </rPr>
      <t xml:space="preserve">
</t>
    </r>
  </si>
  <si>
    <r>
      <t xml:space="preserve">Experiencia propia y de otras Entidades Estatales en Procesos de Contratación del mismo tipo: </t>
    </r>
    <r>
      <rPr>
        <sz val="12"/>
        <rFont val="Garamond"/>
        <family val="1"/>
      </rPr>
      <t>La entidad formula y adjudica un proyecto en cada vigencia, con el fin de cumplir con la meta del proyecto de inversiòn</t>
    </r>
  </si>
  <si>
    <r>
      <rPr>
        <b/>
        <u/>
        <sz val="12"/>
        <rFont val="Garamond"/>
        <family val="1"/>
      </rPr>
      <t>Partícipes del Proceso de Contratación:</t>
    </r>
    <r>
      <rPr>
        <b/>
        <sz val="12"/>
        <rFont val="Garamond"/>
        <family val="1"/>
      </rPr>
      <t xml:space="preserve"> </t>
    </r>
    <r>
      <rPr>
        <sz val="12"/>
        <rFont val="Garamond"/>
        <family val="1"/>
      </rPr>
      <t>formuladores, supervisores, comité de contrataciòn, ordenador del gasto</t>
    </r>
    <r>
      <rPr>
        <b/>
        <sz val="12"/>
        <rFont val="Garamond"/>
        <family val="1"/>
      </rPr>
      <t xml:space="preserve"> </t>
    </r>
  </si>
  <si>
    <r>
      <t xml:space="preserve">Ciudadanía que se beneficia del Proceso de Contratación: </t>
    </r>
    <r>
      <rPr>
        <sz val="12"/>
        <rFont val="Garamond"/>
        <family val="1"/>
      </rPr>
      <t>Ejecutor, comunidad beneficiaria del proyecto</t>
    </r>
  </si>
  <si>
    <r>
      <t xml:space="preserve">Capacidad de la Entidad Estatal entendida como la disponibilidad de recursos y conocimientos para el Proceso de Contratación: </t>
    </r>
    <r>
      <rPr>
        <sz val="12"/>
        <rFont val="Garamond"/>
        <family val="1"/>
      </rPr>
      <t>Formuladores, planeaciòn, contrataciòn, Comité Evaluador, ejecutor y la supervisión y apoyos a la misma ejecución</t>
    </r>
  </si>
  <si>
    <t xml:space="preserve">1) Identifique los riesgos previsibles que le apliquen al objeto contractual que se adelante; En caso de identificar otro riesgo inclúyalo en la proforma e informe al Área de Contratos de la Secretaría General para que sea actualizada en el SIG. </t>
  </si>
  <si>
    <t>Declaratoria de desierto del proceso de contratación</t>
  </si>
  <si>
    <t xml:space="preserve">Deficiencias en la ejecucion del contrato </t>
  </si>
  <si>
    <t>Ofrecimiento de bienes y/o servicios sin las condiciones minimas de calidad.</t>
  </si>
  <si>
    <t>Dificultades   en   la   ejecución  que impide la reunión de  grupos para Agricultura Urbana y PROCEDAS</t>
  </si>
  <si>
    <t>Incumplimiento del objeto contractual</t>
  </si>
  <si>
    <t>SI</t>
  </si>
  <si>
    <t>FDLAN</t>
  </si>
  <si>
    <t>El mismo día de la declaratoria de desierta del proceso de contratación</t>
  </si>
  <si>
    <t>El día de cierre del proceso de contratación</t>
  </si>
  <si>
    <t>Mediante el análisis de los motivos que dieron lugar a la declaratoria de desierta. Igualmente, a través de la revisión y respuesta a las observaciones presentadas por los interesados durante el proceso de contratación .</t>
  </si>
  <si>
    <t>Durante la etapa de planeación y la etapa precotractual del proceso de contratación.</t>
  </si>
  <si>
    <t>Durante la etapa del proceso de planeacion del proceso de contratación y hasta el último plazo para la expedición de adendas</t>
  </si>
  <si>
    <t>Durante la etapa de planeación del proceso de contratación  y hasta antes del cierre, los funcionarios responsables en la Entidad deben revisar los estudios previos.</t>
  </si>
  <si>
    <t>NO</t>
  </si>
  <si>
    <t>Mediante el análisis de los motivos que dieron lugar a la declaratoria de desierta. Iguamente, a través de la revisión y respuesta a las observaciones presentadas por los interesados durante el proceso de selección</t>
  </si>
  <si>
    <t>Durante la etapa precotractual del proceso de selección</t>
  </si>
  <si>
    <t>Evaluacion de propuestas</t>
  </si>
  <si>
    <t>Selección del oferente</t>
  </si>
  <si>
    <t>Garantía de seriedad de la oferta</t>
  </si>
  <si>
    <t>Plazo del cronograma del proceso de selección</t>
  </si>
  <si>
    <t>EJECUTOR</t>
  </si>
  <si>
    <t>Contractual</t>
  </si>
  <si>
    <t>Durante la ejecucion del contrato</t>
  </si>
  <si>
    <t>Durante toda la ejecucion del contrato</t>
  </si>
  <si>
    <t>Verificacion Tecnica</t>
  </si>
  <si>
    <t>Inicio de Ejecucion del Contrato</t>
  </si>
  <si>
    <t>De manera permanente durante toda la ejecucion del contrato</t>
  </si>
  <si>
    <r>
      <t>Objeto del Proceso de Contratación:</t>
    </r>
    <r>
      <rPr>
        <b/>
        <sz val="12"/>
        <rFont val="Garamond"/>
        <family val="1"/>
      </rPr>
      <t xml:space="preserve"> FOMENTAR EL DESARROLLO DE LOS PROYECTOS CUIDADANOS DE EDUCACIÓN AMBIENTAL (PROCEDAS) EN EL BARRIO CINCO DE NOVIEMBRE EN LA LOCALIDAD DE ANTONIO NARIÑO</t>
    </r>
  </si>
  <si>
    <t>Objeto Contractual: CONTRATAR LOS SERVICIOS PARA IMPLEMENTAR ACCIONES EN EL BUEN MANEJO DE RESIDUOS SÓLIDOS Y EL RECICLAJE DENTRO DE LA LOCALIDAD DE ANTONIO NARIÑO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</si>
</sst>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b/>
      <sz val="11"/>
      <name val="Arial"/>
      <family val="2"/>
    </font>
    <font>
      <b/>
      <sz val="11"/>
      <color indexed="9"/>
      <name val="Arial"/>
      <family val="2"/>
    </font>
    <font>
      <b/>
      <sz val="20"/>
      <name val="Garamond"/>
      <family val="1"/>
    </font>
    <font>
      <b/>
      <sz val="18"/>
      <name val="Garamond"/>
      <family val="1"/>
    </font>
    <font>
      <b/>
      <sz val="12"/>
      <name val="Garamond"/>
      <family val="1"/>
    </font>
    <font>
      <b/>
      <sz val="10"/>
      <name val="Garamond"/>
      <family val="1"/>
    </font>
    <font>
      <sz val="11"/>
      <name val="Garamond"/>
      <family val="1"/>
    </font>
    <font>
      <sz val="12"/>
      <name val="Garamond"/>
      <family val="1"/>
    </font>
    <font>
      <i/>
      <sz val="12"/>
      <name val="Garamond"/>
      <family val="1"/>
    </font>
    <font>
      <b/>
      <u/>
      <sz val="12"/>
      <name val="Garamond"/>
      <family val="1"/>
    </font>
    <font>
      <sz val="10"/>
      <name val="Garamond"/>
      <family val="1"/>
    </font>
    <font>
      <b/>
      <sz val="12"/>
      <color indexed="9"/>
      <name val="Garamond"/>
      <family val="1"/>
    </font>
    <font>
      <b/>
      <sz val="10"/>
      <color indexed="9"/>
      <name val="Garamond"/>
      <family val="1"/>
    </font>
    <font>
      <b/>
      <sz val="10"/>
      <color theme="1"/>
      <name val="Garamond"/>
      <family val="1"/>
    </font>
    <font>
      <sz val="9"/>
      <name val="Garamond"/>
      <family val="1"/>
    </font>
    <font>
      <sz val="16"/>
      <name val="Garamond"/>
      <family val="1"/>
    </font>
    <font>
      <sz val="8"/>
      <color rgb="FF000000"/>
      <name val="Arial Narrow"/>
      <family val="2"/>
      <charset val="1"/>
    </font>
    <font>
      <sz val="8"/>
      <name val="Arial Narrow"/>
      <family val="2"/>
      <charset val="1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21">
    <xf numFmtId="0" fontId="0" fillId="0" borderId="0" xfId="0"/>
    <xf numFmtId="0" fontId="2" fillId="2" borderId="0" xfId="0" applyFont="1" applyFill="1" applyAlignment="1">
      <alignment vertical="top" wrapText="1" readingOrder="1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/>
    <xf numFmtId="0" fontId="3" fillId="0" borderId="0" xfId="0" applyFont="1" applyAlignment="1">
      <alignment wrapText="1"/>
    </xf>
    <xf numFmtId="0" fontId="3" fillId="0" borderId="0" xfId="0" applyFont="1"/>
    <xf numFmtId="0" fontId="3" fillId="0" borderId="1" xfId="0" applyFont="1" applyBorder="1"/>
    <xf numFmtId="0" fontId="0" fillId="0" borderId="11" xfId="0" applyBorder="1" applyAlignment="1">
      <alignment horizontal="center"/>
    </xf>
    <xf numFmtId="0" fontId="9" fillId="0" borderId="0" xfId="0" applyFont="1"/>
    <xf numFmtId="0" fontId="4" fillId="4" borderId="3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/>
    <xf numFmtId="0" fontId="7" fillId="0" borderId="11" xfId="0" applyFont="1" applyBorder="1" applyAlignment="1">
      <alignment horizontal="center" vertical="center" wrapText="1"/>
    </xf>
    <xf numFmtId="0" fontId="10" fillId="0" borderId="0" xfId="0" applyFont="1"/>
    <xf numFmtId="0" fontId="0" fillId="0" borderId="0" xfId="0" applyAlignment="1">
      <alignment wrapText="1"/>
    </xf>
    <xf numFmtId="0" fontId="11" fillId="4" borderId="29" xfId="0" applyFont="1" applyFill="1" applyBorder="1" applyAlignment="1">
      <alignment horizontal="center" vertical="center" wrapText="1"/>
    </xf>
    <xf numFmtId="0" fontId="11" fillId="4" borderId="30" xfId="0" applyFont="1" applyFill="1" applyBorder="1" applyAlignment="1">
      <alignment horizontal="center" vertical="center" wrapText="1"/>
    </xf>
    <xf numFmtId="0" fontId="11" fillId="4" borderId="30" xfId="0" applyFont="1" applyFill="1" applyBorder="1" applyAlignment="1">
      <alignment horizontal="center" vertical="center" textRotation="90" wrapText="1"/>
    </xf>
    <xf numFmtId="0" fontId="11" fillId="4" borderId="31" xfId="0" applyFont="1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textRotation="90" wrapText="1"/>
    </xf>
    <xf numFmtId="0" fontId="7" fillId="0" borderId="37" xfId="0" applyFont="1" applyBorder="1" applyAlignment="1">
      <alignment horizontal="center" vertical="center" wrapText="1"/>
    </xf>
    <xf numFmtId="0" fontId="7" fillId="0" borderId="43" xfId="0" applyFont="1" applyBorder="1"/>
    <xf numFmtId="0" fontId="7" fillId="0" borderId="43" xfId="0" applyFont="1" applyBorder="1" applyAlignment="1">
      <alignment horizontal="center"/>
    </xf>
    <xf numFmtId="0" fontId="7" fillId="9" borderId="3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/>
    </xf>
    <xf numFmtId="0" fontId="7" fillId="8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4" fillId="2" borderId="32" xfId="0" applyFont="1" applyFill="1" applyBorder="1" applyAlignment="1">
      <alignment vertical="center" wrapText="1"/>
    </xf>
    <xf numFmtId="0" fontId="14" fillId="2" borderId="26" xfId="0" applyFont="1" applyFill="1" applyBorder="1" applyAlignment="1">
      <alignment horizontal="center" vertical="center" wrapText="1"/>
    </xf>
    <xf numFmtId="0" fontId="16" fillId="0" borderId="12" xfId="0" applyFont="1" applyBorder="1" applyAlignment="1">
      <alignment vertical="center"/>
    </xf>
    <xf numFmtId="0" fontId="16" fillId="0" borderId="5" xfId="0" applyFont="1" applyBorder="1" applyAlignment="1">
      <alignment vertical="center"/>
    </xf>
    <xf numFmtId="0" fontId="20" fillId="2" borderId="22" xfId="0" applyFont="1" applyFill="1" applyBorder="1" applyAlignment="1">
      <alignment vertical="center" wrapText="1"/>
    </xf>
    <xf numFmtId="0" fontId="20" fillId="0" borderId="22" xfId="0" applyFont="1" applyBorder="1"/>
    <xf numFmtId="0" fontId="17" fillId="2" borderId="13" xfId="0" applyFont="1" applyFill="1" applyBorder="1" applyAlignment="1">
      <alignment vertical="center" wrapText="1"/>
    </xf>
    <xf numFmtId="0" fontId="16" fillId="0" borderId="14" xfId="0" applyFont="1" applyBorder="1" applyAlignment="1">
      <alignment vertical="center"/>
    </xf>
    <xf numFmtId="0" fontId="16" fillId="0" borderId="6" xfId="0" applyFont="1" applyBorder="1" applyAlignment="1">
      <alignment vertical="center"/>
    </xf>
    <xf numFmtId="0" fontId="20" fillId="2" borderId="23" xfId="0" applyFont="1" applyFill="1" applyBorder="1" applyAlignment="1">
      <alignment vertical="center" wrapText="1"/>
    </xf>
    <xf numFmtId="0" fontId="20" fillId="0" borderId="23" xfId="0" applyFont="1" applyBorder="1"/>
    <xf numFmtId="0" fontId="17" fillId="2" borderId="15" xfId="0" applyFont="1" applyFill="1" applyBorder="1" applyAlignment="1">
      <alignment vertical="center" wrapText="1"/>
    </xf>
    <xf numFmtId="0" fontId="17" fillId="2" borderId="16" xfId="0" applyFont="1" applyFill="1" applyBorder="1" applyAlignment="1">
      <alignment vertical="center" wrapText="1"/>
    </xf>
    <xf numFmtId="0" fontId="16" fillId="0" borderId="17" xfId="0" applyFont="1" applyBorder="1" applyAlignment="1">
      <alignment vertical="center"/>
    </xf>
    <xf numFmtId="0" fontId="16" fillId="0" borderId="7" xfId="0" applyFont="1" applyBorder="1" applyAlignment="1">
      <alignment vertical="center"/>
    </xf>
    <xf numFmtId="0" fontId="20" fillId="0" borderId="24" xfId="0" applyFont="1" applyBorder="1"/>
    <xf numFmtId="0" fontId="17" fillId="2" borderId="18" xfId="0" applyFont="1" applyFill="1" applyBorder="1" applyAlignment="1">
      <alignment vertical="center" wrapText="1"/>
    </xf>
    <xf numFmtId="0" fontId="20" fillId="2" borderId="3" xfId="0" applyFont="1" applyFill="1" applyBorder="1" applyAlignment="1">
      <alignment vertical="center" wrapText="1"/>
    </xf>
    <xf numFmtId="0" fontId="17" fillId="2" borderId="19" xfId="0" applyFont="1" applyFill="1" applyBorder="1" applyAlignment="1">
      <alignment vertical="center" wrapText="1"/>
    </xf>
    <xf numFmtId="0" fontId="16" fillId="0" borderId="22" xfId="0" applyFont="1" applyBorder="1" applyAlignment="1">
      <alignment vertical="center"/>
    </xf>
    <xf numFmtId="0" fontId="16" fillId="0" borderId="23" xfId="0" applyFont="1" applyBorder="1" applyAlignment="1">
      <alignment vertical="center"/>
    </xf>
    <xf numFmtId="0" fontId="16" fillId="0" borderId="24" xfId="0" applyFont="1" applyBorder="1" applyAlignment="1">
      <alignment vertical="center"/>
    </xf>
    <xf numFmtId="0" fontId="20" fillId="2" borderId="24" xfId="0" applyFont="1" applyFill="1" applyBorder="1" applyAlignment="1">
      <alignment vertical="center" wrapText="1"/>
    </xf>
    <xf numFmtId="0" fontId="20" fillId="2" borderId="26" xfId="0" applyFont="1" applyFill="1" applyBorder="1" applyAlignment="1">
      <alignment vertical="center" wrapText="1"/>
    </xf>
    <xf numFmtId="0" fontId="17" fillId="2" borderId="20" xfId="0" applyFont="1" applyFill="1" applyBorder="1" applyAlignment="1">
      <alignment vertical="center" wrapText="1"/>
    </xf>
    <xf numFmtId="0" fontId="20" fillId="0" borderId="14" xfId="0" applyFont="1" applyBorder="1" applyAlignment="1">
      <alignment vertical="center"/>
    </xf>
    <xf numFmtId="0" fontId="20" fillId="0" borderId="26" xfId="0" applyFont="1" applyBorder="1" applyAlignment="1">
      <alignment vertical="center" wrapText="1"/>
    </xf>
    <xf numFmtId="0" fontId="17" fillId="0" borderId="20" xfId="0" applyFont="1" applyBorder="1" applyAlignment="1">
      <alignment vertical="center" wrapText="1"/>
    </xf>
    <xf numFmtId="0" fontId="17" fillId="0" borderId="13" xfId="0" applyFont="1" applyBorder="1" applyAlignment="1">
      <alignment vertical="center" wrapText="1"/>
    </xf>
    <xf numFmtId="0" fontId="17" fillId="0" borderId="15" xfId="0" applyFont="1" applyBorder="1" applyAlignment="1">
      <alignment vertical="center" wrapText="1"/>
    </xf>
    <xf numFmtId="0" fontId="16" fillId="0" borderId="27" xfId="0" applyFont="1" applyBorder="1" applyAlignment="1">
      <alignment vertical="center"/>
    </xf>
    <xf numFmtId="0" fontId="16" fillId="0" borderId="25" xfId="0" applyFont="1" applyBorder="1" applyAlignment="1">
      <alignment vertical="center"/>
    </xf>
    <xf numFmtId="0" fontId="20" fillId="2" borderId="25" xfId="0" applyFont="1" applyFill="1" applyBorder="1" applyAlignment="1">
      <alignment vertical="center" wrapText="1"/>
    </xf>
    <xf numFmtId="0" fontId="20" fillId="0" borderId="25" xfId="0" applyFont="1" applyBorder="1"/>
    <xf numFmtId="0" fontId="17" fillId="0" borderId="21" xfId="0" applyFont="1" applyBorder="1" applyAlignment="1">
      <alignment vertical="center" wrapText="1"/>
    </xf>
    <xf numFmtId="0" fontId="20" fillId="0" borderId="1" xfId="0" applyFont="1" applyBorder="1"/>
    <xf numFmtId="0" fontId="20" fillId="0" borderId="0" xfId="0" applyFont="1"/>
    <xf numFmtId="0" fontId="20" fillId="0" borderId="2" xfId="0" applyFont="1" applyBorder="1" applyAlignment="1">
      <alignment horizontal="center"/>
    </xf>
    <xf numFmtId="0" fontId="20" fillId="0" borderId="8" xfId="0" applyFont="1" applyBorder="1"/>
    <xf numFmtId="0" fontId="20" fillId="0" borderId="10" xfId="0" applyFont="1" applyBorder="1"/>
    <xf numFmtId="0" fontId="20" fillId="0" borderId="11" xfId="0" applyFont="1" applyBorder="1" applyAlignment="1">
      <alignment horizontal="center"/>
    </xf>
    <xf numFmtId="0" fontId="21" fillId="4" borderId="29" xfId="0" applyFont="1" applyFill="1" applyBorder="1" applyAlignment="1">
      <alignment horizontal="center" vertical="center" wrapText="1"/>
    </xf>
    <xf numFmtId="0" fontId="22" fillId="4" borderId="30" xfId="0" applyFont="1" applyFill="1" applyBorder="1" applyAlignment="1">
      <alignment horizontal="center" vertical="center" wrapText="1"/>
    </xf>
    <xf numFmtId="0" fontId="22" fillId="4" borderId="31" xfId="0" applyFont="1" applyFill="1" applyBorder="1" applyAlignment="1">
      <alignment horizontal="center" vertical="center" wrapText="1"/>
    </xf>
    <xf numFmtId="0" fontId="17" fillId="0" borderId="33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/>
    </xf>
    <xf numFmtId="0" fontId="17" fillId="0" borderId="37" xfId="0" applyFont="1" applyBorder="1" applyAlignment="1">
      <alignment horizontal="center" vertical="center" wrapText="1"/>
    </xf>
    <xf numFmtId="0" fontId="17" fillId="0" borderId="35" xfId="0" applyFont="1" applyBorder="1" applyAlignment="1">
      <alignment horizontal="left" vertical="center" wrapText="1"/>
    </xf>
    <xf numFmtId="0" fontId="17" fillId="0" borderId="19" xfId="0" applyFont="1" applyBorder="1" applyAlignment="1">
      <alignment horizontal="center" vertical="center" wrapText="1"/>
    </xf>
    <xf numFmtId="0" fontId="20" fillId="0" borderId="39" xfId="0" applyFont="1" applyBorder="1"/>
    <xf numFmtId="0" fontId="20" fillId="0" borderId="40" xfId="0" applyFont="1" applyBorder="1"/>
    <xf numFmtId="0" fontId="20" fillId="0" borderId="41" xfId="0" applyFont="1" applyBorder="1" applyAlignment="1">
      <alignment horizontal="center"/>
    </xf>
    <xf numFmtId="0" fontId="15" fillId="3" borderId="3" xfId="0" applyFont="1" applyFill="1" applyBorder="1" applyAlignment="1">
      <alignment horizontal="center" vertical="center" wrapText="1"/>
    </xf>
    <xf numFmtId="0" fontId="15" fillId="6" borderId="3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/>
    </xf>
    <xf numFmtId="0" fontId="14" fillId="0" borderId="1" xfId="0" applyFont="1" applyBorder="1" applyAlignment="1">
      <alignment horizontal="right" vertical="center" textRotation="90"/>
    </xf>
    <xf numFmtId="0" fontId="20" fillId="0" borderId="0" xfId="0" applyFont="1" applyAlignment="1">
      <alignment horizontal="center" vertical="center" wrapText="1"/>
    </xf>
    <xf numFmtId="0" fontId="15" fillId="6" borderId="3" xfId="0" applyFont="1" applyFill="1" applyBorder="1" applyAlignment="1">
      <alignment horizontal="center" vertical="center"/>
    </xf>
    <xf numFmtId="0" fontId="15" fillId="6" borderId="28" xfId="0" applyFont="1" applyFill="1" applyBorder="1" applyAlignment="1">
      <alignment horizontal="center" vertical="center"/>
    </xf>
    <xf numFmtId="0" fontId="20" fillId="6" borderId="3" xfId="0" applyFont="1" applyFill="1" applyBorder="1" applyAlignment="1">
      <alignment horizontal="center"/>
    </xf>
    <xf numFmtId="0" fontId="20" fillId="0" borderId="4" xfId="0" applyFont="1" applyBorder="1" applyAlignment="1">
      <alignment horizontal="center" vertical="center" wrapText="1"/>
    </xf>
    <xf numFmtId="0" fontId="20" fillId="7" borderId="3" xfId="0" applyFont="1" applyFill="1" applyBorder="1" applyAlignment="1">
      <alignment horizontal="center" vertical="center"/>
    </xf>
    <xf numFmtId="0" fontId="20" fillId="8" borderId="3" xfId="0" applyFont="1" applyFill="1" applyBorder="1" applyAlignment="1">
      <alignment horizontal="center" vertical="center"/>
    </xf>
    <xf numFmtId="0" fontId="20" fillId="9" borderId="3" xfId="0" applyFont="1" applyFill="1" applyBorder="1" applyAlignment="1">
      <alignment horizontal="center" vertical="center"/>
    </xf>
    <xf numFmtId="0" fontId="20" fillId="10" borderId="3" xfId="0" applyFont="1" applyFill="1" applyBorder="1" applyAlignment="1">
      <alignment horizontal="center" vertical="center"/>
    </xf>
    <xf numFmtId="0" fontId="15" fillId="6" borderId="3" xfId="0" applyFont="1" applyFill="1" applyBorder="1" applyAlignment="1">
      <alignment vertical="center"/>
    </xf>
    <xf numFmtId="0" fontId="20" fillId="0" borderId="3" xfId="0" applyFont="1" applyBorder="1" applyAlignment="1">
      <alignment vertical="center"/>
    </xf>
    <xf numFmtId="0" fontId="22" fillId="4" borderId="29" xfId="0" applyFont="1" applyFill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24" fillId="0" borderId="34" xfId="0" applyFont="1" applyBorder="1" applyAlignment="1">
      <alignment horizontal="center" vertical="center" wrapText="1"/>
    </xf>
    <xf numFmtId="0" fontId="17" fillId="0" borderId="35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20" fillId="0" borderId="9" xfId="0" applyFont="1" applyBorder="1" applyAlignment="1">
      <alignment vertical="center"/>
    </xf>
    <xf numFmtId="0" fontId="25" fillId="0" borderId="3" xfId="0" applyFont="1" applyBorder="1" applyAlignment="1">
      <alignment horizontal="center" vertical="center" wrapText="1"/>
    </xf>
    <xf numFmtId="0" fontId="14" fillId="0" borderId="1" xfId="0" applyFont="1" applyBorder="1"/>
    <xf numFmtId="0" fontId="14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0" xfId="0" applyFont="1"/>
    <xf numFmtId="0" fontId="14" fillId="0" borderId="0" xfId="0" applyFont="1" applyAlignment="1">
      <alignment horizontal="left"/>
    </xf>
    <xf numFmtId="0" fontId="14" fillId="0" borderId="2" xfId="0" applyFont="1" applyBorder="1" applyAlignment="1">
      <alignment horizontal="center"/>
    </xf>
    <xf numFmtId="0" fontId="26" fillId="0" borderId="3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14" fillId="0" borderId="35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4" fillId="0" borderId="19" xfId="0" applyFont="1" applyBorder="1" applyAlignment="1">
      <alignment horizontal="left" vertical="top" wrapText="1"/>
    </xf>
    <xf numFmtId="0" fontId="14" fillId="0" borderId="29" xfId="0" applyFont="1" applyBorder="1" applyAlignment="1">
      <alignment horizontal="center"/>
    </xf>
    <xf numFmtId="0" fontId="14" fillId="0" borderId="30" xfId="0" applyFont="1" applyBorder="1" applyAlignment="1">
      <alignment horizontal="center"/>
    </xf>
    <xf numFmtId="0" fontId="14" fillId="0" borderId="31" xfId="0" applyFont="1" applyBorder="1" applyAlignment="1">
      <alignment horizontal="center"/>
    </xf>
    <xf numFmtId="0" fontId="19" fillId="0" borderId="35" xfId="0" applyFont="1" applyBorder="1" applyAlignment="1">
      <alignment horizontal="left" vertical="top" wrapText="1"/>
    </xf>
    <xf numFmtId="0" fontId="17" fillId="0" borderId="3" xfId="0" applyFont="1" applyBorder="1" applyAlignment="1">
      <alignment horizontal="left" vertical="top" wrapText="1"/>
    </xf>
    <xf numFmtId="0" fontId="17" fillId="0" borderId="19" xfId="0" applyFont="1" applyBorder="1" applyAlignment="1">
      <alignment horizontal="left" vertical="top" wrapText="1"/>
    </xf>
    <xf numFmtId="0" fontId="17" fillId="0" borderId="45" xfId="0" applyFont="1" applyBorder="1" applyAlignment="1">
      <alignment horizontal="left" vertical="center" wrapText="1"/>
    </xf>
    <xf numFmtId="0" fontId="17" fillId="0" borderId="28" xfId="0" applyFont="1" applyBorder="1" applyAlignment="1">
      <alignment horizontal="left" vertical="center" wrapText="1"/>
    </xf>
    <xf numFmtId="0" fontId="17" fillId="0" borderId="46" xfId="0" applyFont="1" applyBorder="1" applyAlignment="1">
      <alignment horizontal="left" vertical="center" wrapText="1"/>
    </xf>
    <xf numFmtId="0" fontId="12" fillId="0" borderId="55" xfId="0" applyFont="1" applyBorder="1" applyAlignment="1">
      <alignment horizontal="center" vertical="center"/>
    </xf>
    <xf numFmtId="0" fontId="12" fillId="0" borderId="56" xfId="0" applyFont="1" applyBorder="1" applyAlignment="1">
      <alignment horizontal="center" vertical="center"/>
    </xf>
    <xf numFmtId="0" fontId="12" fillId="0" borderId="57" xfId="0" applyFont="1" applyBorder="1" applyAlignment="1">
      <alignment horizontal="center" vertical="center"/>
    </xf>
    <xf numFmtId="0" fontId="12" fillId="0" borderId="6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62" xfId="0" applyFont="1" applyBorder="1" applyAlignment="1">
      <alignment horizontal="center" vertical="center"/>
    </xf>
    <xf numFmtId="0" fontId="12" fillId="0" borderId="58" xfId="0" applyFont="1" applyBorder="1" applyAlignment="1">
      <alignment horizontal="center" vertical="center"/>
    </xf>
    <xf numFmtId="0" fontId="12" fillId="0" borderId="51" xfId="0" applyFont="1" applyBorder="1" applyAlignment="1">
      <alignment horizontal="center" vertical="center"/>
    </xf>
    <xf numFmtId="0" fontId="12" fillId="0" borderId="59" xfId="0" applyFont="1" applyBorder="1" applyAlignment="1">
      <alignment horizontal="center" vertical="center"/>
    </xf>
    <xf numFmtId="0" fontId="17" fillId="0" borderId="47" xfId="0" applyFont="1" applyBorder="1" applyAlignment="1">
      <alignment horizontal="left" vertical="center" wrapText="1"/>
    </xf>
    <xf numFmtId="0" fontId="17" fillId="0" borderId="64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4" fillId="0" borderId="36" xfId="0" applyFont="1" applyBorder="1" applyAlignment="1">
      <alignment horizontal="left" vertical="top" wrapText="1"/>
    </xf>
    <xf numFmtId="0" fontId="14" fillId="0" borderId="9" xfId="0" applyFont="1" applyBorder="1" applyAlignment="1">
      <alignment horizontal="left" vertical="top" wrapText="1"/>
    </xf>
    <xf numFmtId="0" fontId="14" fillId="0" borderId="38" xfId="0" applyFont="1" applyBorder="1" applyAlignment="1">
      <alignment horizontal="left" vertical="top" wrapText="1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50" xfId="0" applyFont="1" applyBorder="1" applyAlignment="1">
      <alignment horizontal="center" vertical="center"/>
    </xf>
    <xf numFmtId="0" fontId="14" fillId="0" borderId="39" xfId="0" applyFont="1" applyBorder="1" applyAlignment="1">
      <alignment horizontal="left" wrapText="1"/>
    </xf>
    <xf numFmtId="0" fontId="14" fillId="0" borderId="40" xfId="0" applyFont="1" applyBorder="1" applyAlignment="1">
      <alignment horizontal="left" wrapText="1"/>
    </xf>
    <xf numFmtId="0" fontId="14" fillId="0" borderId="1" xfId="0" applyFont="1" applyBorder="1" applyAlignment="1">
      <alignment horizontal="left" wrapText="1"/>
    </xf>
    <xf numFmtId="0" fontId="14" fillId="0" borderId="0" xfId="0" applyFont="1" applyAlignment="1">
      <alignment horizontal="left" wrapText="1"/>
    </xf>
    <xf numFmtId="0" fontId="14" fillId="0" borderId="8" xfId="0" applyFont="1" applyBorder="1" applyAlignment="1">
      <alignment horizontal="left" wrapText="1"/>
    </xf>
    <xf numFmtId="0" fontId="14" fillId="0" borderId="10" xfId="0" applyFont="1" applyBorder="1" applyAlignment="1">
      <alignment horizontal="left" wrapText="1"/>
    </xf>
    <xf numFmtId="0" fontId="16" fillId="0" borderId="1" xfId="0" applyFont="1" applyBorder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6" fillId="0" borderId="2" xfId="0" applyFont="1" applyBorder="1" applyAlignment="1">
      <alignment horizontal="left" vertical="center" wrapText="1"/>
    </xf>
    <xf numFmtId="0" fontId="14" fillId="2" borderId="42" xfId="0" applyFont="1" applyFill="1" applyBorder="1" applyAlignment="1">
      <alignment horizontal="center" vertical="center" wrapText="1"/>
    </xf>
    <xf numFmtId="0" fontId="14" fillId="2" borderId="46" xfId="0" applyFont="1" applyFill="1" applyBorder="1" applyAlignment="1">
      <alignment horizontal="center" vertical="center" wrapText="1"/>
    </xf>
    <xf numFmtId="0" fontId="14" fillId="2" borderId="47" xfId="0" applyFont="1" applyFill="1" applyBorder="1" applyAlignment="1">
      <alignment horizontal="center" vertical="center" wrapText="1"/>
    </xf>
    <xf numFmtId="0" fontId="14" fillId="2" borderId="28" xfId="0" applyFont="1" applyFill="1" applyBorder="1" applyAlignment="1">
      <alignment horizontal="center" vertical="center" wrapText="1"/>
    </xf>
    <xf numFmtId="0" fontId="15" fillId="0" borderId="48" xfId="0" applyFont="1" applyBorder="1" applyAlignment="1">
      <alignment horizontal="center" vertical="center" wrapText="1"/>
    </xf>
    <xf numFmtId="0" fontId="15" fillId="0" borderId="49" xfId="0" applyFont="1" applyBorder="1" applyAlignment="1">
      <alignment horizontal="center" vertical="center" wrapText="1"/>
    </xf>
    <xf numFmtId="0" fontId="15" fillId="0" borderId="50" xfId="0" applyFont="1" applyBorder="1" applyAlignment="1">
      <alignment horizontal="center" vertical="center" wrapText="1"/>
    </xf>
    <xf numFmtId="0" fontId="16" fillId="0" borderId="14" xfId="0" applyFont="1" applyBorder="1" applyAlignment="1">
      <alignment vertical="center"/>
    </xf>
    <xf numFmtId="0" fontId="16" fillId="0" borderId="6" xfId="0" applyFont="1" applyBorder="1" applyAlignment="1">
      <alignment vertical="center"/>
    </xf>
    <xf numFmtId="0" fontId="16" fillId="0" borderId="12" xfId="0" applyFont="1" applyBorder="1" applyAlignment="1">
      <alignment vertical="center"/>
    </xf>
    <xf numFmtId="0" fontId="16" fillId="0" borderId="5" xfId="0" applyFont="1" applyBorder="1" applyAlignment="1">
      <alignment vertical="center"/>
    </xf>
    <xf numFmtId="0" fontId="16" fillId="0" borderId="17" xfId="0" applyFont="1" applyBorder="1" applyAlignment="1">
      <alignment vertical="center"/>
    </xf>
    <xf numFmtId="0" fontId="16" fillId="0" borderId="7" xfId="0" applyFont="1" applyBorder="1" applyAlignment="1">
      <alignment vertical="center"/>
    </xf>
    <xf numFmtId="0" fontId="21" fillId="4" borderId="30" xfId="0" applyFont="1" applyFill="1" applyBorder="1" applyAlignment="1">
      <alignment horizontal="center" vertical="center" wrapText="1"/>
    </xf>
    <xf numFmtId="0" fontId="16" fillId="0" borderId="3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left" vertical="center" wrapText="1"/>
    </xf>
    <xf numFmtId="0" fontId="16" fillId="0" borderId="44" xfId="0" applyFont="1" applyBorder="1" applyAlignment="1">
      <alignment horizontal="left" vertical="center" wrapText="1"/>
    </xf>
    <xf numFmtId="0" fontId="16" fillId="0" borderId="26" xfId="0" applyFont="1" applyBorder="1" applyAlignment="1">
      <alignment horizontal="left" vertical="center" wrapText="1"/>
    </xf>
    <xf numFmtId="0" fontId="15" fillId="0" borderId="53" xfId="0" applyFont="1" applyBorder="1" applyAlignment="1">
      <alignment horizontal="center" vertical="center"/>
    </xf>
    <xf numFmtId="0" fontId="15" fillId="0" borderId="40" xfId="0" applyFont="1" applyBorder="1" applyAlignment="1">
      <alignment horizontal="center" vertical="center"/>
    </xf>
    <xf numFmtId="0" fontId="15" fillId="0" borderId="41" xfId="0" applyFont="1" applyBorder="1" applyAlignment="1">
      <alignment horizontal="center" vertical="center"/>
    </xf>
    <xf numFmtId="0" fontId="21" fillId="4" borderId="48" xfId="0" applyFont="1" applyFill="1" applyBorder="1" applyAlignment="1">
      <alignment horizontal="center" vertical="center" wrapText="1"/>
    </xf>
    <xf numFmtId="0" fontId="21" fillId="4" borderId="49" xfId="0" applyFont="1" applyFill="1" applyBorder="1" applyAlignment="1">
      <alignment horizontal="center" vertical="center" wrapText="1"/>
    </xf>
    <xf numFmtId="0" fontId="21" fillId="4" borderId="54" xfId="0" applyFont="1" applyFill="1" applyBorder="1" applyAlignment="1">
      <alignment horizontal="center" vertical="center" wrapText="1"/>
    </xf>
    <xf numFmtId="0" fontId="13" fillId="2" borderId="48" xfId="0" applyFont="1" applyFill="1" applyBorder="1" applyAlignment="1">
      <alignment horizontal="left" vertical="top" wrapText="1" readingOrder="1"/>
    </xf>
    <xf numFmtId="0" fontId="13" fillId="2" borderId="49" xfId="0" applyFont="1" applyFill="1" applyBorder="1" applyAlignment="1">
      <alignment horizontal="left" vertical="top" wrapText="1" readingOrder="1"/>
    </xf>
    <xf numFmtId="0" fontId="13" fillId="2" borderId="50" xfId="0" applyFont="1" applyFill="1" applyBorder="1" applyAlignment="1">
      <alignment horizontal="left" vertical="top" wrapText="1" readingOrder="1"/>
    </xf>
    <xf numFmtId="0" fontId="14" fillId="0" borderId="1" xfId="0" applyFont="1" applyBorder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23" fillId="0" borderId="39" xfId="0" applyFont="1" applyBorder="1" applyAlignment="1">
      <alignment horizontal="center" vertical="center"/>
    </xf>
    <xf numFmtId="0" fontId="23" fillId="0" borderId="40" xfId="0" applyFont="1" applyBorder="1" applyAlignment="1">
      <alignment horizontal="center" vertical="center"/>
    </xf>
    <xf numFmtId="0" fontId="23" fillId="0" borderId="41" xfId="0" applyFont="1" applyBorder="1" applyAlignment="1">
      <alignment horizontal="center" vertical="center"/>
    </xf>
    <xf numFmtId="0" fontId="17" fillId="0" borderId="55" xfId="0" applyFont="1" applyBorder="1" applyAlignment="1">
      <alignment horizontal="left" vertical="center" wrapText="1"/>
    </xf>
    <xf numFmtId="0" fontId="17" fillId="0" borderId="57" xfId="0" applyFont="1" applyBorder="1" applyAlignment="1">
      <alignment horizontal="left" vertical="center" wrapText="1"/>
    </xf>
    <xf numFmtId="0" fontId="17" fillId="0" borderId="63" xfId="0" applyFont="1" applyBorder="1" applyAlignment="1">
      <alignment horizontal="left" vertical="center" wrapText="1"/>
    </xf>
    <xf numFmtId="0" fontId="17" fillId="0" borderId="62" xfId="0" applyFont="1" applyBorder="1" applyAlignment="1">
      <alignment horizontal="left" vertical="center" wrapText="1"/>
    </xf>
    <xf numFmtId="0" fontId="17" fillId="0" borderId="58" xfId="0" applyFont="1" applyBorder="1" applyAlignment="1">
      <alignment horizontal="left" vertical="center" wrapText="1"/>
    </xf>
    <xf numFmtId="0" fontId="17" fillId="0" borderId="59" xfId="0" applyFont="1" applyBorder="1" applyAlignment="1">
      <alignment horizontal="left" vertical="center" wrapText="1"/>
    </xf>
    <xf numFmtId="0" fontId="14" fillId="0" borderId="52" xfId="0" applyFont="1" applyBorder="1" applyAlignment="1">
      <alignment horizontal="right" vertical="center" textRotation="90"/>
    </xf>
    <xf numFmtId="0" fontId="15" fillId="6" borderId="3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16" fillId="0" borderId="34" xfId="0" applyFont="1" applyBorder="1" applyAlignment="1">
      <alignment horizontal="left" vertical="center" wrapText="1"/>
    </xf>
    <xf numFmtId="0" fontId="14" fillId="0" borderId="0" xfId="0" applyFont="1" applyAlignment="1">
      <alignment horizontal="right" vertical="center" textRotation="90"/>
    </xf>
    <xf numFmtId="0" fontId="15" fillId="0" borderId="51" xfId="0" applyFont="1" applyBorder="1" applyAlignment="1">
      <alignment horizontal="center"/>
    </xf>
    <xf numFmtId="0" fontId="20" fillId="0" borderId="19" xfId="0" applyFont="1" applyBorder="1" applyAlignment="1">
      <alignment horizontal="center" vertical="center" wrapText="1"/>
    </xf>
    <xf numFmtId="0" fontId="20" fillId="10" borderId="3" xfId="0" applyFont="1" applyFill="1" applyBorder="1" applyAlignment="1">
      <alignment horizontal="center" vertical="center"/>
    </xf>
    <xf numFmtId="0" fontId="15" fillId="6" borderId="3" xfId="0" applyFont="1" applyFill="1" applyBorder="1" applyAlignment="1">
      <alignment horizontal="center" vertical="center"/>
    </xf>
    <xf numFmtId="0" fontId="20" fillId="9" borderId="3" xfId="0" applyFont="1" applyFill="1" applyBorder="1" applyAlignment="1">
      <alignment horizontal="center" vertical="center"/>
    </xf>
    <xf numFmtId="0" fontId="20" fillId="9" borderId="19" xfId="0" applyFont="1" applyFill="1" applyBorder="1" applyAlignment="1">
      <alignment horizontal="center" vertical="center"/>
    </xf>
    <xf numFmtId="0" fontId="20" fillId="9" borderId="4" xfId="0" applyFont="1" applyFill="1" applyBorder="1" applyAlignment="1">
      <alignment horizontal="center" vertical="center"/>
    </xf>
    <xf numFmtId="0" fontId="20" fillId="9" borderId="20" xfId="0" applyFont="1" applyFill="1" applyBorder="1" applyAlignment="1">
      <alignment horizontal="center" vertical="center"/>
    </xf>
    <xf numFmtId="0" fontId="20" fillId="10" borderId="19" xfId="0" applyFont="1" applyFill="1" applyBorder="1" applyAlignment="1">
      <alignment horizontal="center" vertical="center"/>
    </xf>
    <xf numFmtId="0" fontId="20" fillId="6" borderId="3" xfId="0" applyFont="1" applyFill="1" applyBorder="1" applyAlignment="1">
      <alignment horizontal="center"/>
    </xf>
    <xf numFmtId="0" fontId="20" fillId="8" borderId="3" xfId="0" applyFont="1" applyFill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5" fillId="6" borderId="19" xfId="0" applyFont="1" applyFill="1" applyBorder="1" applyAlignment="1">
      <alignment horizontal="center" vertical="center" wrapText="1"/>
    </xf>
    <xf numFmtId="0" fontId="20" fillId="6" borderId="19" xfId="0" applyFont="1" applyFill="1" applyBorder="1" applyAlignment="1">
      <alignment horizontal="center"/>
    </xf>
    <xf numFmtId="0" fontId="15" fillId="2" borderId="0" xfId="0" applyFont="1" applyFill="1" applyAlignment="1">
      <alignment horizontal="center"/>
    </xf>
    <xf numFmtId="0" fontId="16" fillId="0" borderId="3" xfId="0" applyFont="1" applyBorder="1" applyAlignment="1">
      <alignment horizontal="center" vertical="center" wrapText="1"/>
    </xf>
    <xf numFmtId="0" fontId="12" fillId="2" borderId="48" xfId="0" applyFont="1" applyFill="1" applyBorder="1" applyAlignment="1">
      <alignment horizontal="left" vertical="top" wrapText="1" readingOrder="1"/>
    </xf>
    <xf numFmtId="0" fontId="12" fillId="2" borderId="49" xfId="0" applyFont="1" applyFill="1" applyBorder="1" applyAlignment="1">
      <alignment horizontal="left" vertical="top" wrapText="1" readingOrder="1"/>
    </xf>
    <xf numFmtId="0" fontId="12" fillId="2" borderId="50" xfId="0" applyFont="1" applyFill="1" applyBorder="1" applyAlignment="1">
      <alignment horizontal="left" vertical="top" wrapText="1" readingOrder="1"/>
    </xf>
    <xf numFmtId="0" fontId="15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20" fillId="0" borderId="34" xfId="0" applyFont="1" applyBorder="1" applyAlignment="1">
      <alignment horizontal="center" vertical="center" wrapText="1"/>
    </xf>
    <xf numFmtId="0" fontId="16" fillId="0" borderId="34" xfId="0" applyFont="1" applyBorder="1" applyAlignment="1">
      <alignment horizontal="center" vertical="center" wrapText="1"/>
    </xf>
    <xf numFmtId="0" fontId="22" fillId="4" borderId="30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4" fillId="0" borderId="0" xfId="0" applyFont="1" applyAlignment="1">
      <alignment vertical="center" wrapText="1"/>
    </xf>
    <xf numFmtId="0" fontId="14" fillId="0" borderId="1" xfId="0" applyFont="1" applyBorder="1"/>
    <xf numFmtId="0" fontId="14" fillId="0" borderId="0" xfId="0" applyFont="1"/>
    <xf numFmtId="0" fontId="20" fillId="10" borderId="4" xfId="0" applyFont="1" applyFill="1" applyBorder="1" applyAlignment="1">
      <alignment horizontal="center" vertical="center"/>
    </xf>
    <xf numFmtId="0" fontId="20" fillId="10" borderId="26" xfId="0" applyFont="1" applyFill="1" applyBorder="1" applyAlignment="1">
      <alignment horizontal="center" vertical="center"/>
    </xf>
    <xf numFmtId="0" fontId="20" fillId="7" borderId="4" xfId="0" applyFont="1" applyFill="1" applyBorder="1" applyAlignment="1">
      <alignment horizontal="center" vertical="center"/>
    </xf>
    <xf numFmtId="0" fontId="20" fillId="7" borderId="26" xfId="0" applyFont="1" applyFill="1" applyBorder="1" applyAlignment="1">
      <alignment horizontal="center" vertical="center"/>
    </xf>
    <xf numFmtId="0" fontId="20" fillId="0" borderId="4" xfId="0" applyFont="1" applyBorder="1" applyAlignment="1">
      <alignment horizontal="center" vertical="center" wrapText="1"/>
    </xf>
    <xf numFmtId="0" fontId="20" fillId="0" borderId="44" xfId="0" applyFont="1" applyBorder="1" applyAlignment="1">
      <alignment horizontal="center" vertical="center" wrapText="1"/>
    </xf>
    <xf numFmtId="0" fontId="20" fillId="0" borderId="26" xfId="0" applyFont="1" applyBorder="1" applyAlignment="1">
      <alignment horizontal="center" vertical="center" wrapText="1"/>
    </xf>
    <xf numFmtId="0" fontId="20" fillId="8" borderId="4" xfId="0" applyFont="1" applyFill="1" applyBorder="1" applyAlignment="1">
      <alignment horizontal="center" vertical="center"/>
    </xf>
    <xf numFmtId="0" fontId="20" fillId="8" borderId="26" xfId="0" applyFont="1" applyFill="1" applyBorder="1" applyAlignment="1">
      <alignment horizontal="center" vertical="center"/>
    </xf>
    <xf numFmtId="0" fontId="15" fillId="2" borderId="51" xfId="0" applyFont="1" applyFill="1" applyBorder="1" applyAlignment="1">
      <alignment horizontal="center"/>
    </xf>
    <xf numFmtId="0" fontId="15" fillId="6" borderId="4" xfId="0" applyFont="1" applyFill="1" applyBorder="1" applyAlignment="1">
      <alignment horizontal="center" vertical="center"/>
    </xf>
    <xf numFmtId="0" fontId="15" fillId="6" borderId="26" xfId="0" applyFont="1" applyFill="1" applyBorder="1" applyAlignment="1">
      <alignment horizontal="center" vertical="center"/>
    </xf>
    <xf numFmtId="0" fontId="15" fillId="6" borderId="4" xfId="0" applyFont="1" applyFill="1" applyBorder="1" applyAlignment="1">
      <alignment horizontal="center" vertical="center" wrapText="1"/>
    </xf>
    <xf numFmtId="0" fontId="15" fillId="6" borderId="26" xfId="0" applyFont="1" applyFill="1" applyBorder="1" applyAlignment="1">
      <alignment horizontal="center" vertical="center" wrapText="1"/>
    </xf>
    <xf numFmtId="0" fontId="20" fillId="9" borderId="26" xfId="0" applyFont="1" applyFill="1" applyBorder="1" applyAlignment="1">
      <alignment horizontal="center" vertical="center"/>
    </xf>
    <xf numFmtId="0" fontId="20" fillId="7" borderId="60" xfId="0" applyFont="1" applyFill="1" applyBorder="1" applyAlignment="1">
      <alignment horizontal="center" vertical="center"/>
    </xf>
    <xf numFmtId="0" fontId="20" fillId="7" borderId="61" xfId="0" applyFont="1" applyFill="1" applyBorder="1" applyAlignment="1">
      <alignment horizontal="center" vertical="center"/>
    </xf>
    <xf numFmtId="0" fontId="20" fillId="9" borderId="44" xfId="0" applyFont="1" applyFill="1" applyBorder="1" applyAlignment="1">
      <alignment horizontal="center" vertical="center"/>
    </xf>
    <xf numFmtId="0" fontId="15" fillId="6" borderId="44" xfId="0" applyFont="1" applyFill="1" applyBorder="1" applyAlignment="1">
      <alignment horizontal="center" vertical="center" wrapText="1"/>
    </xf>
    <xf numFmtId="0" fontId="20" fillId="8" borderId="44" xfId="0" applyFont="1" applyFill="1" applyBorder="1" applyAlignment="1">
      <alignment horizontal="center" vertical="center"/>
    </xf>
    <xf numFmtId="0" fontId="15" fillId="6" borderId="55" xfId="0" applyFont="1" applyFill="1" applyBorder="1" applyAlignment="1">
      <alignment horizontal="center" vertical="center" wrapText="1"/>
    </xf>
    <xf numFmtId="0" fontId="15" fillId="6" borderId="56" xfId="0" applyFont="1" applyFill="1" applyBorder="1" applyAlignment="1">
      <alignment horizontal="center" vertical="center" wrapText="1"/>
    </xf>
    <xf numFmtId="0" fontId="15" fillId="6" borderId="57" xfId="0" applyFont="1" applyFill="1" applyBorder="1" applyAlignment="1">
      <alignment horizontal="center" vertical="center" wrapText="1"/>
    </xf>
    <xf numFmtId="0" fontId="15" fillId="6" borderId="58" xfId="0" applyFont="1" applyFill="1" applyBorder="1" applyAlignment="1">
      <alignment horizontal="center" vertical="center" wrapText="1"/>
    </xf>
    <xf numFmtId="0" fontId="15" fillId="6" borderId="51" xfId="0" applyFont="1" applyFill="1" applyBorder="1" applyAlignment="1">
      <alignment horizontal="center" vertical="center" wrapText="1"/>
    </xf>
    <xf numFmtId="0" fontId="15" fillId="6" borderId="59" xfId="0" applyFont="1" applyFill="1" applyBorder="1" applyAlignment="1">
      <alignment horizontal="center" vertical="center" wrapText="1"/>
    </xf>
    <xf numFmtId="0" fontId="15" fillId="6" borderId="47" xfId="0" applyFont="1" applyFill="1" applyBorder="1" applyAlignment="1">
      <alignment horizontal="center" vertical="center" wrapText="1"/>
    </xf>
    <xf numFmtId="0" fontId="15" fillId="6" borderId="28" xfId="0" applyFont="1" applyFill="1" applyBorder="1" applyAlignment="1">
      <alignment horizontal="center" vertical="center" wrapText="1"/>
    </xf>
    <xf numFmtId="0" fontId="20" fillId="6" borderId="4" xfId="0" applyFont="1" applyFill="1" applyBorder="1" applyAlignment="1">
      <alignment horizontal="center"/>
    </xf>
    <xf numFmtId="0" fontId="20" fillId="6" borderId="26" xfId="0" applyFont="1" applyFill="1" applyBorder="1" applyAlignment="1">
      <alignment horizontal="center"/>
    </xf>
    <xf numFmtId="0" fontId="20" fillId="7" borderId="44" xfId="0" applyFont="1" applyFill="1" applyBorder="1" applyAlignment="1">
      <alignment horizontal="center" vertical="center"/>
    </xf>
    <xf numFmtId="0" fontId="20" fillId="6" borderId="44" xfId="0" applyFont="1" applyFill="1" applyBorder="1" applyAlignment="1">
      <alignment horizontal="center"/>
    </xf>
    <xf numFmtId="0" fontId="15" fillId="6" borderId="44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top" wrapText="1"/>
    </xf>
    <xf numFmtId="0" fontId="10" fillId="0" borderId="0" xfId="0" applyFont="1" applyAlignment="1">
      <alignment horizontal="center" vertical="top" wrapText="1"/>
    </xf>
    <xf numFmtId="0" fontId="12" fillId="0" borderId="39" xfId="0" applyFont="1" applyBorder="1" applyAlignment="1">
      <alignment horizontal="left" vertical="top" wrapText="1"/>
    </xf>
    <xf numFmtId="0" fontId="12" fillId="0" borderId="40" xfId="0" applyFont="1" applyBorder="1" applyAlignment="1">
      <alignment horizontal="left" vertical="top" wrapText="1"/>
    </xf>
    <xf numFmtId="0" fontId="12" fillId="0" borderId="41" xfId="0" applyFont="1" applyBorder="1" applyAlignment="1">
      <alignment horizontal="left" vertical="top" wrapText="1"/>
    </xf>
    <xf numFmtId="0" fontId="10" fillId="2" borderId="0" xfId="0" applyFont="1" applyFill="1" applyAlignment="1">
      <alignment horizontal="center"/>
    </xf>
    <xf numFmtId="0" fontId="10" fillId="0" borderId="51" xfId="0" applyFont="1" applyBorder="1" applyAlignment="1">
      <alignment horizontal="center"/>
    </xf>
    <xf numFmtId="0" fontId="10" fillId="6" borderId="4" xfId="0" applyFont="1" applyFill="1" applyBorder="1" applyAlignment="1">
      <alignment horizontal="center" vertical="center"/>
    </xf>
    <xf numFmtId="0" fontId="10" fillId="6" borderId="26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8" borderId="26" xfId="0" applyFont="1" applyFill="1" applyBorder="1" applyAlignment="1">
      <alignment horizontal="center" vertical="center"/>
    </xf>
    <xf numFmtId="0" fontId="12" fillId="0" borderId="3" xfId="0" applyFont="1" applyBorder="1" applyAlignment="1">
      <alignment vertical="center"/>
    </xf>
    <xf numFmtId="0" fontId="12" fillId="0" borderId="3" xfId="0" applyFont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/>
    </xf>
    <xf numFmtId="0" fontId="7" fillId="6" borderId="26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10" fillId="0" borderId="62" xfId="0" applyFont="1" applyBorder="1" applyAlignment="1">
      <alignment horizontal="right" vertical="center" textRotation="90"/>
    </xf>
    <xf numFmtId="0" fontId="17" fillId="0" borderId="57" xfId="0" applyFont="1" applyBorder="1" applyAlignment="1">
      <alignment horizontal="left" vertical="center"/>
    </xf>
    <xf numFmtId="0" fontId="17" fillId="0" borderId="63" xfId="0" applyFont="1" applyBorder="1" applyAlignment="1">
      <alignment horizontal="left" vertical="center"/>
    </xf>
    <xf numFmtId="0" fontId="17" fillId="0" borderId="62" xfId="0" applyFont="1" applyBorder="1" applyAlignment="1">
      <alignment horizontal="left" vertical="center"/>
    </xf>
    <xf numFmtId="0" fontId="17" fillId="0" borderId="58" xfId="0" applyFont="1" applyBorder="1" applyAlignment="1">
      <alignment horizontal="left" vertical="center"/>
    </xf>
    <xf numFmtId="0" fontId="17" fillId="0" borderId="59" xfId="0" applyFont="1" applyBorder="1" applyAlignment="1">
      <alignment horizontal="left" vertical="center"/>
    </xf>
    <xf numFmtId="0" fontId="7" fillId="0" borderId="35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7" fillId="9" borderId="26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26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center" vertical="center" wrapText="1"/>
    </xf>
    <xf numFmtId="0" fontId="10" fillId="6" borderId="26" xfId="0" applyFont="1" applyFill="1" applyBorder="1" applyAlignment="1">
      <alignment horizontal="center" vertical="center" wrapText="1"/>
    </xf>
  </cellXfs>
  <cellStyles count="1">
    <cellStyle name="Normal" xfId="0" builtinId="0"/>
  </cellStyles>
  <dxfs count="19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FAE2D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3BA2D"/>
        </patternFill>
      </fill>
    </dxf>
    <dxf>
      <font>
        <color theme="0"/>
        <name val="Cambria"/>
        <scheme val="none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D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56030</xdr:colOff>
      <xdr:row>1</xdr:row>
      <xdr:rowOff>549089</xdr:rowOff>
    </xdr:from>
    <xdr:to>
      <xdr:col>1</xdr:col>
      <xdr:colOff>2745442</xdr:colOff>
      <xdr:row>2</xdr:row>
      <xdr:rowOff>380999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48B922F-836C-47EA-B8D5-C3ADFDF44DA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24" y="728383"/>
          <a:ext cx="2689412" cy="8964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312964</xdr:colOff>
      <xdr:row>1</xdr:row>
      <xdr:rowOff>326572</xdr:rowOff>
    </xdr:from>
    <xdr:to>
      <xdr:col>1</xdr:col>
      <xdr:colOff>3436604</xdr:colOff>
      <xdr:row>2</xdr:row>
      <xdr:rowOff>593646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73FDAE2-19E2-4EB2-A873-D5895E2EC80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" y="489858"/>
          <a:ext cx="3123640" cy="12603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1</xdr:row>
      <xdr:rowOff>180975</xdr:rowOff>
    </xdr:from>
    <xdr:to>
      <xdr:col>1</xdr:col>
      <xdr:colOff>2657475</xdr:colOff>
      <xdr:row>2</xdr:row>
      <xdr:rowOff>431800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479DB95-9782-4717-A20B-ED6F2A65022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" y="342900"/>
          <a:ext cx="2438400" cy="8667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</xdr:row>
      <xdr:rowOff>133350</xdr:rowOff>
    </xdr:from>
    <xdr:to>
      <xdr:col>1</xdr:col>
      <xdr:colOff>2686050</xdr:colOff>
      <xdr:row>3</xdr:row>
      <xdr:rowOff>13607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9642F37-146B-4154-AE7C-77EB4C3795E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295275"/>
          <a:ext cx="2581275" cy="88174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95251</xdr:colOff>
      <xdr:row>1</xdr:row>
      <xdr:rowOff>204107</xdr:rowOff>
    </xdr:from>
    <xdr:to>
      <xdr:col>1</xdr:col>
      <xdr:colOff>3156858</xdr:colOff>
      <xdr:row>3</xdr:row>
      <xdr:rowOff>204107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9C916BE-BC61-41F2-AFDD-06DDA213F30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1" y="381000"/>
          <a:ext cx="3061607" cy="10749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2"/>
  <sheetViews>
    <sheetView showGridLines="0" topLeftCell="A4" zoomScale="85" zoomScaleNormal="85" zoomScalePageLayoutView="40" workbookViewId="0">
      <selection activeCell="B8" sqref="B8:F8"/>
    </sheetView>
  </sheetViews>
  <sheetFormatPr baseColWidth="10" defaultRowHeight="12.75" x14ac:dyDescent="0.2"/>
  <cols>
    <col min="1" max="1" width="2.7109375" customWidth="1"/>
    <col min="2" max="2" width="42" customWidth="1"/>
    <col min="3" max="3" width="71.42578125" customWidth="1"/>
    <col min="4" max="4" width="36.7109375" customWidth="1"/>
    <col min="5" max="5" width="28.5703125" customWidth="1"/>
    <col min="6" max="6" width="35.85546875" customWidth="1"/>
    <col min="7" max="7" width="2.7109375" customWidth="1"/>
  </cols>
  <sheetData>
    <row r="1" spans="2:6" ht="14.25" customHeight="1" x14ac:dyDescent="0.2"/>
    <row r="2" spans="2:6" ht="84" customHeight="1" x14ac:dyDescent="0.2">
      <c r="B2" s="135"/>
      <c r="C2" s="148" t="s">
        <v>139</v>
      </c>
      <c r="D2" s="149"/>
      <c r="E2" s="150"/>
      <c r="F2" s="157" t="s">
        <v>154</v>
      </c>
    </row>
    <row r="3" spans="2:6" ht="42.75" customHeight="1" x14ac:dyDescent="0.2">
      <c r="B3" s="135"/>
      <c r="C3" s="151"/>
      <c r="D3" s="152"/>
      <c r="E3" s="153"/>
      <c r="F3" s="158"/>
    </row>
    <row r="4" spans="2:6" ht="41.25" customHeight="1" x14ac:dyDescent="0.2">
      <c r="B4" s="135"/>
      <c r="C4" s="154"/>
      <c r="D4" s="155"/>
      <c r="E4" s="156"/>
      <c r="F4" s="146"/>
    </row>
    <row r="5" spans="2:6" ht="37.5" customHeight="1" thickBot="1" x14ac:dyDescent="0.25">
      <c r="B5" s="12"/>
      <c r="C5" s="13"/>
      <c r="D5" s="13"/>
      <c r="E5" s="13"/>
      <c r="F5" s="13"/>
    </row>
    <row r="6" spans="2:6" ht="21" customHeight="1" thickBot="1" x14ac:dyDescent="0.3">
      <c r="B6" s="139" t="s">
        <v>127</v>
      </c>
      <c r="C6" s="140"/>
      <c r="D6" s="140"/>
      <c r="E6" s="140"/>
      <c r="F6" s="141"/>
    </row>
    <row r="7" spans="2:6" ht="78.75" customHeight="1" x14ac:dyDescent="0.2">
      <c r="B7" s="145" t="s">
        <v>140</v>
      </c>
      <c r="C7" s="146"/>
      <c r="D7" s="146"/>
      <c r="E7" s="146"/>
      <c r="F7" s="147"/>
    </row>
    <row r="8" spans="2:6" ht="41.45" customHeight="1" x14ac:dyDescent="0.2">
      <c r="B8" s="142" t="s">
        <v>190</v>
      </c>
      <c r="C8" s="143"/>
      <c r="D8" s="143"/>
      <c r="E8" s="143"/>
      <c r="F8" s="144"/>
    </row>
    <row r="9" spans="2:6" ht="34.5" customHeight="1" x14ac:dyDescent="0.2">
      <c r="B9" s="136" t="s">
        <v>159</v>
      </c>
      <c r="C9" s="137"/>
      <c r="D9" s="137"/>
      <c r="E9" s="137"/>
      <c r="F9" s="138"/>
    </row>
    <row r="10" spans="2:6" ht="36" customHeight="1" x14ac:dyDescent="0.2">
      <c r="B10" s="136" t="s">
        <v>160</v>
      </c>
      <c r="C10" s="137"/>
      <c r="D10" s="137"/>
      <c r="E10" s="137"/>
      <c r="F10" s="138"/>
    </row>
    <row r="11" spans="2:6" ht="72" customHeight="1" x14ac:dyDescent="0.2">
      <c r="B11" s="136" t="s">
        <v>161</v>
      </c>
      <c r="C11" s="137"/>
      <c r="D11" s="137"/>
      <c r="E11" s="137"/>
      <c r="F11" s="138"/>
    </row>
    <row r="12" spans="2:6" ht="34.5" customHeight="1" x14ac:dyDescent="0.2">
      <c r="B12" s="136" t="s">
        <v>152</v>
      </c>
      <c r="C12" s="137"/>
      <c r="D12" s="137"/>
      <c r="E12" s="137"/>
      <c r="F12" s="138"/>
    </row>
    <row r="13" spans="2:6" ht="44.25" customHeight="1" x14ac:dyDescent="0.2">
      <c r="B13" s="136" t="s">
        <v>141</v>
      </c>
      <c r="C13" s="137"/>
      <c r="D13" s="137"/>
      <c r="E13" s="137"/>
      <c r="F13" s="138"/>
    </row>
    <row r="14" spans="2:6" ht="26.25" customHeight="1" x14ac:dyDescent="0.2">
      <c r="B14" s="136" t="s">
        <v>142</v>
      </c>
      <c r="C14" s="137"/>
      <c r="D14" s="137"/>
      <c r="E14" s="137"/>
      <c r="F14" s="138"/>
    </row>
    <row r="15" spans="2:6" ht="22.5" customHeight="1" x14ac:dyDescent="0.2">
      <c r="B15" s="136" t="s">
        <v>143</v>
      </c>
      <c r="C15" s="137"/>
      <c r="D15" s="137"/>
      <c r="E15" s="137"/>
      <c r="F15" s="138"/>
    </row>
    <row r="16" spans="2:6" ht="33" customHeight="1" x14ac:dyDescent="0.2">
      <c r="B16" s="136" t="s">
        <v>155</v>
      </c>
      <c r="C16" s="137"/>
      <c r="D16" s="137"/>
      <c r="E16" s="137"/>
      <c r="F16" s="138"/>
    </row>
    <row r="17" spans="2:6" ht="36.75" customHeight="1" x14ac:dyDescent="0.2">
      <c r="B17" s="136" t="s">
        <v>156</v>
      </c>
      <c r="C17" s="137"/>
      <c r="D17" s="137"/>
      <c r="E17" s="137"/>
      <c r="F17" s="138"/>
    </row>
    <row r="18" spans="2:6" ht="79.900000000000006" customHeight="1" x14ac:dyDescent="0.2">
      <c r="B18" s="136" t="s">
        <v>157</v>
      </c>
      <c r="C18" s="137"/>
      <c r="D18" s="137"/>
      <c r="E18" s="137"/>
      <c r="F18" s="138"/>
    </row>
    <row r="19" spans="2:6" ht="27" customHeight="1" thickBot="1" x14ac:dyDescent="0.25">
      <c r="B19" s="160" t="s">
        <v>158</v>
      </c>
      <c r="C19" s="161"/>
      <c r="D19" s="161"/>
      <c r="E19" s="161"/>
      <c r="F19" s="162"/>
    </row>
    <row r="20" spans="2:6" ht="14.25" customHeight="1" x14ac:dyDescent="0.2">
      <c r="B20" s="6"/>
    </row>
    <row r="21" spans="2:6" x14ac:dyDescent="0.2">
      <c r="B21" s="7"/>
    </row>
    <row r="22" spans="2:6" ht="17.25" customHeight="1" x14ac:dyDescent="0.2">
      <c r="B22" s="159"/>
      <c r="C22" s="159"/>
      <c r="D22" s="159"/>
      <c r="E22" s="159"/>
      <c r="F22" s="159"/>
    </row>
  </sheetData>
  <mergeCells count="18">
    <mergeCell ref="B22:F22"/>
    <mergeCell ref="B16:F16"/>
    <mergeCell ref="B17:F17"/>
    <mergeCell ref="B18:F18"/>
    <mergeCell ref="B19:F19"/>
    <mergeCell ref="B2:B4"/>
    <mergeCell ref="B15:F15"/>
    <mergeCell ref="B6:F6"/>
    <mergeCell ref="B8:F8"/>
    <mergeCell ref="B9:F9"/>
    <mergeCell ref="B7:F7"/>
    <mergeCell ref="B10:F10"/>
    <mergeCell ref="B11:F11"/>
    <mergeCell ref="B12:F12"/>
    <mergeCell ref="B13:F13"/>
    <mergeCell ref="B14:F14"/>
    <mergeCell ref="C2:E4"/>
    <mergeCell ref="F2:F4"/>
  </mergeCells>
  <printOptions horizontalCentered="1"/>
  <pageMargins left="0.7" right="0.7" top="0.75" bottom="0.75" header="0.3" footer="0.3"/>
  <pageSetup scale="52" orientation="portrait" horizontalDpi="4294967295" verticalDpi="4294967295" r:id="rId1"/>
  <headerFooter alignWithMargins="0">
    <oddFooter>&amp;L&amp;12Calle 26 No. 57-41 Torre 8, Pisos 7 y 8 CEMSA – C.P. 111321
PBX. 3779555  - Información: Línea 195
www.umv.gov.co&amp;C
CON-FM-089
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B2:F78"/>
  <sheetViews>
    <sheetView showGridLines="0" topLeftCell="A31" zoomScale="60" zoomScaleNormal="60" zoomScalePageLayoutView="85" workbookViewId="0">
      <selection activeCell="E64" sqref="E64"/>
    </sheetView>
  </sheetViews>
  <sheetFormatPr baseColWidth="10" defaultRowHeight="12.75" x14ac:dyDescent="0.2"/>
  <cols>
    <col min="1" max="1" width="5.28515625" customWidth="1"/>
    <col min="2" max="2" width="57.85546875" customWidth="1"/>
    <col min="3" max="3" width="105.28515625" customWidth="1"/>
    <col min="4" max="4" width="20" customWidth="1"/>
    <col min="5" max="5" width="23.42578125" customWidth="1"/>
    <col min="6" max="6" width="31" customWidth="1"/>
  </cols>
  <sheetData>
    <row r="2" spans="2:6" ht="78" customHeight="1" x14ac:dyDescent="0.2">
      <c r="B2" s="135"/>
      <c r="C2" s="148" t="s">
        <v>138</v>
      </c>
      <c r="D2" s="149"/>
      <c r="E2" s="150"/>
      <c r="F2" s="157" t="s">
        <v>154</v>
      </c>
    </row>
    <row r="3" spans="2:6" ht="51" customHeight="1" x14ac:dyDescent="0.2">
      <c r="B3" s="135"/>
      <c r="C3" s="151"/>
      <c r="D3" s="152"/>
      <c r="E3" s="153"/>
      <c r="F3" s="158"/>
    </row>
    <row r="4" spans="2:6" ht="54" customHeight="1" x14ac:dyDescent="0.2">
      <c r="B4" s="135"/>
      <c r="C4" s="154"/>
      <c r="D4" s="155"/>
      <c r="E4" s="156"/>
      <c r="F4" s="146"/>
    </row>
    <row r="5" spans="2:6" ht="24.75" customHeight="1" thickBot="1" x14ac:dyDescent="0.25">
      <c r="B5" s="12"/>
      <c r="C5" s="13"/>
      <c r="D5" s="13"/>
      <c r="E5" s="13"/>
      <c r="F5" s="13"/>
    </row>
    <row r="6" spans="2:6" ht="18" customHeight="1" thickBot="1" x14ac:dyDescent="0.25">
      <c r="B6" s="163" t="s">
        <v>8</v>
      </c>
      <c r="C6" s="164"/>
      <c r="D6" s="164"/>
      <c r="E6" s="164"/>
      <c r="F6" s="165"/>
    </row>
    <row r="7" spans="2:6" ht="42.75" customHeight="1" x14ac:dyDescent="0.2">
      <c r="B7" s="166" t="s">
        <v>153</v>
      </c>
      <c r="C7" s="167"/>
      <c r="D7" s="167"/>
      <c r="E7" s="167"/>
      <c r="F7" s="167"/>
    </row>
    <row r="8" spans="2:6" ht="63" customHeight="1" x14ac:dyDescent="0.2">
      <c r="B8" s="168"/>
      <c r="C8" s="169"/>
      <c r="D8" s="169"/>
      <c r="E8" s="169"/>
      <c r="F8" s="169"/>
    </row>
    <row r="9" spans="2:6" ht="37.5" customHeight="1" x14ac:dyDescent="0.2">
      <c r="B9" s="168"/>
      <c r="C9" s="169"/>
      <c r="D9" s="169"/>
      <c r="E9" s="169"/>
      <c r="F9" s="169"/>
    </row>
    <row r="10" spans="2:6" ht="43.5" customHeight="1" x14ac:dyDescent="0.2">
      <c r="B10" s="168"/>
      <c r="C10" s="169"/>
      <c r="D10" s="169"/>
      <c r="E10" s="169"/>
      <c r="F10" s="169"/>
    </row>
    <row r="11" spans="2:6" ht="58.5" customHeight="1" x14ac:dyDescent="0.2">
      <c r="B11" s="168"/>
      <c r="C11" s="169"/>
      <c r="D11" s="169"/>
      <c r="E11" s="169"/>
      <c r="F11" s="169"/>
    </row>
    <row r="12" spans="2:6" ht="46.5" customHeight="1" x14ac:dyDescent="0.2">
      <c r="B12" s="168"/>
      <c r="C12" s="169"/>
      <c r="D12" s="169"/>
      <c r="E12" s="169"/>
      <c r="F12" s="169"/>
    </row>
    <row r="13" spans="2:6" ht="47.25" customHeight="1" x14ac:dyDescent="0.2">
      <c r="B13" s="168"/>
      <c r="C13" s="169"/>
      <c r="D13" s="169"/>
      <c r="E13" s="169"/>
      <c r="F13" s="169"/>
    </row>
    <row r="14" spans="2:6" ht="22.5" customHeight="1" thickBot="1" x14ac:dyDescent="0.25">
      <c r="B14" s="170"/>
      <c r="C14" s="171"/>
      <c r="D14" s="171"/>
      <c r="E14" s="171"/>
      <c r="F14" s="171"/>
    </row>
    <row r="15" spans="2:6" ht="16.5" customHeight="1" thickBot="1" x14ac:dyDescent="0.25">
      <c r="B15" s="179" t="s">
        <v>110</v>
      </c>
      <c r="C15" s="180"/>
      <c r="D15" s="180"/>
      <c r="E15" s="180"/>
      <c r="F15" s="181"/>
    </row>
    <row r="16" spans="2:6" ht="15" x14ac:dyDescent="0.2">
      <c r="B16" s="172" t="s">
        <v>162</v>
      </c>
      <c r="C16" s="173"/>
      <c r="D16" s="173"/>
      <c r="E16" s="173"/>
      <c r="F16" s="174"/>
    </row>
    <row r="17" spans="2:6" ht="19.5" customHeight="1" x14ac:dyDescent="0.2">
      <c r="B17" s="47"/>
      <c r="C17" s="48" t="s">
        <v>38</v>
      </c>
      <c r="D17" s="177" t="s">
        <v>36</v>
      </c>
      <c r="E17" s="177" t="s">
        <v>37</v>
      </c>
      <c r="F17" s="175" t="s">
        <v>35</v>
      </c>
    </row>
    <row r="18" spans="2:6" ht="21" customHeight="1" x14ac:dyDescent="0.2">
      <c r="B18" s="47"/>
      <c r="C18" s="48" t="s">
        <v>84</v>
      </c>
      <c r="D18" s="178"/>
      <c r="E18" s="178"/>
      <c r="F18" s="176"/>
    </row>
    <row r="19" spans="2:6" ht="18.75" customHeight="1" x14ac:dyDescent="0.2">
      <c r="B19" s="49" t="s">
        <v>39</v>
      </c>
      <c r="C19" s="50"/>
      <c r="D19" s="51"/>
      <c r="E19" s="52"/>
      <c r="F19" s="53" t="s">
        <v>33</v>
      </c>
    </row>
    <row r="20" spans="2:6" ht="18.75" customHeight="1" x14ac:dyDescent="0.2">
      <c r="B20" s="54" t="s">
        <v>40</v>
      </c>
      <c r="C20" s="55"/>
      <c r="D20" s="56"/>
      <c r="E20" s="57"/>
      <c r="F20" s="58" t="s">
        <v>33</v>
      </c>
    </row>
    <row r="21" spans="2:6" ht="18.75" customHeight="1" x14ac:dyDescent="0.2">
      <c r="B21" s="54" t="s">
        <v>129</v>
      </c>
      <c r="C21" s="55"/>
      <c r="D21" s="56"/>
      <c r="E21" s="57"/>
      <c r="F21" s="58" t="s">
        <v>31</v>
      </c>
    </row>
    <row r="22" spans="2:6" ht="18.75" customHeight="1" x14ac:dyDescent="0.2">
      <c r="B22" s="54" t="s">
        <v>41</v>
      </c>
      <c r="C22" s="55"/>
      <c r="D22" s="56"/>
      <c r="E22" s="57"/>
      <c r="F22" s="58" t="s">
        <v>33</v>
      </c>
    </row>
    <row r="23" spans="2:6" ht="18.75" customHeight="1" x14ac:dyDescent="0.2">
      <c r="B23" s="54" t="s">
        <v>80</v>
      </c>
      <c r="C23" s="55"/>
      <c r="D23" s="56" t="s">
        <v>87</v>
      </c>
      <c r="E23" s="57" t="s">
        <v>88</v>
      </c>
      <c r="F23" s="58" t="s">
        <v>33</v>
      </c>
    </row>
    <row r="24" spans="2:6" ht="18.75" customHeight="1" x14ac:dyDescent="0.2">
      <c r="B24" s="54" t="s">
        <v>43</v>
      </c>
      <c r="C24" s="55"/>
      <c r="D24" s="56"/>
      <c r="E24" s="57"/>
      <c r="F24" s="58" t="s">
        <v>33</v>
      </c>
    </row>
    <row r="25" spans="2:6" ht="18.75" customHeight="1" x14ac:dyDescent="0.2">
      <c r="B25" s="54" t="s">
        <v>132</v>
      </c>
      <c r="C25" s="55"/>
      <c r="D25" s="56"/>
      <c r="E25" s="57"/>
      <c r="F25" s="59" t="s">
        <v>31</v>
      </c>
    </row>
    <row r="26" spans="2:6" ht="18.75" customHeight="1" x14ac:dyDescent="0.2">
      <c r="B26" s="54" t="s">
        <v>42</v>
      </c>
      <c r="C26" s="55"/>
      <c r="D26" s="56"/>
      <c r="E26" s="57"/>
      <c r="F26" s="58" t="s">
        <v>33</v>
      </c>
    </row>
    <row r="27" spans="2:6" ht="18.75" customHeight="1" x14ac:dyDescent="0.2">
      <c r="B27" s="54" t="s">
        <v>73</v>
      </c>
      <c r="C27" s="55"/>
      <c r="D27" s="56"/>
      <c r="E27" s="57"/>
      <c r="F27" s="58" t="s">
        <v>33</v>
      </c>
    </row>
    <row r="28" spans="2:6" ht="18.75" customHeight="1" x14ac:dyDescent="0.2">
      <c r="B28" s="54" t="s">
        <v>44</v>
      </c>
      <c r="C28" s="55"/>
      <c r="D28" s="56"/>
      <c r="E28" s="57"/>
      <c r="F28" s="58" t="s">
        <v>33</v>
      </c>
    </row>
    <row r="29" spans="2:6" ht="18.75" customHeight="1" x14ac:dyDescent="0.2">
      <c r="B29" s="60" t="s">
        <v>45</v>
      </c>
      <c r="C29" s="61"/>
      <c r="D29" s="56"/>
      <c r="E29" s="62"/>
      <c r="F29" s="63" t="s">
        <v>33</v>
      </c>
    </row>
    <row r="30" spans="2:6" ht="24" customHeight="1" x14ac:dyDescent="0.2">
      <c r="B30" s="47"/>
      <c r="C30" s="48" t="s">
        <v>81</v>
      </c>
      <c r="D30" s="64"/>
      <c r="E30" s="64"/>
      <c r="F30" s="65"/>
    </row>
    <row r="31" spans="2:6" ht="19.5" customHeight="1" x14ac:dyDescent="0.2">
      <c r="B31" s="49" t="s">
        <v>47</v>
      </c>
      <c r="C31" s="66"/>
      <c r="D31" s="51" t="s">
        <v>87</v>
      </c>
      <c r="E31" s="52" t="s">
        <v>88</v>
      </c>
      <c r="F31" s="53" t="s">
        <v>33</v>
      </c>
    </row>
    <row r="32" spans="2:6" ht="19.5" customHeight="1" x14ac:dyDescent="0.2">
      <c r="B32" s="182" t="s">
        <v>46</v>
      </c>
      <c r="C32" s="183"/>
      <c r="D32" s="56"/>
      <c r="E32" s="57"/>
      <c r="F32" s="58" t="s">
        <v>33</v>
      </c>
    </row>
    <row r="33" spans="2:6" ht="19.5" customHeight="1" x14ac:dyDescent="0.2">
      <c r="B33" s="182" t="s">
        <v>79</v>
      </c>
      <c r="C33" s="183"/>
      <c r="D33" s="56" t="s">
        <v>86</v>
      </c>
      <c r="E33" s="57" t="s">
        <v>88</v>
      </c>
      <c r="F33" s="58" t="s">
        <v>33</v>
      </c>
    </row>
    <row r="34" spans="2:6" ht="19.5" customHeight="1" x14ac:dyDescent="0.2">
      <c r="B34" s="54" t="s">
        <v>48</v>
      </c>
      <c r="C34" s="67"/>
      <c r="D34" s="56"/>
      <c r="E34" s="57"/>
      <c r="F34" s="58" t="s">
        <v>33</v>
      </c>
    </row>
    <row r="35" spans="2:6" ht="19.5" customHeight="1" x14ac:dyDescent="0.2">
      <c r="B35" s="54" t="s">
        <v>49</v>
      </c>
      <c r="C35" s="67"/>
      <c r="D35" s="56"/>
      <c r="E35" s="57"/>
      <c r="F35" s="58" t="s">
        <v>33</v>
      </c>
    </row>
    <row r="36" spans="2:6" ht="19.5" customHeight="1" x14ac:dyDescent="0.2">
      <c r="B36" s="182" t="s">
        <v>51</v>
      </c>
      <c r="C36" s="183"/>
      <c r="D36" s="56"/>
      <c r="E36" s="57"/>
      <c r="F36" s="58" t="s">
        <v>33</v>
      </c>
    </row>
    <row r="37" spans="2:6" ht="19.5" customHeight="1" x14ac:dyDescent="0.2">
      <c r="B37" s="186" t="s">
        <v>50</v>
      </c>
      <c r="C37" s="187"/>
      <c r="D37" s="69" t="s">
        <v>86</v>
      </c>
      <c r="E37" s="62" t="s">
        <v>88</v>
      </c>
      <c r="F37" s="63" t="s">
        <v>33</v>
      </c>
    </row>
    <row r="38" spans="2:6" ht="23.25" customHeight="1" x14ac:dyDescent="0.2">
      <c r="B38" s="47"/>
      <c r="C38" s="48" t="s">
        <v>82</v>
      </c>
      <c r="D38" s="70"/>
      <c r="E38" s="70"/>
      <c r="F38" s="71"/>
    </row>
    <row r="39" spans="2:6" ht="19.5" customHeight="1" x14ac:dyDescent="0.2">
      <c r="B39" s="184" t="s">
        <v>133</v>
      </c>
      <c r="C39" s="185"/>
      <c r="D39" s="51"/>
      <c r="E39" s="52"/>
      <c r="F39" s="53" t="s">
        <v>33</v>
      </c>
    </row>
    <row r="40" spans="2:6" ht="19.5" customHeight="1" x14ac:dyDescent="0.2">
      <c r="B40" s="72" t="s">
        <v>52</v>
      </c>
      <c r="C40" s="67"/>
      <c r="D40" s="56"/>
      <c r="E40" s="57"/>
      <c r="F40" s="58" t="s">
        <v>33</v>
      </c>
    </row>
    <row r="41" spans="2:6" ht="19.5" customHeight="1" x14ac:dyDescent="0.2">
      <c r="B41" s="182" t="s">
        <v>130</v>
      </c>
      <c r="C41" s="183"/>
      <c r="D41" s="56"/>
      <c r="E41" s="57"/>
      <c r="F41" s="58" t="s">
        <v>33</v>
      </c>
    </row>
    <row r="42" spans="2:6" ht="19.5" customHeight="1" x14ac:dyDescent="0.2">
      <c r="B42" s="54" t="s">
        <v>49</v>
      </c>
      <c r="C42" s="67"/>
      <c r="D42" s="56"/>
      <c r="E42" s="57"/>
      <c r="F42" s="58" t="s">
        <v>33</v>
      </c>
    </row>
    <row r="43" spans="2:6" ht="19.5" customHeight="1" x14ac:dyDescent="0.2">
      <c r="B43" s="60" t="s">
        <v>53</v>
      </c>
      <c r="C43" s="68"/>
      <c r="D43" s="69"/>
      <c r="E43" s="62"/>
      <c r="F43" s="63" t="s">
        <v>33</v>
      </c>
    </row>
    <row r="44" spans="2:6" ht="23.25" customHeight="1" x14ac:dyDescent="0.2">
      <c r="B44" s="47"/>
      <c r="C44" s="48" t="s">
        <v>83</v>
      </c>
      <c r="D44" s="73"/>
      <c r="E44" s="73"/>
      <c r="F44" s="74"/>
    </row>
    <row r="45" spans="2:6" ht="19.5" customHeight="1" x14ac:dyDescent="0.2">
      <c r="B45" s="184" t="s">
        <v>54</v>
      </c>
      <c r="C45" s="185"/>
      <c r="D45" s="56"/>
      <c r="E45" s="52"/>
      <c r="F45" s="75" t="s">
        <v>31</v>
      </c>
    </row>
    <row r="46" spans="2:6" ht="19.5" customHeight="1" x14ac:dyDescent="0.2">
      <c r="B46" s="182" t="s">
        <v>55</v>
      </c>
      <c r="C46" s="183"/>
      <c r="D46" s="56"/>
      <c r="E46" s="57"/>
      <c r="F46" s="76" t="s">
        <v>31</v>
      </c>
    </row>
    <row r="47" spans="2:6" ht="19.5" customHeight="1" x14ac:dyDescent="0.2">
      <c r="B47" s="182" t="s">
        <v>56</v>
      </c>
      <c r="C47" s="183"/>
      <c r="D47" s="56"/>
      <c r="E47" s="57"/>
      <c r="F47" s="76" t="s">
        <v>31</v>
      </c>
    </row>
    <row r="48" spans="2:6" ht="19.5" customHeight="1" x14ac:dyDescent="0.2">
      <c r="B48" s="182" t="s">
        <v>57</v>
      </c>
      <c r="C48" s="183"/>
      <c r="D48" s="56"/>
      <c r="E48" s="57"/>
      <c r="F48" s="76" t="s">
        <v>32</v>
      </c>
    </row>
    <row r="49" spans="2:6" ht="19.5" customHeight="1" x14ac:dyDescent="0.2">
      <c r="B49" s="182" t="s">
        <v>58</v>
      </c>
      <c r="C49" s="183"/>
      <c r="D49" s="56"/>
      <c r="E49" s="57"/>
      <c r="F49" s="76" t="s">
        <v>31</v>
      </c>
    </row>
    <row r="50" spans="2:6" ht="19.5" customHeight="1" x14ac:dyDescent="0.2">
      <c r="B50" s="54" t="s">
        <v>59</v>
      </c>
      <c r="C50" s="67"/>
      <c r="D50" s="56"/>
      <c r="E50" s="57"/>
      <c r="F50" s="76" t="s">
        <v>31</v>
      </c>
    </row>
    <row r="51" spans="2:6" ht="21" customHeight="1" x14ac:dyDescent="0.2">
      <c r="B51" s="54" t="s">
        <v>60</v>
      </c>
      <c r="C51" s="67"/>
      <c r="D51" s="56" t="s">
        <v>86</v>
      </c>
      <c r="E51" s="57" t="s">
        <v>88</v>
      </c>
      <c r="F51" s="76" t="s">
        <v>31</v>
      </c>
    </row>
    <row r="52" spans="2:6" ht="19.5" customHeight="1" x14ac:dyDescent="0.2">
      <c r="B52" s="182" t="s">
        <v>61</v>
      </c>
      <c r="C52" s="183"/>
      <c r="D52" s="56"/>
      <c r="E52" s="57"/>
      <c r="F52" s="76" t="s">
        <v>31</v>
      </c>
    </row>
    <row r="53" spans="2:6" ht="19.5" customHeight="1" x14ac:dyDescent="0.2">
      <c r="B53" s="182" t="s">
        <v>62</v>
      </c>
      <c r="C53" s="183"/>
      <c r="D53" s="56"/>
      <c r="E53" s="57"/>
      <c r="F53" s="76" t="s">
        <v>33</v>
      </c>
    </row>
    <row r="54" spans="2:6" ht="19.5" customHeight="1" x14ac:dyDescent="0.2">
      <c r="B54" s="182" t="s">
        <v>63</v>
      </c>
      <c r="C54" s="183"/>
      <c r="D54" s="56"/>
      <c r="E54" s="57"/>
      <c r="F54" s="76" t="s">
        <v>33</v>
      </c>
    </row>
    <row r="55" spans="2:6" ht="19.5" customHeight="1" x14ac:dyDescent="0.2">
      <c r="B55" s="182" t="s">
        <v>64</v>
      </c>
      <c r="C55" s="183"/>
      <c r="D55" s="56"/>
      <c r="E55" s="57"/>
      <c r="F55" s="76" t="s">
        <v>33</v>
      </c>
    </row>
    <row r="56" spans="2:6" ht="19.5" customHeight="1" x14ac:dyDescent="0.2">
      <c r="B56" s="182" t="s">
        <v>65</v>
      </c>
      <c r="C56" s="183"/>
      <c r="D56" s="56"/>
      <c r="E56" s="57"/>
      <c r="F56" s="76" t="s">
        <v>4</v>
      </c>
    </row>
    <row r="57" spans="2:6" ht="19.5" customHeight="1" x14ac:dyDescent="0.2">
      <c r="B57" s="182" t="s">
        <v>66</v>
      </c>
      <c r="C57" s="183"/>
      <c r="D57" s="56"/>
      <c r="E57" s="57"/>
      <c r="F57" s="76" t="s">
        <v>4</v>
      </c>
    </row>
    <row r="58" spans="2:6" ht="19.5" customHeight="1" x14ac:dyDescent="0.2">
      <c r="B58" s="54" t="s">
        <v>67</v>
      </c>
      <c r="C58" s="67"/>
      <c r="D58" s="56"/>
      <c r="E58" s="57"/>
      <c r="F58" s="76" t="s">
        <v>4</v>
      </c>
    </row>
    <row r="59" spans="2:6" ht="19.5" customHeight="1" x14ac:dyDescent="0.2">
      <c r="B59" s="182" t="s">
        <v>68</v>
      </c>
      <c r="C59" s="183"/>
      <c r="D59" s="56"/>
      <c r="E59" s="57"/>
      <c r="F59" s="76" t="s">
        <v>6</v>
      </c>
    </row>
    <row r="60" spans="2:6" ht="19.5" customHeight="1" x14ac:dyDescent="0.2">
      <c r="B60" s="182" t="s">
        <v>69</v>
      </c>
      <c r="C60" s="183"/>
      <c r="D60" s="56" t="s">
        <v>86</v>
      </c>
      <c r="E60" s="57" t="s">
        <v>88</v>
      </c>
      <c r="F60" s="58" t="s">
        <v>33</v>
      </c>
    </row>
    <row r="61" spans="2:6" ht="19.5" customHeight="1" x14ac:dyDescent="0.2">
      <c r="B61" s="182" t="s">
        <v>70</v>
      </c>
      <c r="C61" s="183"/>
      <c r="D61" s="56"/>
      <c r="E61" s="57"/>
      <c r="F61" s="58" t="s">
        <v>33</v>
      </c>
    </row>
    <row r="62" spans="2:6" ht="19.5" customHeight="1" x14ac:dyDescent="0.2">
      <c r="B62" s="182" t="s">
        <v>71</v>
      </c>
      <c r="C62" s="183"/>
      <c r="D62" s="56"/>
      <c r="E62" s="57"/>
      <c r="F62" s="58" t="s">
        <v>33</v>
      </c>
    </row>
    <row r="63" spans="2:6" ht="19.5" customHeight="1" x14ac:dyDescent="0.2">
      <c r="B63" s="182" t="s">
        <v>101</v>
      </c>
      <c r="C63" s="183"/>
      <c r="D63" s="56"/>
      <c r="E63" s="57"/>
      <c r="F63" s="58" t="s">
        <v>33</v>
      </c>
    </row>
    <row r="64" spans="2:6" ht="19.5" customHeight="1" x14ac:dyDescent="0.2">
      <c r="B64" s="54" t="s">
        <v>76</v>
      </c>
      <c r="C64" s="67"/>
      <c r="D64" s="56"/>
      <c r="E64" s="57"/>
      <c r="F64" s="58" t="s">
        <v>78</v>
      </c>
    </row>
    <row r="65" spans="2:6" ht="19.5" customHeight="1" x14ac:dyDescent="0.2">
      <c r="B65" s="182" t="s">
        <v>77</v>
      </c>
      <c r="C65" s="183"/>
      <c r="D65" s="56"/>
      <c r="E65" s="57"/>
      <c r="F65" s="58" t="s">
        <v>78</v>
      </c>
    </row>
    <row r="66" spans="2:6" ht="19.5" customHeight="1" x14ac:dyDescent="0.2">
      <c r="B66" s="54" t="s">
        <v>102</v>
      </c>
      <c r="C66" s="55"/>
      <c r="D66" s="56"/>
      <c r="E66" s="57"/>
      <c r="F66" s="76" t="s">
        <v>74</v>
      </c>
    </row>
    <row r="67" spans="2:6" ht="19.5" customHeight="1" x14ac:dyDescent="0.2">
      <c r="B67" s="54" t="s">
        <v>75</v>
      </c>
      <c r="C67" s="67"/>
      <c r="D67" s="56" t="s">
        <v>87</v>
      </c>
      <c r="E67" s="57" t="s">
        <v>89</v>
      </c>
      <c r="F67" s="76" t="s">
        <v>74</v>
      </c>
    </row>
    <row r="68" spans="2:6" ht="19.5" customHeight="1" thickBot="1" x14ac:dyDescent="0.25">
      <c r="B68" s="77" t="s">
        <v>72</v>
      </c>
      <c r="C68" s="78"/>
      <c r="D68" s="79"/>
      <c r="E68" s="80"/>
      <c r="F68" s="81" t="s">
        <v>34</v>
      </c>
    </row>
    <row r="73" spans="2:6" hidden="1" x14ac:dyDescent="0.2">
      <c r="B73" s="6" t="s">
        <v>87</v>
      </c>
    </row>
    <row r="74" spans="2:6" hidden="1" x14ac:dyDescent="0.2">
      <c r="B74" s="7" t="s">
        <v>85</v>
      </c>
    </row>
    <row r="75" spans="2:6" hidden="1" x14ac:dyDescent="0.2">
      <c r="B75" s="7" t="s">
        <v>86</v>
      </c>
    </row>
    <row r="76" spans="2:6" hidden="1" x14ac:dyDescent="0.2"/>
    <row r="77" spans="2:6" hidden="1" x14ac:dyDescent="0.2">
      <c r="B77" t="s">
        <v>88</v>
      </c>
    </row>
    <row r="78" spans="2:6" hidden="1" x14ac:dyDescent="0.2">
      <c r="B78" t="s">
        <v>89</v>
      </c>
    </row>
  </sheetData>
  <mergeCells count="33">
    <mergeCell ref="B54:C54"/>
    <mergeCell ref="B55:C55"/>
    <mergeCell ref="B56:C56"/>
    <mergeCell ref="B57:C57"/>
    <mergeCell ref="B65:C65"/>
    <mergeCell ref="B59:C59"/>
    <mergeCell ref="B60:C60"/>
    <mergeCell ref="B61:C61"/>
    <mergeCell ref="B62:C62"/>
    <mergeCell ref="B63:C63"/>
    <mergeCell ref="B47:C47"/>
    <mergeCell ref="B48:C48"/>
    <mergeCell ref="B49:C49"/>
    <mergeCell ref="B52:C52"/>
    <mergeCell ref="B53:C53"/>
    <mergeCell ref="F17:F18"/>
    <mergeCell ref="E17:E18"/>
    <mergeCell ref="D17:D18"/>
    <mergeCell ref="B15:F15"/>
    <mergeCell ref="B46:C46"/>
    <mergeCell ref="B45:C45"/>
    <mergeCell ref="B41:C41"/>
    <mergeCell ref="B39:C39"/>
    <mergeCell ref="B32:C32"/>
    <mergeCell ref="B33:C33"/>
    <mergeCell ref="B36:C36"/>
    <mergeCell ref="B37:C37"/>
    <mergeCell ref="B6:F6"/>
    <mergeCell ref="B7:F14"/>
    <mergeCell ref="B16:F16"/>
    <mergeCell ref="C2:E4"/>
    <mergeCell ref="F2:F4"/>
    <mergeCell ref="B2:B4"/>
  </mergeCells>
  <phoneticPr fontId="1" type="noConversion"/>
  <dataValidations count="2">
    <dataValidation type="list" allowBlank="1" showInputMessage="1" showErrorMessage="1" sqref="D19:D29 D45:D68 D39:D43 D31:D37" xr:uid="{00000000-0002-0000-0100-000000000000}">
      <formula1>$B$73:$B$75</formula1>
    </dataValidation>
    <dataValidation type="list" allowBlank="1" showInputMessage="1" showErrorMessage="1" sqref="E19:E29 E45:E68 E39:E43 E31:E37" xr:uid="{00000000-0002-0000-0100-000001000000}">
      <formula1>$B$77:$B$78</formula1>
    </dataValidation>
  </dataValidations>
  <printOptions horizontalCentered="1"/>
  <pageMargins left="0.7" right="0.7" top="0.75" bottom="0.75" header="0.3" footer="0.3"/>
  <pageSetup scale="38" orientation="portrait" verticalDpi="4294967295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pageSetUpPr fitToPage="1"/>
  </sheetPr>
  <dimension ref="B1:Q55"/>
  <sheetViews>
    <sheetView showGridLines="0" tabSelected="1" zoomScale="90" zoomScaleNormal="90" zoomScalePageLayoutView="70" workbookViewId="0">
      <selection activeCell="C2" sqref="C2:J4"/>
    </sheetView>
  </sheetViews>
  <sheetFormatPr baseColWidth="10" defaultRowHeight="12.75" x14ac:dyDescent="0.2"/>
  <cols>
    <col min="1" max="1" width="4.140625" customWidth="1"/>
    <col min="2" max="2" width="41.42578125" customWidth="1"/>
    <col min="3" max="3" width="25.140625" customWidth="1"/>
    <col min="4" max="4" width="14.7109375" customWidth="1"/>
    <col min="5" max="5" width="12.42578125" customWidth="1"/>
    <col min="6" max="6" width="18.28515625" customWidth="1"/>
    <col min="7" max="7" width="24.85546875" customWidth="1"/>
    <col min="8" max="8" width="31.42578125" style="10" customWidth="1"/>
    <col min="9" max="9" width="14.7109375" customWidth="1"/>
    <col min="10" max="10" width="11.85546875" customWidth="1"/>
    <col min="11" max="11" width="14" customWidth="1"/>
    <col min="12" max="12" width="15.28515625" style="4" customWidth="1"/>
    <col min="13" max="13" width="4.85546875" customWidth="1"/>
  </cols>
  <sheetData>
    <row r="1" spans="2:17" x14ac:dyDescent="0.2">
      <c r="H1"/>
      <c r="L1"/>
    </row>
    <row r="2" spans="2:17" ht="48.75" customHeight="1" x14ac:dyDescent="0.2">
      <c r="B2" s="135"/>
      <c r="C2" s="148" t="s">
        <v>138</v>
      </c>
      <c r="D2" s="149"/>
      <c r="E2" s="149"/>
      <c r="F2" s="149"/>
      <c r="G2" s="149"/>
      <c r="H2" s="149"/>
      <c r="I2" s="149"/>
      <c r="J2" s="150"/>
      <c r="K2" s="208" t="s">
        <v>154</v>
      </c>
      <c r="L2" s="209"/>
    </row>
    <row r="3" spans="2:17" ht="42" customHeight="1" x14ac:dyDescent="0.2">
      <c r="B3" s="135"/>
      <c r="C3" s="151"/>
      <c r="D3" s="152"/>
      <c r="E3" s="152"/>
      <c r="F3" s="152"/>
      <c r="G3" s="152"/>
      <c r="H3" s="152"/>
      <c r="I3" s="152"/>
      <c r="J3" s="153"/>
      <c r="K3" s="210"/>
      <c r="L3" s="211"/>
    </row>
    <row r="4" spans="2:17" ht="36.75" customHeight="1" x14ac:dyDescent="0.2">
      <c r="B4" s="135"/>
      <c r="C4" s="154"/>
      <c r="D4" s="155"/>
      <c r="E4" s="155"/>
      <c r="F4" s="155"/>
      <c r="G4" s="155"/>
      <c r="H4" s="155"/>
      <c r="I4" s="155"/>
      <c r="J4" s="156"/>
      <c r="K4" s="212"/>
      <c r="L4" s="213"/>
    </row>
    <row r="5" spans="2:17" ht="24.75" customHeight="1" thickBot="1" x14ac:dyDescent="0.25">
      <c r="C5" s="12"/>
      <c r="D5" s="13"/>
      <c r="E5" s="13"/>
      <c r="F5" s="13"/>
      <c r="G5" s="13"/>
      <c r="H5"/>
      <c r="L5"/>
    </row>
    <row r="6" spans="2:17" ht="52.5" customHeight="1" thickBot="1" x14ac:dyDescent="0.25">
      <c r="B6" s="199" t="s">
        <v>191</v>
      </c>
      <c r="C6" s="200"/>
      <c r="D6" s="200"/>
      <c r="E6" s="200"/>
      <c r="F6" s="200"/>
      <c r="G6" s="200"/>
      <c r="H6" s="200"/>
      <c r="I6" s="200"/>
      <c r="J6" s="200"/>
      <c r="K6" s="200"/>
      <c r="L6" s="201"/>
      <c r="M6" s="1"/>
      <c r="N6" s="1"/>
      <c r="O6" s="1"/>
      <c r="P6" s="1"/>
      <c r="Q6" s="1"/>
    </row>
    <row r="7" spans="2:17" ht="24.75" customHeight="1" x14ac:dyDescent="0.2">
      <c r="B7" s="205" t="s">
        <v>110</v>
      </c>
      <c r="C7" s="206"/>
      <c r="D7" s="206"/>
      <c r="E7" s="206"/>
      <c r="F7" s="206"/>
      <c r="G7" s="206"/>
      <c r="H7" s="206"/>
      <c r="I7" s="206"/>
      <c r="J7" s="206"/>
      <c r="K7" s="206"/>
      <c r="L7" s="207"/>
    </row>
    <row r="8" spans="2:17" ht="18" customHeight="1" x14ac:dyDescent="0.25">
      <c r="B8" s="125" t="s">
        <v>151</v>
      </c>
      <c r="C8" s="126"/>
      <c r="D8" s="126"/>
      <c r="E8" s="126"/>
      <c r="F8" s="126"/>
      <c r="G8" s="126"/>
      <c r="H8" s="126"/>
      <c r="I8" s="126"/>
      <c r="J8" s="126"/>
      <c r="K8" s="126"/>
      <c r="L8" s="127"/>
    </row>
    <row r="9" spans="2:17" ht="15.75" x14ac:dyDescent="0.25">
      <c r="B9" s="125" t="s">
        <v>149</v>
      </c>
      <c r="C9" s="128"/>
      <c r="D9" s="128"/>
      <c r="E9" s="128"/>
      <c r="F9" s="128"/>
      <c r="G9" s="128"/>
      <c r="H9" s="128"/>
      <c r="I9" s="129"/>
      <c r="J9" s="128"/>
      <c r="K9" s="128"/>
      <c r="L9" s="130"/>
    </row>
    <row r="10" spans="2:17" ht="15.75" x14ac:dyDescent="0.25">
      <c r="B10" s="125" t="s">
        <v>145</v>
      </c>
      <c r="C10" s="128"/>
      <c r="D10" s="128"/>
      <c r="E10" s="128"/>
      <c r="F10" s="128"/>
      <c r="G10" s="128"/>
      <c r="H10" s="128"/>
      <c r="I10" s="128"/>
      <c r="J10" s="128"/>
      <c r="K10" s="128"/>
      <c r="L10" s="130"/>
    </row>
    <row r="11" spans="2:17" ht="15.75" x14ac:dyDescent="0.25">
      <c r="B11" s="125" t="s">
        <v>146</v>
      </c>
      <c r="C11" s="128"/>
      <c r="D11" s="128"/>
      <c r="E11" s="128"/>
      <c r="F11" s="128"/>
      <c r="G11" s="128"/>
      <c r="H11" s="128"/>
      <c r="I11" s="128"/>
      <c r="J11" s="128"/>
      <c r="K11" s="128"/>
      <c r="L11" s="130"/>
    </row>
    <row r="12" spans="2:17" ht="18" customHeight="1" x14ac:dyDescent="0.2">
      <c r="B12" s="202" t="s">
        <v>144</v>
      </c>
      <c r="C12" s="203"/>
      <c r="D12" s="203"/>
      <c r="E12" s="203"/>
      <c r="F12" s="203"/>
      <c r="G12" s="203"/>
      <c r="H12" s="203"/>
      <c r="I12" s="203"/>
      <c r="J12" s="203"/>
      <c r="K12" s="203"/>
      <c r="L12" s="204"/>
    </row>
    <row r="13" spans="2:17" ht="15.75" x14ac:dyDescent="0.25">
      <c r="B13" s="125" t="s">
        <v>148</v>
      </c>
      <c r="C13" s="128"/>
      <c r="D13" s="128"/>
      <c r="E13" s="128"/>
      <c r="F13" s="128"/>
      <c r="G13" s="128"/>
      <c r="H13" s="128"/>
      <c r="I13" s="128"/>
      <c r="J13" s="128"/>
      <c r="K13" s="128"/>
      <c r="L13" s="130"/>
    </row>
    <row r="14" spans="2:17" ht="7.5" customHeight="1" thickBot="1" x14ac:dyDescent="0.25">
      <c r="B14" s="85"/>
      <c r="C14" s="86"/>
      <c r="D14" s="86"/>
      <c r="E14" s="86"/>
      <c r="F14" s="86"/>
      <c r="G14" s="86"/>
      <c r="H14" s="86"/>
      <c r="I14" s="86"/>
      <c r="J14" s="86"/>
      <c r="K14" s="86"/>
      <c r="L14" s="87"/>
    </row>
    <row r="15" spans="2:17" ht="33.75" customHeight="1" thickBot="1" x14ac:dyDescent="0.25">
      <c r="B15" s="196" t="s">
        <v>126</v>
      </c>
      <c r="C15" s="197"/>
      <c r="D15" s="197"/>
      <c r="E15" s="197"/>
      <c r="F15" s="197"/>
      <c r="G15" s="198"/>
      <c r="H15" s="193" t="s">
        <v>124</v>
      </c>
      <c r="I15" s="194"/>
      <c r="J15" s="194"/>
      <c r="K15" s="194"/>
      <c r="L15" s="195"/>
    </row>
    <row r="16" spans="2:17" ht="40.5" customHeight="1" thickBot="1" x14ac:dyDescent="0.25">
      <c r="B16" s="88" t="s">
        <v>90</v>
      </c>
      <c r="C16" s="188" t="s">
        <v>95</v>
      </c>
      <c r="D16" s="188"/>
      <c r="E16" s="188"/>
      <c r="F16" s="188"/>
      <c r="G16" s="188"/>
      <c r="H16" s="89" t="s">
        <v>96</v>
      </c>
      <c r="I16" s="89" t="s">
        <v>7</v>
      </c>
      <c r="J16" s="89" t="s">
        <v>3</v>
      </c>
      <c r="K16" s="89" t="s">
        <v>103</v>
      </c>
      <c r="L16" s="90" t="s">
        <v>98</v>
      </c>
    </row>
    <row r="17" spans="2:14" ht="53.25" customHeight="1" x14ac:dyDescent="0.2">
      <c r="B17" s="91" t="s">
        <v>84</v>
      </c>
      <c r="C17" s="217" t="s">
        <v>80</v>
      </c>
      <c r="D17" s="217"/>
      <c r="E17" s="217"/>
      <c r="F17" s="217"/>
      <c r="G17" s="217"/>
      <c r="H17" s="131" t="s">
        <v>163</v>
      </c>
      <c r="I17" s="118">
        <v>1</v>
      </c>
      <c r="J17" s="132">
        <v>2</v>
      </c>
      <c r="K17" s="132">
        <f t="shared" ref="K17:K23" si="0">+I17+J17</f>
        <v>3</v>
      </c>
      <c r="L17" s="94" t="str">
        <f t="shared" ref="L17:L23" si="1">IF(K17&lt;=4,"BAJO",IF(K17=5,"MEDIO",IF(K17=6,"ALTO",IF(K17=7,"ALTO","EXTREMO"))))</f>
        <v>BAJO</v>
      </c>
    </row>
    <row r="18" spans="2:14" ht="53.25" customHeight="1" x14ac:dyDescent="0.2">
      <c r="B18" s="95" t="s">
        <v>81</v>
      </c>
      <c r="C18" s="189" t="s">
        <v>79</v>
      </c>
      <c r="D18" s="189"/>
      <c r="E18" s="189"/>
      <c r="F18" s="189"/>
      <c r="G18" s="189"/>
      <c r="H18" s="133" t="s">
        <v>164</v>
      </c>
      <c r="I18" s="92">
        <v>1</v>
      </c>
      <c r="J18" s="93">
        <v>3</v>
      </c>
      <c r="K18" s="93">
        <f t="shared" si="0"/>
        <v>4</v>
      </c>
      <c r="L18" s="96" t="str">
        <f t="shared" si="1"/>
        <v>BAJO</v>
      </c>
    </row>
    <row r="19" spans="2:14" ht="53.25" customHeight="1" x14ac:dyDescent="0.2">
      <c r="B19" s="95" t="s">
        <v>81</v>
      </c>
      <c r="C19" s="190" t="s">
        <v>47</v>
      </c>
      <c r="D19" s="191"/>
      <c r="E19" s="191"/>
      <c r="F19" s="191"/>
      <c r="G19" s="192"/>
      <c r="H19" s="131" t="s">
        <v>163</v>
      </c>
      <c r="I19" s="92">
        <v>1</v>
      </c>
      <c r="J19" s="93">
        <v>2</v>
      </c>
      <c r="K19" s="93">
        <f t="shared" si="0"/>
        <v>3</v>
      </c>
      <c r="L19" s="96" t="str">
        <f t="shared" si="1"/>
        <v>BAJO</v>
      </c>
    </row>
    <row r="20" spans="2:14" ht="53.25" customHeight="1" x14ac:dyDescent="0.2">
      <c r="B20" s="95" t="s">
        <v>81</v>
      </c>
      <c r="C20" s="190" t="s">
        <v>50</v>
      </c>
      <c r="D20" s="191"/>
      <c r="E20" s="191"/>
      <c r="F20" s="191"/>
      <c r="G20" s="192"/>
      <c r="H20" s="133" t="s">
        <v>165</v>
      </c>
      <c r="I20" s="92">
        <v>1</v>
      </c>
      <c r="J20" s="93">
        <v>2</v>
      </c>
      <c r="K20" s="93">
        <f t="shared" si="0"/>
        <v>3</v>
      </c>
      <c r="L20" s="96" t="str">
        <f t="shared" si="1"/>
        <v>BAJO</v>
      </c>
    </row>
    <row r="21" spans="2:14" ht="53.25" customHeight="1" x14ac:dyDescent="0.2">
      <c r="B21" s="95" t="s">
        <v>83</v>
      </c>
      <c r="C21" s="189" t="s">
        <v>75</v>
      </c>
      <c r="D21" s="189"/>
      <c r="E21" s="189"/>
      <c r="F21" s="189"/>
      <c r="G21" s="189"/>
      <c r="H21" s="133" t="s">
        <v>166</v>
      </c>
      <c r="I21" s="92">
        <v>1</v>
      </c>
      <c r="J21" s="93">
        <v>2</v>
      </c>
      <c r="K21" s="93">
        <f t="shared" si="0"/>
        <v>3</v>
      </c>
      <c r="L21" s="96" t="str">
        <f t="shared" si="1"/>
        <v>BAJO</v>
      </c>
    </row>
    <row r="22" spans="2:14" ht="53.25" customHeight="1" x14ac:dyDescent="0.2">
      <c r="B22" s="95" t="s">
        <v>83</v>
      </c>
      <c r="C22" s="189" t="s">
        <v>69</v>
      </c>
      <c r="D22" s="189"/>
      <c r="E22" s="189"/>
      <c r="F22" s="189"/>
      <c r="G22" s="189"/>
      <c r="H22" s="133" t="s">
        <v>167</v>
      </c>
      <c r="I22" s="92">
        <v>1</v>
      </c>
      <c r="J22" s="93">
        <v>2</v>
      </c>
      <c r="K22" s="93">
        <f t="shared" si="0"/>
        <v>3</v>
      </c>
      <c r="L22" s="96" t="str">
        <f t="shared" si="1"/>
        <v>BAJO</v>
      </c>
    </row>
    <row r="23" spans="2:14" ht="53.25" customHeight="1" thickBot="1" x14ac:dyDescent="0.25">
      <c r="B23" s="95" t="s">
        <v>83</v>
      </c>
      <c r="C23" s="189" t="s">
        <v>60</v>
      </c>
      <c r="D23" s="189"/>
      <c r="E23" s="189"/>
      <c r="F23" s="189"/>
      <c r="G23" s="189"/>
      <c r="H23" s="133" t="s">
        <v>167</v>
      </c>
      <c r="I23" s="92">
        <v>1</v>
      </c>
      <c r="J23" s="93">
        <v>3</v>
      </c>
      <c r="K23" s="93">
        <f t="shared" si="0"/>
        <v>4</v>
      </c>
      <c r="L23" s="96" t="str">
        <f t="shared" si="1"/>
        <v>BAJO</v>
      </c>
    </row>
    <row r="24" spans="2:14" ht="12.75" customHeight="1" x14ac:dyDescent="0.2">
      <c r="B24" s="97"/>
      <c r="C24" s="98"/>
      <c r="D24" s="98"/>
      <c r="E24" s="98"/>
      <c r="F24" s="98"/>
      <c r="G24" s="98"/>
      <c r="H24" s="98"/>
      <c r="I24" s="98"/>
      <c r="J24" s="98"/>
      <c r="K24" s="98"/>
      <c r="L24" s="99"/>
    </row>
    <row r="25" spans="2:14" x14ac:dyDescent="0.2">
      <c r="B25" s="82"/>
      <c r="C25" s="233"/>
      <c r="D25" s="233"/>
      <c r="E25" s="233"/>
      <c r="F25" s="83"/>
      <c r="G25" s="83"/>
      <c r="H25" s="219"/>
      <c r="I25" s="219"/>
      <c r="J25" s="83"/>
      <c r="K25" s="83"/>
      <c r="L25" s="84"/>
    </row>
    <row r="26" spans="2:14" ht="19.5" customHeight="1" x14ac:dyDescent="0.2">
      <c r="B26" s="214" t="s">
        <v>2</v>
      </c>
      <c r="C26" s="215" t="s">
        <v>15</v>
      </c>
      <c r="D26" s="215"/>
      <c r="E26" s="100" t="s">
        <v>14</v>
      </c>
      <c r="F26" s="83"/>
      <c r="G26" s="218" t="s">
        <v>3</v>
      </c>
      <c r="H26" s="101" t="s">
        <v>20</v>
      </c>
      <c r="I26" s="101" t="s">
        <v>14</v>
      </c>
      <c r="J26" s="83"/>
      <c r="K26" s="83"/>
      <c r="L26" s="84"/>
    </row>
    <row r="27" spans="2:14" ht="21" customHeight="1" x14ac:dyDescent="0.2">
      <c r="B27" s="214"/>
      <c r="C27" s="216" t="s">
        <v>9</v>
      </c>
      <c r="D27" s="216"/>
      <c r="E27" s="102">
        <v>1</v>
      </c>
      <c r="F27" s="83"/>
      <c r="G27" s="218"/>
      <c r="H27" s="102" t="s">
        <v>17</v>
      </c>
      <c r="I27" s="103">
        <v>1</v>
      </c>
      <c r="J27" s="83"/>
      <c r="K27" s="83"/>
      <c r="L27" s="84"/>
    </row>
    <row r="28" spans="2:14" ht="15.75" customHeight="1" x14ac:dyDescent="0.2">
      <c r="B28" s="214"/>
      <c r="C28" s="216" t="s">
        <v>10</v>
      </c>
      <c r="D28" s="216"/>
      <c r="E28" s="102">
        <v>2</v>
      </c>
      <c r="F28" s="83"/>
      <c r="G28" s="218"/>
      <c r="H28" s="102" t="s">
        <v>18</v>
      </c>
      <c r="I28" s="103">
        <v>2</v>
      </c>
      <c r="J28" s="83"/>
      <c r="K28" s="83"/>
      <c r="L28" s="84"/>
      <c r="N28" s="5"/>
    </row>
    <row r="29" spans="2:14" ht="24.75" customHeight="1" x14ac:dyDescent="0.2">
      <c r="B29" s="214"/>
      <c r="C29" s="216" t="s">
        <v>11</v>
      </c>
      <c r="D29" s="216"/>
      <c r="E29" s="102">
        <v>3</v>
      </c>
      <c r="F29" s="83"/>
      <c r="G29" s="218"/>
      <c r="H29" s="102" t="s">
        <v>1</v>
      </c>
      <c r="I29" s="103">
        <v>3</v>
      </c>
      <c r="J29" s="83"/>
      <c r="K29" s="83"/>
      <c r="L29" s="84"/>
    </row>
    <row r="30" spans="2:14" ht="18" customHeight="1" x14ac:dyDescent="0.2">
      <c r="B30" s="214"/>
      <c r="C30" s="216" t="s">
        <v>12</v>
      </c>
      <c r="D30" s="216"/>
      <c r="E30" s="102">
        <v>4</v>
      </c>
      <c r="F30" s="83"/>
      <c r="G30" s="218"/>
      <c r="H30" s="102" t="s">
        <v>19</v>
      </c>
      <c r="I30" s="103">
        <v>4</v>
      </c>
      <c r="J30" s="83"/>
      <c r="K30" s="83"/>
      <c r="L30" s="84"/>
    </row>
    <row r="31" spans="2:14" ht="29.25" customHeight="1" x14ac:dyDescent="0.2">
      <c r="B31" s="214"/>
      <c r="C31" s="216" t="s">
        <v>13</v>
      </c>
      <c r="D31" s="216"/>
      <c r="E31" s="102">
        <v>5</v>
      </c>
      <c r="F31" s="83"/>
      <c r="G31" s="218"/>
      <c r="H31" s="102" t="s">
        <v>0</v>
      </c>
      <c r="I31" s="103">
        <v>5</v>
      </c>
      <c r="J31" s="83"/>
      <c r="K31" s="83"/>
      <c r="L31" s="84"/>
    </row>
    <row r="32" spans="2:14" ht="16.5" customHeight="1" x14ac:dyDescent="0.2">
      <c r="B32" s="104"/>
      <c r="C32" s="105"/>
      <c r="D32" s="105"/>
      <c r="E32" s="105"/>
      <c r="F32" s="83"/>
      <c r="G32" s="105"/>
      <c r="H32" s="105"/>
      <c r="I32" s="105"/>
      <c r="J32" s="105"/>
      <c r="K32" s="105"/>
      <c r="L32" s="84"/>
    </row>
    <row r="33" spans="2:12" ht="16.5" customHeight="1" x14ac:dyDescent="0.2">
      <c r="B33" s="104"/>
      <c r="C33" s="219" t="s">
        <v>22</v>
      </c>
      <c r="D33" s="219"/>
      <c r="E33" s="219"/>
      <c r="F33" s="219"/>
      <c r="G33" s="219"/>
      <c r="H33" s="230"/>
      <c r="I33" s="230"/>
      <c r="J33" s="230"/>
      <c r="K33" s="230"/>
      <c r="L33" s="84"/>
    </row>
    <row r="34" spans="2:12" ht="69.75" customHeight="1" x14ac:dyDescent="0.2">
      <c r="B34" s="104"/>
      <c r="C34" s="216" t="s">
        <v>112</v>
      </c>
      <c r="D34" s="216"/>
      <c r="E34" s="216"/>
      <c r="F34" s="102" t="s">
        <v>114</v>
      </c>
      <c r="G34" s="102" t="s">
        <v>121</v>
      </c>
      <c r="H34" s="102" t="s">
        <v>119</v>
      </c>
      <c r="I34" s="216" t="s">
        <v>117</v>
      </c>
      <c r="J34" s="216"/>
      <c r="K34" s="216" t="s">
        <v>115</v>
      </c>
      <c r="L34" s="220"/>
    </row>
    <row r="35" spans="2:12" ht="69.75" customHeight="1" x14ac:dyDescent="0.2">
      <c r="B35" s="104"/>
      <c r="C35" s="216" t="s">
        <v>113</v>
      </c>
      <c r="D35" s="216"/>
      <c r="E35" s="216"/>
      <c r="F35" s="102" t="s">
        <v>123</v>
      </c>
      <c r="G35" s="102" t="s">
        <v>122</v>
      </c>
      <c r="H35" s="102" t="s">
        <v>120</v>
      </c>
      <c r="I35" s="216" t="s">
        <v>118</v>
      </c>
      <c r="J35" s="216"/>
      <c r="K35" s="216" t="s">
        <v>116</v>
      </c>
      <c r="L35" s="220"/>
    </row>
    <row r="36" spans="2:12" x14ac:dyDescent="0.2">
      <c r="B36" s="82"/>
      <c r="C36" s="215" t="s">
        <v>23</v>
      </c>
      <c r="D36" s="215"/>
      <c r="E36" s="215" t="s">
        <v>14</v>
      </c>
      <c r="F36" s="106" t="s">
        <v>17</v>
      </c>
      <c r="G36" s="106" t="s">
        <v>18</v>
      </c>
      <c r="H36" s="107" t="s">
        <v>1</v>
      </c>
      <c r="I36" s="222" t="s">
        <v>19</v>
      </c>
      <c r="J36" s="222"/>
      <c r="K36" s="215" t="s">
        <v>0</v>
      </c>
      <c r="L36" s="231"/>
    </row>
    <row r="37" spans="2:12" x14ac:dyDescent="0.2">
      <c r="B37" s="82"/>
      <c r="C37" s="215"/>
      <c r="D37" s="215"/>
      <c r="E37" s="215"/>
      <c r="F37" s="108">
        <v>1</v>
      </c>
      <c r="G37" s="108">
        <v>2</v>
      </c>
      <c r="H37" s="108">
        <v>3</v>
      </c>
      <c r="I37" s="228">
        <v>4</v>
      </c>
      <c r="J37" s="228"/>
      <c r="K37" s="228">
        <v>5</v>
      </c>
      <c r="L37" s="232"/>
    </row>
    <row r="38" spans="2:12" ht="19.5" customHeight="1" x14ac:dyDescent="0.2">
      <c r="B38" s="82"/>
      <c r="C38" s="216" t="s">
        <v>9</v>
      </c>
      <c r="D38" s="216"/>
      <c r="E38" s="109">
        <v>1</v>
      </c>
      <c r="F38" s="110">
        <v>2</v>
      </c>
      <c r="G38" s="110">
        <v>3</v>
      </c>
      <c r="H38" s="110">
        <v>4</v>
      </c>
      <c r="I38" s="229">
        <v>5</v>
      </c>
      <c r="J38" s="229"/>
      <c r="K38" s="223">
        <v>6</v>
      </c>
      <c r="L38" s="224"/>
    </row>
    <row r="39" spans="2:12" ht="21.75" customHeight="1" x14ac:dyDescent="0.2">
      <c r="B39" s="82"/>
      <c r="C39" s="216" t="s">
        <v>10</v>
      </c>
      <c r="D39" s="216"/>
      <c r="E39" s="109">
        <v>2</v>
      </c>
      <c r="F39" s="110">
        <v>3</v>
      </c>
      <c r="G39" s="110">
        <v>4</v>
      </c>
      <c r="H39" s="111">
        <v>5</v>
      </c>
      <c r="I39" s="223">
        <v>6</v>
      </c>
      <c r="J39" s="223"/>
      <c r="K39" s="225">
        <v>7</v>
      </c>
      <c r="L39" s="226"/>
    </row>
    <row r="40" spans="2:12" ht="26.25" customHeight="1" x14ac:dyDescent="0.2">
      <c r="B40" s="82"/>
      <c r="C40" s="216" t="s">
        <v>11</v>
      </c>
      <c r="D40" s="216"/>
      <c r="E40" s="109">
        <v>3</v>
      </c>
      <c r="F40" s="110">
        <v>4</v>
      </c>
      <c r="G40" s="111">
        <v>5</v>
      </c>
      <c r="H40" s="112">
        <v>6</v>
      </c>
      <c r="I40" s="223">
        <v>7</v>
      </c>
      <c r="J40" s="223"/>
      <c r="K40" s="221">
        <v>8</v>
      </c>
      <c r="L40" s="227"/>
    </row>
    <row r="41" spans="2:12" ht="21" customHeight="1" x14ac:dyDescent="0.2">
      <c r="B41" s="82"/>
      <c r="C41" s="216" t="s">
        <v>12</v>
      </c>
      <c r="D41" s="216"/>
      <c r="E41" s="109">
        <v>4</v>
      </c>
      <c r="F41" s="111">
        <v>5</v>
      </c>
      <c r="G41" s="112">
        <v>6</v>
      </c>
      <c r="H41" s="112">
        <v>7</v>
      </c>
      <c r="I41" s="221">
        <v>8</v>
      </c>
      <c r="J41" s="221"/>
      <c r="K41" s="221">
        <v>9</v>
      </c>
      <c r="L41" s="227"/>
    </row>
    <row r="42" spans="2:12" ht="27" customHeight="1" x14ac:dyDescent="0.2">
      <c r="B42" s="82"/>
      <c r="C42" s="216" t="s">
        <v>13</v>
      </c>
      <c r="D42" s="216"/>
      <c r="E42" s="109">
        <v>5</v>
      </c>
      <c r="F42" s="112">
        <v>6</v>
      </c>
      <c r="G42" s="112">
        <v>7</v>
      </c>
      <c r="H42" s="113">
        <v>8</v>
      </c>
      <c r="I42" s="221">
        <v>9</v>
      </c>
      <c r="J42" s="221"/>
      <c r="K42" s="221">
        <v>10</v>
      </c>
      <c r="L42" s="227"/>
    </row>
    <row r="43" spans="2:12" x14ac:dyDescent="0.2">
      <c r="B43" s="82"/>
      <c r="C43" s="83"/>
      <c r="D43" s="83"/>
      <c r="E43" s="83"/>
      <c r="F43" s="83"/>
      <c r="G43" s="83"/>
      <c r="H43" s="83"/>
      <c r="I43" s="83"/>
      <c r="J43" s="83"/>
      <c r="K43" s="83"/>
      <c r="L43" s="84"/>
    </row>
    <row r="44" spans="2:12" ht="19.5" customHeight="1" x14ac:dyDescent="0.2">
      <c r="B44" s="82"/>
      <c r="C44" s="83"/>
      <c r="D44" s="83"/>
      <c r="E44" s="83"/>
      <c r="F44" s="83"/>
      <c r="G44" s="219" t="s">
        <v>16</v>
      </c>
      <c r="H44" s="219"/>
      <c r="I44" s="83"/>
      <c r="J44" s="83"/>
      <c r="K44" s="83"/>
      <c r="L44" s="84"/>
    </row>
    <row r="45" spans="2:12" ht="18" customHeight="1" x14ac:dyDescent="0.2">
      <c r="B45" s="82"/>
      <c r="C45" s="83"/>
      <c r="D45" s="83"/>
      <c r="E45" s="83"/>
      <c r="F45" s="83"/>
      <c r="G45" s="106" t="s">
        <v>22</v>
      </c>
      <c r="H45" s="114" t="s">
        <v>23</v>
      </c>
      <c r="I45" s="83"/>
      <c r="J45" s="83"/>
      <c r="K45" s="83"/>
      <c r="L45" s="84"/>
    </row>
    <row r="46" spans="2:12" ht="18" customHeight="1" x14ac:dyDescent="0.2">
      <c r="B46" s="82"/>
      <c r="C46" s="83"/>
      <c r="D46" s="83"/>
      <c r="E46" s="83"/>
      <c r="F46" s="83"/>
      <c r="G46" s="113" t="s">
        <v>24</v>
      </c>
      <c r="H46" s="115" t="s">
        <v>25</v>
      </c>
      <c r="I46" s="83"/>
      <c r="J46" s="83"/>
      <c r="K46" s="83"/>
      <c r="L46" s="84"/>
    </row>
    <row r="47" spans="2:12" ht="18" customHeight="1" x14ac:dyDescent="0.2">
      <c r="B47" s="82"/>
      <c r="C47" s="83"/>
      <c r="D47" s="83"/>
      <c r="E47" s="83"/>
      <c r="F47" s="83"/>
      <c r="G47" s="112" t="s">
        <v>26</v>
      </c>
      <c r="H47" s="115" t="s">
        <v>27</v>
      </c>
      <c r="I47" s="83"/>
      <c r="J47" s="83"/>
      <c r="K47" s="83"/>
      <c r="L47" s="84"/>
    </row>
    <row r="48" spans="2:12" ht="18" customHeight="1" x14ac:dyDescent="0.2">
      <c r="B48" s="82"/>
      <c r="C48" s="83"/>
      <c r="D48" s="83"/>
      <c r="E48" s="83"/>
      <c r="F48" s="83"/>
      <c r="G48" s="111">
        <v>5</v>
      </c>
      <c r="H48" s="115" t="s">
        <v>28</v>
      </c>
      <c r="I48" s="83"/>
      <c r="J48" s="83"/>
      <c r="K48" s="83"/>
      <c r="L48" s="84"/>
    </row>
    <row r="49" spans="2:12" ht="18" customHeight="1" x14ac:dyDescent="0.2">
      <c r="B49" s="82"/>
      <c r="C49" s="83"/>
      <c r="D49" s="83"/>
      <c r="E49" s="83"/>
      <c r="F49" s="83"/>
      <c r="G49" s="110" t="s">
        <v>29</v>
      </c>
      <c r="H49" s="115" t="s">
        <v>30</v>
      </c>
      <c r="I49" s="83"/>
      <c r="J49" s="83"/>
      <c r="K49" s="83"/>
      <c r="L49" s="84"/>
    </row>
    <row r="50" spans="2:12" ht="13.5" thickBot="1" x14ac:dyDescent="0.25">
      <c r="B50" s="85"/>
      <c r="C50" s="86"/>
      <c r="D50" s="86"/>
      <c r="E50" s="86"/>
      <c r="F50" s="86"/>
      <c r="G50" s="86"/>
      <c r="H50" s="86"/>
      <c r="I50" s="86"/>
      <c r="J50" s="86"/>
      <c r="K50" s="86"/>
      <c r="L50" s="87"/>
    </row>
    <row r="54" spans="2:12" hidden="1" x14ac:dyDescent="0.2">
      <c r="B54" s="7" t="s">
        <v>124</v>
      </c>
    </row>
    <row r="55" spans="2:12" hidden="1" x14ac:dyDescent="0.2">
      <c r="B55" s="7" t="s">
        <v>125</v>
      </c>
    </row>
  </sheetData>
  <mergeCells count="55">
    <mergeCell ref="C40:D40"/>
    <mergeCell ref="C36:D37"/>
    <mergeCell ref="I37:J37"/>
    <mergeCell ref="H25:I25"/>
    <mergeCell ref="C35:E35"/>
    <mergeCell ref="C38:D38"/>
    <mergeCell ref="I38:J38"/>
    <mergeCell ref="C31:D31"/>
    <mergeCell ref="C34:E34"/>
    <mergeCell ref="I39:J39"/>
    <mergeCell ref="E36:E37"/>
    <mergeCell ref="C33:K33"/>
    <mergeCell ref="K36:L36"/>
    <mergeCell ref="K37:L37"/>
    <mergeCell ref="K35:L35"/>
    <mergeCell ref="C25:E25"/>
    <mergeCell ref="G44:H44"/>
    <mergeCell ref="C39:D39"/>
    <mergeCell ref="K34:L34"/>
    <mergeCell ref="C42:D42"/>
    <mergeCell ref="C41:D41"/>
    <mergeCell ref="I42:J42"/>
    <mergeCell ref="I36:J36"/>
    <mergeCell ref="I34:J34"/>
    <mergeCell ref="I35:J35"/>
    <mergeCell ref="K38:L38"/>
    <mergeCell ref="K39:L39"/>
    <mergeCell ref="K40:L40"/>
    <mergeCell ref="K41:L41"/>
    <mergeCell ref="K42:L42"/>
    <mergeCell ref="I41:J41"/>
    <mergeCell ref="I40:J40"/>
    <mergeCell ref="B26:B31"/>
    <mergeCell ref="C26:D26"/>
    <mergeCell ref="C27:D27"/>
    <mergeCell ref="C17:G17"/>
    <mergeCell ref="C28:D28"/>
    <mergeCell ref="C29:D29"/>
    <mergeCell ref="C30:D30"/>
    <mergeCell ref="G26:G31"/>
    <mergeCell ref="C22:G22"/>
    <mergeCell ref="C23:G23"/>
    <mergeCell ref="H15:L15"/>
    <mergeCell ref="B15:G15"/>
    <mergeCell ref="B6:L6"/>
    <mergeCell ref="B2:B4"/>
    <mergeCell ref="B12:L12"/>
    <mergeCell ref="B7:L7"/>
    <mergeCell ref="C2:J4"/>
    <mergeCell ref="K2:L4"/>
    <mergeCell ref="C16:G16"/>
    <mergeCell ref="C18:G18"/>
    <mergeCell ref="C19:G19"/>
    <mergeCell ref="C20:G20"/>
    <mergeCell ref="C21:G21"/>
  </mergeCells>
  <phoneticPr fontId="1" type="noConversion"/>
  <conditionalFormatting sqref="J17:K23">
    <cfRule type="expression" dxfId="18" priority="5" stopIfTrue="1">
      <formula>"""bajo"""</formula>
    </cfRule>
  </conditionalFormatting>
  <conditionalFormatting sqref="L17:L23">
    <cfRule type="cellIs" dxfId="17" priority="1" stopIfTrue="1" operator="equal">
      <formula>"EXTREMO"</formula>
    </cfRule>
    <cfRule type="cellIs" dxfId="16" priority="2" stopIfTrue="1" operator="equal">
      <formula>"ALTO"</formula>
    </cfRule>
    <cfRule type="cellIs" dxfId="15" priority="3" stopIfTrue="1" operator="equal">
      <formula>"MEDIO"</formula>
    </cfRule>
    <cfRule type="cellIs" dxfId="14" priority="4" stopIfTrue="1" operator="equal">
      <formula>"BAJO"</formula>
    </cfRule>
  </conditionalFormatting>
  <dataValidations count="10">
    <dataValidation type="list" allowBlank="1" showInputMessage="1" showErrorMessage="1" sqref="H15" xr:uid="{00000000-0002-0000-0200-000000000000}">
      <formula1>$B$54:$B$55</formula1>
    </dataValidation>
    <dataValidation type="list" allowBlank="1" showInputMessage="1" showErrorMessage="1" sqref="C18:G18" xr:uid="{00000000-0002-0000-0200-000001000000}">
      <formula1>INDIRECT($B$17)</formula1>
    </dataValidation>
    <dataValidation type="list" allowBlank="1" showInputMessage="1" showErrorMessage="1" sqref="B17:B23" xr:uid="{00000000-0002-0000-0200-000002000000}">
      <formula1>"PLANEACIÓN,SELECCIÓN,CONTRATACIÓN,EJECUCIÓN"</formula1>
    </dataValidation>
    <dataValidation type="list" allowBlank="1" showInputMessage="1" showErrorMessage="1" sqref="C19:G19" xr:uid="{00000000-0002-0000-0200-000003000000}">
      <formula1>INDIRECT($B$18)</formula1>
    </dataValidation>
    <dataValidation type="list" allowBlank="1" showInputMessage="1" showErrorMessage="1" sqref="C20:G20" xr:uid="{00000000-0002-0000-0200-000004000000}">
      <formula1>INDIRECT($B$19)</formula1>
    </dataValidation>
    <dataValidation type="list" allowBlank="1" showInputMessage="1" showErrorMessage="1" sqref="C21:G21" xr:uid="{00000000-0002-0000-0200-000005000000}">
      <formula1>INDIRECT($B$20)</formula1>
    </dataValidation>
    <dataValidation type="list" allowBlank="1" showInputMessage="1" showErrorMessage="1" sqref="C22:G22" xr:uid="{00000000-0002-0000-0200-000006000000}">
      <formula1>INDIRECT($B$21)</formula1>
    </dataValidation>
    <dataValidation type="list" allowBlank="1" showInputMessage="1" showErrorMessage="1" sqref="C23:G23" xr:uid="{00000000-0002-0000-0200-000007000000}">
      <formula1>INDIRECT($B$22)</formula1>
    </dataValidation>
    <dataValidation type="list" allowBlank="1" showInputMessage="1" showErrorMessage="1" sqref="C17:G17" xr:uid="{00000000-0002-0000-0200-000008000000}">
      <formula1>INDIRECT($B$16)</formula1>
    </dataValidation>
    <dataValidation type="list" allowBlank="1" showInputMessage="1" showErrorMessage="1" sqref="I17:J23" xr:uid="{00000000-0002-0000-0200-000009000000}">
      <formula1>#REF!</formula1>
    </dataValidation>
  </dataValidations>
  <printOptions horizontalCentered="1"/>
  <pageMargins left="0.7" right="0.7" top="0.75" bottom="0.75" header="0.3" footer="0.3"/>
  <pageSetup scale="32" orientation="portrait" verticalDpi="4294967295" r:id="rId1"/>
  <headerFooter alignWithMargins="0">
    <oddFooter xml:space="preserve">&amp;C
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Z42"/>
  <sheetViews>
    <sheetView showGridLines="0" zoomScale="70" zoomScaleNormal="70" zoomScalePageLayoutView="70" workbookViewId="0">
      <selection activeCell="M21" sqref="M21"/>
    </sheetView>
  </sheetViews>
  <sheetFormatPr baseColWidth="10" defaultRowHeight="12.75" x14ac:dyDescent="0.2"/>
  <cols>
    <col min="1" max="1" width="2.85546875" customWidth="1"/>
    <col min="2" max="2" width="41.7109375" customWidth="1"/>
    <col min="3" max="3" width="15.85546875" customWidth="1"/>
    <col min="4" max="4" width="13.140625" customWidth="1"/>
    <col min="5" max="5" width="16.42578125" customWidth="1"/>
    <col min="6" max="6" width="14.85546875" customWidth="1"/>
    <col min="7" max="7" width="17.42578125" customWidth="1"/>
    <col min="8" max="8" width="14.42578125" customWidth="1"/>
    <col min="9" max="9" width="15.85546875" customWidth="1"/>
    <col min="10" max="10" width="9.42578125" customWidth="1"/>
    <col min="11" max="17" width="14" customWidth="1"/>
    <col min="18" max="18" width="20.85546875" style="4" customWidth="1"/>
  </cols>
  <sheetData>
    <row r="2" spans="2:26" ht="48.75" customHeight="1" x14ac:dyDescent="0.2">
      <c r="B2" s="135"/>
      <c r="C2" s="148" t="s">
        <v>138</v>
      </c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50"/>
      <c r="Q2" s="208" t="s">
        <v>154</v>
      </c>
      <c r="R2" s="209"/>
    </row>
    <row r="3" spans="2:26" ht="30" customHeight="1" x14ac:dyDescent="0.2">
      <c r="B3" s="135"/>
      <c r="C3" s="151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3"/>
      <c r="Q3" s="210"/>
      <c r="R3" s="211"/>
    </row>
    <row r="4" spans="2:26" ht="39.75" customHeight="1" x14ac:dyDescent="0.2">
      <c r="B4" s="135"/>
      <c r="C4" s="154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6"/>
      <c r="Q4" s="212"/>
      <c r="R4" s="213"/>
    </row>
    <row r="5" spans="2:26" ht="13.5" thickBot="1" x14ac:dyDescent="0.25"/>
    <row r="6" spans="2:26" ht="78.75" customHeight="1" thickBot="1" x14ac:dyDescent="0.25">
      <c r="B6" s="235" t="str">
        <f>+EVALUACION!B6</f>
        <v>Objeto Contractual: CONTRATAR LOS SERVICIOS PARA IMPLEMENTAR ACCIONES EN EL BUEN MANEJO DE RESIDUOS SÓLIDOS Y EL RECICLAJE DENTRO DE LA LOCALIDAD DE ANTONIO NARIÑO</v>
      </c>
      <c r="C6" s="236"/>
      <c r="D6" s="236"/>
      <c r="E6" s="236"/>
      <c r="F6" s="236"/>
      <c r="G6" s="236"/>
      <c r="H6" s="236"/>
      <c r="I6" s="236"/>
      <c r="J6" s="236"/>
      <c r="K6" s="236"/>
      <c r="L6" s="236"/>
      <c r="M6" s="236"/>
      <c r="N6" s="236"/>
      <c r="O6" s="236"/>
      <c r="P6" s="236"/>
      <c r="Q6" s="236"/>
      <c r="R6" s="237"/>
      <c r="S6" s="1"/>
      <c r="T6" s="1"/>
      <c r="U6" s="1"/>
      <c r="V6" s="1"/>
      <c r="W6" s="1"/>
      <c r="X6" s="1"/>
      <c r="Y6" s="1"/>
      <c r="Z6" s="1"/>
    </row>
    <row r="7" spans="2:26" ht="24.75" customHeight="1" x14ac:dyDescent="0.2">
      <c r="B7" s="238" t="s">
        <v>110</v>
      </c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40"/>
    </row>
    <row r="8" spans="2:26" ht="15.75" x14ac:dyDescent="0.25">
      <c r="B8" s="246" t="s">
        <v>111</v>
      </c>
      <c r="C8" s="247"/>
      <c r="D8" s="247"/>
      <c r="E8" s="247"/>
      <c r="F8" s="247"/>
      <c r="G8" s="247"/>
      <c r="H8" s="247"/>
      <c r="I8" s="247"/>
      <c r="J8" s="247"/>
      <c r="K8" s="247"/>
      <c r="L8" s="247"/>
      <c r="M8" s="247"/>
      <c r="N8" s="247"/>
      <c r="O8" s="247"/>
      <c r="P8" s="247"/>
      <c r="Q8" s="247"/>
      <c r="R8" s="247"/>
    </row>
    <row r="9" spans="2:26" ht="34.5" customHeight="1" x14ac:dyDescent="0.2">
      <c r="B9" s="244" t="s">
        <v>147</v>
      </c>
      <c r="C9" s="245"/>
      <c r="D9" s="245"/>
      <c r="E9" s="245"/>
      <c r="F9" s="245"/>
      <c r="G9" s="245"/>
      <c r="H9" s="245"/>
      <c r="I9" s="245"/>
      <c r="J9" s="245"/>
      <c r="K9" s="245"/>
      <c r="L9" s="245"/>
      <c r="M9" s="245"/>
      <c r="N9" s="245"/>
      <c r="O9" s="245"/>
      <c r="P9" s="245"/>
      <c r="Q9" s="245"/>
      <c r="R9" s="245"/>
    </row>
    <row r="10" spans="2:26" ht="15.75" x14ac:dyDescent="0.25">
      <c r="B10" s="246" t="s">
        <v>150</v>
      </c>
      <c r="C10" s="247"/>
      <c r="D10" s="247"/>
      <c r="E10" s="247"/>
      <c r="F10" s="247"/>
      <c r="G10" s="247"/>
      <c r="H10" s="247"/>
      <c r="I10" s="247"/>
      <c r="J10" s="247"/>
      <c r="K10" s="247"/>
      <c r="L10" s="247"/>
      <c r="M10" s="247"/>
      <c r="N10" s="247"/>
      <c r="O10" s="247"/>
      <c r="P10" s="247"/>
      <c r="Q10" s="247"/>
      <c r="R10" s="247"/>
    </row>
    <row r="11" spans="2:26" x14ac:dyDescent="0.2">
      <c r="B11" s="82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134"/>
    </row>
    <row r="12" spans="2:26" x14ac:dyDescent="0.2">
      <c r="B12" s="8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134"/>
    </row>
    <row r="13" spans="2:26" x14ac:dyDescent="0.2">
      <c r="B13" s="8"/>
      <c r="R13" s="3"/>
    </row>
    <row r="14" spans="2:26" ht="7.5" customHeight="1" thickBot="1" x14ac:dyDescent="0.25">
      <c r="B14" s="2"/>
      <c r="R14" s="3"/>
    </row>
    <row r="15" spans="2:26" ht="93.75" customHeight="1" thickBot="1" x14ac:dyDescent="0.25">
      <c r="B15" s="116" t="s">
        <v>90</v>
      </c>
      <c r="C15" s="243" t="s">
        <v>95</v>
      </c>
      <c r="D15" s="243"/>
      <c r="E15" s="243"/>
      <c r="F15" s="243"/>
      <c r="G15" s="188" t="s">
        <v>100</v>
      </c>
      <c r="H15" s="188"/>
      <c r="I15" s="89" t="s">
        <v>7</v>
      </c>
      <c r="J15" s="89" t="s">
        <v>3</v>
      </c>
      <c r="K15" s="89" t="s">
        <v>103</v>
      </c>
      <c r="L15" s="89" t="s">
        <v>98</v>
      </c>
      <c r="M15" s="89" t="s">
        <v>104</v>
      </c>
      <c r="N15" s="89" t="s">
        <v>105</v>
      </c>
      <c r="O15" s="89" t="s">
        <v>106</v>
      </c>
      <c r="P15" s="89" t="s">
        <v>107</v>
      </c>
      <c r="Q15" s="89" t="s">
        <v>134</v>
      </c>
      <c r="R15" s="11" t="s">
        <v>109</v>
      </c>
    </row>
    <row r="16" spans="2:26" s="27" customFormat="1" ht="57.75" customHeight="1" x14ac:dyDescent="0.2">
      <c r="B16" s="117" t="str">
        <f>+EVALUACION!B17</f>
        <v>PLANEACIÓN</v>
      </c>
      <c r="C16" s="242" t="str">
        <f>+EVALUACION!C17</f>
        <v>Inadecuada elaboración de estudios y diseños</v>
      </c>
      <c r="D16" s="242"/>
      <c r="E16" s="242"/>
      <c r="F16" s="242"/>
      <c r="G16" s="241"/>
      <c r="H16" s="241"/>
      <c r="I16" s="118">
        <f>+EVALUACION!I17</f>
        <v>1</v>
      </c>
      <c r="J16" s="118">
        <f>+EVALUACION!J17</f>
        <v>2</v>
      </c>
      <c r="K16" s="118">
        <f>+I16+J16</f>
        <v>3</v>
      </c>
      <c r="L16" s="118" t="str">
        <f>IF(K16&lt;=4,"BAJO",IF(K16=5,"MEDIO",IF(K16=6,"ALTO",IF(K16=7,"ALTO","EXTREMO"))))</f>
        <v>BAJO</v>
      </c>
      <c r="M16" s="118" t="s">
        <v>168</v>
      </c>
      <c r="N16" s="119" t="s">
        <v>169</v>
      </c>
      <c r="O16" s="252" t="s">
        <v>170</v>
      </c>
      <c r="P16" s="254" t="s">
        <v>171</v>
      </c>
      <c r="Q16" s="252" t="s">
        <v>172</v>
      </c>
      <c r="R16" s="254" t="s">
        <v>173</v>
      </c>
    </row>
    <row r="17" spans="2:23" s="27" customFormat="1" ht="57.75" customHeight="1" x14ac:dyDescent="0.2">
      <c r="B17" s="120" t="str">
        <f>+EVALUACION!B18</f>
        <v>SELECCIÓN</v>
      </c>
      <c r="C17" s="234" t="str">
        <f>+EVALUACION!C18</f>
        <v>Falta de claridad en la elaboración de los actos administrativos</v>
      </c>
      <c r="D17" s="234"/>
      <c r="E17" s="234"/>
      <c r="F17" s="234"/>
      <c r="G17" s="216"/>
      <c r="H17" s="216"/>
      <c r="I17" s="124">
        <f>+EVALUACION!I18</f>
        <v>1</v>
      </c>
      <c r="J17" s="92">
        <f>+EVALUACION!J18</f>
        <v>3</v>
      </c>
      <c r="K17" s="92">
        <f>+I17+J17</f>
        <v>4</v>
      </c>
      <c r="L17" s="92" t="str">
        <f>IF(K17&lt;=4,"BAJO",IF(K17=5,"MEDIO",IF(K17=6,"ALTO",IF(K17=7,"ALTO","EXTREMO"))))</f>
        <v>BAJO</v>
      </c>
      <c r="M17" s="92" t="s">
        <v>168</v>
      </c>
      <c r="N17" s="121" t="s">
        <v>169</v>
      </c>
      <c r="O17" s="252" t="s">
        <v>174</v>
      </c>
      <c r="P17" s="254" t="s">
        <v>171</v>
      </c>
      <c r="Q17" s="252" t="s">
        <v>175</v>
      </c>
      <c r="R17" s="254" t="s">
        <v>173</v>
      </c>
    </row>
    <row r="18" spans="2:23" s="27" customFormat="1" ht="57.75" customHeight="1" x14ac:dyDescent="0.2">
      <c r="B18" s="120" t="str">
        <f>+EVALUACION!B19</f>
        <v>SELECCIÓN</v>
      </c>
      <c r="C18" s="234" t="str">
        <f>+EVALUACION!C19</f>
        <v>Inadecuada evaluación de las ofertas y/o verificación de requisitos habilitantes</v>
      </c>
      <c r="D18" s="234"/>
      <c r="E18" s="234"/>
      <c r="F18" s="234"/>
      <c r="G18" s="216"/>
      <c r="H18" s="216"/>
      <c r="I18" s="92">
        <f>+EVALUACION!I19</f>
        <v>1</v>
      </c>
      <c r="J18" s="92">
        <f>+EVALUACION!J19</f>
        <v>2</v>
      </c>
      <c r="K18" s="92">
        <f t="shared" ref="K18:K22" si="0">+I18+J18</f>
        <v>3</v>
      </c>
      <c r="L18" s="92" t="str">
        <f t="shared" ref="L18:L22" si="1">IF(K18&lt;=4,"BAJO",IF(K18=5,"MEDIO",IF(K18=6,"ALTO",IF(K18=7,"ALTO","EXTREMO"))))</f>
        <v>BAJO</v>
      </c>
      <c r="M18" s="92" t="s">
        <v>176</v>
      </c>
      <c r="N18" s="121" t="s">
        <v>169</v>
      </c>
      <c r="O18" s="252" t="s">
        <v>170</v>
      </c>
      <c r="P18" s="254" t="s">
        <v>171</v>
      </c>
      <c r="Q18" s="252" t="s">
        <v>177</v>
      </c>
      <c r="R18" s="254" t="s">
        <v>178</v>
      </c>
    </row>
    <row r="19" spans="2:23" s="27" customFormat="1" ht="57.75" customHeight="1" x14ac:dyDescent="0.2">
      <c r="B19" s="120" t="str">
        <f>+EVALUACION!B20</f>
        <v>SELECCIÓN</v>
      </c>
      <c r="C19" s="234" t="str">
        <f>+EVALUACION!C20</f>
        <v>Selección de ofertas con precios  artificialmente bajos.</v>
      </c>
      <c r="D19" s="234"/>
      <c r="E19" s="234"/>
      <c r="F19" s="234"/>
      <c r="G19" s="216"/>
      <c r="H19" s="216"/>
      <c r="I19" s="92">
        <f>+EVALUACION!I20</f>
        <v>1</v>
      </c>
      <c r="J19" s="92">
        <f>+EVALUACION!J20</f>
        <v>2</v>
      </c>
      <c r="K19" s="92">
        <f t="shared" si="0"/>
        <v>3</v>
      </c>
      <c r="L19" s="92" t="str">
        <f t="shared" si="1"/>
        <v>BAJO</v>
      </c>
      <c r="M19" s="92" t="s">
        <v>168</v>
      </c>
      <c r="N19" s="121" t="s">
        <v>169</v>
      </c>
      <c r="O19" s="252" t="s">
        <v>179</v>
      </c>
      <c r="P19" s="254" t="s">
        <v>180</v>
      </c>
      <c r="Q19" s="252" t="s">
        <v>181</v>
      </c>
      <c r="R19" s="254" t="s">
        <v>182</v>
      </c>
    </row>
    <row r="20" spans="2:23" s="27" customFormat="1" ht="57.75" customHeight="1" x14ac:dyDescent="0.2">
      <c r="B20" s="120" t="str">
        <f>+EVALUACION!B21</f>
        <v>EJECUCIÓN</v>
      </c>
      <c r="C20" s="234" t="str">
        <f>+EVALUACION!C21</f>
        <v>Eventos naturales tales como lluvias, inundaciones y sequias entre otros</v>
      </c>
      <c r="D20" s="234"/>
      <c r="E20" s="234"/>
      <c r="F20" s="234"/>
      <c r="G20" s="216"/>
      <c r="H20" s="216"/>
      <c r="I20" s="92">
        <f>+EVALUACION!I21</f>
        <v>1</v>
      </c>
      <c r="J20" s="92">
        <f>+EVALUACION!J21</f>
        <v>2</v>
      </c>
      <c r="K20" s="92">
        <f t="shared" si="0"/>
        <v>3</v>
      </c>
      <c r="L20" s="92" t="str">
        <f t="shared" si="1"/>
        <v>BAJO</v>
      </c>
      <c r="M20" s="92" t="s">
        <v>176</v>
      </c>
      <c r="N20" s="121" t="s">
        <v>183</v>
      </c>
      <c r="O20" s="252" t="s">
        <v>184</v>
      </c>
      <c r="P20" s="254" t="s">
        <v>185</v>
      </c>
      <c r="Q20" s="252" t="s">
        <v>186</v>
      </c>
      <c r="R20" s="254" t="s">
        <v>184</v>
      </c>
    </row>
    <row r="21" spans="2:23" s="27" customFormat="1" ht="57.75" customHeight="1" x14ac:dyDescent="0.2">
      <c r="B21" s="120" t="str">
        <f>+EVALUACION!B22</f>
        <v>EJECUCIÓN</v>
      </c>
      <c r="C21" s="234" t="str">
        <f>+EVALUACION!C22</f>
        <v>Demora en el inicio previsto para la ejecución de la obra</v>
      </c>
      <c r="D21" s="234"/>
      <c r="E21" s="234"/>
      <c r="F21" s="234"/>
      <c r="G21" s="216"/>
      <c r="H21" s="216"/>
      <c r="I21" s="92">
        <f>+EVALUACION!I22</f>
        <v>1</v>
      </c>
      <c r="J21" s="92">
        <f>+EVALUACION!J22</f>
        <v>2</v>
      </c>
      <c r="K21" s="92">
        <f t="shared" si="0"/>
        <v>3</v>
      </c>
      <c r="L21" s="92" t="str">
        <f t="shared" si="1"/>
        <v>BAJO</v>
      </c>
      <c r="M21" s="92" t="s">
        <v>168</v>
      </c>
      <c r="N21" s="121" t="s">
        <v>183</v>
      </c>
      <c r="O21" s="252" t="s">
        <v>184</v>
      </c>
      <c r="P21" s="254" t="s">
        <v>185</v>
      </c>
      <c r="Q21" s="252" t="s">
        <v>187</v>
      </c>
      <c r="R21" s="254" t="s">
        <v>184</v>
      </c>
    </row>
    <row r="22" spans="2:23" s="27" customFormat="1" ht="57.75" customHeight="1" x14ac:dyDescent="0.2">
      <c r="B22" s="120" t="str">
        <f>+EVALUACION!B23</f>
        <v>EJECUCIÓN</v>
      </c>
      <c r="C22" s="234" t="str">
        <f>+EVALUACION!C23</f>
        <v>Incumplimiento de compromisos adquiridos por el contratista seleccionado con sus subcontratistas, suministradores de bienes y servicios.</v>
      </c>
      <c r="D22" s="234"/>
      <c r="E22" s="234"/>
      <c r="F22" s="234"/>
      <c r="G22" s="216"/>
      <c r="H22" s="216"/>
      <c r="I22" s="92">
        <f>+EVALUACION!I23</f>
        <v>1</v>
      </c>
      <c r="J22" s="92">
        <f>+EVALUACION!J23</f>
        <v>3</v>
      </c>
      <c r="K22" s="92">
        <f t="shared" si="0"/>
        <v>4</v>
      </c>
      <c r="L22" s="92" t="str">
        <f t="shared" si="1"/>
        <v>BAJO</v>
      </c>
      <c r="M22" s="92" t="s">
        <v>168</v>
      </c>
      <c r="N22" s="121" t="s">
        <v>183</v>
      </c>
      <c r="O22" s="252" t="s">
        <v>188</v>
      </c>
      <c r="P22" s="254" t="s">
        <v>185</v>
      </c>
      <c r="Q22" s="252" t="s">
        <v>186</v>
      </c>
      <c r="R22" s="254" t="s">
        <v>189</v>
      </c>
    </row>
    <row r="23" spans="2:23" ht="12.75" customHeight="1" x14ac:dyDescent="0.2">
      <c r="B23" s="82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3"/>
    </row>
    <row r="24" spans="2:23" x14ac:dyDescent="0.2">
      <c r="B24" s="82"/>
      <c r="C24" s="257" t="s">
        <v>16</v>
      </c>
      <c r="D24" s="257"/>
      <c r="E24" s="257"/>
      <c r="F24" s="257"/>
      <c r="G24" s="83"/>
      <c r="H24" s="219" t="s">
        <v>21</v>
      </c>
      <c r="I24" s="219"/>
      <c r="J24" s="219"/>
      <c r="K24" s="219"/>
      <c r="L24" s="122"/>
      <c r="M24" s="122"/>
      <c r="N24" s="122"/>
      <c r="O24" s="122"/>
      <c r="P24" s="122"/>
      <c r="Q24" s="122"/>
      <c r="R24" s="3"/>
    </row>
    <row r="25" spans="2:23" ht="19.5" customHeight="1" x14ac:dyDescent="0.2">
      <c r="B25" s="214" t="s">
        <v>2</v>
      </c>
      <c r="C25" s="260" t="s">
        <v>15</v>
      </c>
      <c r="D25" s="266"/>
      <c r="E25" s="261"/>
      <c r="F25" s="100" t="s">
        <v>14</v>
      </c>
      <c r="G25" s="83"/>
      <c r="H25" s="260" t="s">
        <v>20</v>
      </c>
      <c r="I25" s="261"/>
      <c r="J25" s="260" t="s">
        <v>14</v>
      </c>
      <c r="K25" s="261"/>
      <c r="L25" s="105"/>
      <c r="M25" s="105"/>
      <c r="N25" s="219" t="s">
        <v>16</v>
      </c>
      <c r="O25" s="219"/>
      <c r="P25" s="219"/>
      <c r="Q25" s="105"/>
      <c r="R25" s="3"/>
    </row>
    <row r="26" spans="2:23" ht="21" customHeight="1" x14ac:dyDescent="0.2">
      <c r="B26" s="214"/>
      <c r="C26" s="252" t="s">
        <v>9</v>
      </c>
      <c r="D26" s="253"/>
      <c r="E26" s="254"/>
      <c r="F26" s="102">
        <v>1</v>
      </c>
      <c r="G26" s="83"/>
      <c r="H26" s="252" t="s">
        <v>17</v>
      </c>
      <c r="I26" s="254"/>
      <c r="J26" s="252">
        <v>1</v>
      </c>
      <c r="K26" s="254"/>
      <c r="L26" s="105"/>
      <c r="M26" s="105"/>
      <c r="N26" s="258" t="s">
        <v>22</v>
      </c>
      <c r="O26" s="259"/>
      <c r="P26" s="114" t="s">
        <v>23</v>
      </c>
      <c r="Q26" s="105"/>
      <c r="R26" s="3"/>
    </row>
    <row r="27" spans="2:23" ht="15.75" customHeight="1" x14ac:dyDescent="0.2">
      <c r="B27" s="214"/>
      <c r="C27" s="252" t="s">
        <v>10</v>
      </c>
      <c r="D27" s="253"/>
      <c r="E27" s="254"/>
      <c r="F27" s="102">
        <v>2</v>
      </c>
      <c r="G27" s="83"/>
      <c r="H27" s="252" t="s">
        <v>18</v>
      </c>
      <c r="I27" s="254"/>
      <c r="J27" s="252">
        <v>2</v>
      </c>
      <c r="K27" s="254"/>
      <c r="L27" s="105"/>
      <c r="M27" s="105"/>
      <c r="N27" s="248" t="s">
        <v>24</v>
      </c>
      <c r="O27" s="249"/>
      <c r="P27" s="115" t="s">
        <v>25</v>
      </c>
      <c r="Q27" s="105"/>
      <c r="R27" s="3"/>
      <c r="T27" s="5"/>
      <c r="U27" s="5"/>
      <c r="V27" s="5"/>
      <c r="W27" s="5"/>
    </row>
    <row r="28" spans="2:23" ht="24.75" customHeight="1" x14ac:dyDescent="0.2">
      <c r="B28" s="214"/>
      <c r="C28" s="252" t="s">
        <v>11</v>
      </c>
      <c r="D28" s="253"/>
      <c r="E28" s="254"/>
      <c r="F28" s="102">
        <v>3</v>
      </c>
      <c r="G28" s="83"/>
      <c r="H28" s="252" t="s">
        <v>1</v>
      </c>
      <c r="I28" s="254"/>
      <c r="J28" s="252">
        <v>3</v>
      </c>
      <c r="K28" s="254"/>
      <c r="L28" s="105"/>
      <c r="M28" s="105"/>
      <c r="N28" s="225" t="s">
        <v>26</v>
      </c>
      <c r="O28" s="262"/>
      <c r="P28" s="115" t="s">
        <v>27</v>
      </c>
      <c r="Q28" s="105"/>
      <c r="R28" s="3"/>
    </row>
    <row r="29" spans="2:23" ht="18" customHeight="1" x14ac:dyDescent="0.2">
      <c r="B29" s="214"/>
      <c r="C29" s="252" t="s">
        <v>12</v>
      </c>
      <c r="D29" s="253"/>
      <c r="E29" s="254"/>
      <c r="F29" s="102">
        <v>4</v>
      </c>
      <c r="G29" s="83"/>
      <c r="H29" s="252" t="s">
        <v>19</v>
      </c>
      <c r="I29" s="254"/>
      <c r="J29" s="252">
        <v>4</v>
      </c>
      <c r="K29" s="254"/>
      <c r="L29" s="105"/>
      <c r="M29" s="105"/>
      <c r="N29" s="255">
        <v>5</v>
      </c>
      <c r="O29" s="256"/>
      <c r="P29" s="115" t="s">
        <v>28</v>
      </c>
      <c r="Q29" s="105"/>
      <c r="R29" s="3"/>
    </row>
    <row r="30" spans="2:23" ht="21" customHeight="1" thickBot="1" x14ac:dyDescent="0.25">
      <c r="B30" s="214"/>
      <c r="C30" s="252" t="s">
        <v>13</v>
      </c>
      <c r="D30" s="253"/>
      <c r="E30" s="254"/>
      <c r="F30" s="102">
        <v>5</v>
      </c>
      <c r="G30" s="83"/>
      <c r="H30" s="252" t="s">
        <v>0</v>
      </c>
      <c r="I30" s="254"/>
      <c r="J30" s="252">
        <v>5</v>
      </c>
      <c r="K30" s="254"/>
      <c r="L30" s="105"/>
      <c r="M30" s="105"/>
      <c r="N30" s="263" t="s">
        <v>29</v>
      </c>
      <c r="O30" s="264"/>
      <c r="P30" s="123" t="s">
        <v>30</v>
      </c>
      <c r="Q30" s="105"/>
      <c r="R30" s="3"/>
    </row>
    <row r="31" spans="2:23" x14ac:dyDescent="0.2">
      <c r="B31" s="82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3"/>
    </row>
    <row r="32" spans="2:23" ht="18" customHeight="1" x14ac:dyDescent="0.2">
      <c r="B32" s="82"/>
      <c r="C32" s="219" t="s">
        <v>22</v>
      </c>
      <c r="D32" s="219"/>
      <c r="E32" s="219"/>
      <c r="F32" s="219"/>
      <c r="G32" s="219"/>
      <c r="H32" s="219"/>
      <c r="I32" s="219"/>
      <c r="J32" s="219"/>
      <c r="K32" s="219"/>
      <c r="L32" s="219"/>
      <c r="M32" s="219"/>
      <c r="N32" s="219"/>
      <c r="O32" s="219"/>
      <c r="P32" s="219"/>
      <c r="Q32" s="219"/>
      <c r="R32" s="3"/>
    </row>
    <row r="33" spans="2:18" ht="68.25" customHeight="1" x14ac:dyDescent="0.2">
      <c r="B33" s="82"/>
      <c r="C33" s="252" t="s">
        <v>112</v>
      </c>
      <c r="D33" s="253"/>
      <c r="E33" s="253"/>
      <c r="F33" s="254"/>
      <c r="G33" s="252" t="s">
        <v>114</v>
      </c>
      <c r="H33" s="254"/>
      <c r="I33" s="252" t="s">
        <v>121</v>
      </c>
      <c r="J33" s="253"/>
      <c r="K33" s="254"/>
      <c r="L33" s="252" t="s">
        <v>119</v>
      </c>
      <c r="M33" s="254"/>
      <c r="N33" s="252" t="s">
        <v>117</v>
      </c>
      <c r="O33" s="254"/>
      <c r="P33" s="252" t="s">
        <v>115</v>
      </c>
      <c r="Q33" s="254"/>
      <c r="R33" s="3"/>
    </row>
    <row r="34" spans="2:18" ht="60" customHeight="1" x14ac:dyDescent="0.2">
      <c r="B34" s="82"/>
      <c r="C34" s="252" t="s">
        <v>113</v>
      </c>
      <c r="D34" s="253"/>
      <c r="E34" s="253"/>
      <c r="F34" s="254"/>
      <c r="G34" s="252" t="s">
        <v>123</v>
      </c>
      <c r="H34" s="254"/>
      <c r="I34" s="252" t="s">
        <v>122</v>
      </c>
      <c r="J34" s="253"/>
      <c r="K34" s="254"/>
      <c r="L34" s="252" t="s">
        <v>120</v>
      </c>
      <c r="M34" s="254"/>
      <c r="N34" s="252" t="s">
        <v>118</v>
      </c>
      <c r="O34" s="254"/>
      <c r="P34" s="252" t="s">
        <v>116</v>
      </c>
      <c r="Q34" s="254"/>
      <c r="R34" s="3"/>
    </row>
    <row r="35" spans="2:18" x14ac:dyDescent="0.2">
      <c r="B35" s="82"/>
      <c r="C35" s="268" t="s">
        <v>15</v>
      </c>
      <c r="D35" s="269"/>
      <c r="E35" s="270"/>
      <c r="F35" s="274" t="s">
        <v>14</v>
      </c>
      <c r="G35" s="258" t="s">
        <v>17</v>
      </c>
      <c r="H35" s="259"/>
      <c r="I35" s="258" t="s">
        <v>18</v>
      </c>
      <c r="J35" s="280"/>
      <c r="K35" s="259"/>
      <c r="L35" s="258" t="s">
        <v>1</v>
      </c>
      <c r="M35" s="259"/>
      <c r="N35" s="258" t="s">
        <v>19</v>
      </c>
      <c r="O35" s="259"/>
      <c r="P35" s="260" t="s">
        <v>0</v>
      </c>
      <c r="Q35" s="261"/>
      <c r="R35" s="3"/>
    </row>
    <row r="36" spans="2:18" x14ac:dyDescent="0.2">
      <c r="B36" s="82"/>
      <c r="C36" s="271"/>
      <c r="D36" s="272"/>
      <c r="E36" s="273"/>
      <c r="F36" s="275"/>
      <c r="G36" s="276">
        <v>1</v>
      </c>
      <c r="H36" s="277"/>
      <c r="I36" s="276">
        <v>2</v>
      </c>
      <c r="J36" s="279"/>
      <c r="K36" s="277"/>
      <c r="L36" s="276">
        <v>3</v>
      </c>
      <c r="M36" s="277"/>
      <c r="N36" s="276">
        <v>4</v>
      </c>
      <c r="O36" s="277"/>
      <c r="P36" s="276">
        <v>5</v>
      </c>
      <c r="Q36" s="277"/>
      <c r="R36" s="3"/>
    </row>
    <row r="37" spans="2:18" ht="19.5" customHeight="1" x14ac:dyDescent="0.2">
      <c r="B37" s="82"/>
      <c r="C37" s="252" t="s">
        <v>9</v>
      </c>
      <c r="D37" s="253"/>
      <c r="E37" s="254"/>
      <c r="F37" s="109">
        <v>1</v>
      </c>
      <c r="G37" s="250">
        <v>2</v>
      </c>
      <c r="H37" s="251"/>
      <c r="I37" s="250">
        <v>3</v>
      </c>
      <c r="J37" s="278"/>
      <c r="K37" s="251"/>
      <c r="L37" s="250">
        <v>4</v>
      </c>
      <c r="M37" s="251"/>
      <c r="N37" s="255">
        <v>5</v>
      </c>
      <c r="O37" s="256"/>
      <c r="P37" s="225">
        <v>6</v>
      </c>
      <c r="Q37" s="262"/>
      <c r="R37" s="3"/>
    </row>
    <row r="38" spans="2:18" ht="21.75" customHeight="1" x14ac:dyDescent="0.2">
      <c r="B38" s="82"/>
      <c r="C38" s="252" t="s">
        <v>10</v>
      </c>
      <c r="D38" s="253"/>
      <c r="E38" s="254"/>
      <c r="F38" s="109">
        <v>2</v>
      </c>
      <c r="G38" s="250">
        <v>3</v>
      </c>
      <c r="H38" s="251"/>
      <c r="I38" s="250">
        <v>4</v>
      </c>
      <c r="J38" s="278"/>
      <c r="K38" s="251"/>
      <c r="L38" s="255">
        <v>5</v>
      </c>
      <c r="M38" s="256"/>
      <c r="N38" s="225">
        <v>6</v>
      </c>
      <c r="O38" s="262"/>
      <c r="P38" s="225">
        <v>7</v>
      </c>
      <c r="Q38" s="262"/>
      <c r="R38" s="3"/>
    </row>
    <row r="39" spans="2:18" ht="21" customHeight="1" x14ac:dyDescent="0.2">
      <c r="B39" s="82"/>
      <c r="C39" s="252" t="s">
        <v>11</v>
      </c>
      <c r="D39" s="253"/>
      <c r="E39" s="254"/>
      <c r="F39" s="109">
        <v>3</v>
      </c>
      <c r="G39" s="250">
        <v>4</v>
      </c>
      <c r="H39" s="251"/>
      <c r="I39" s="255">
        <v>5</v>
      </c>
      <c r="J39" s="267"/>
      <c r="K39" s="256"/>
      <c r="L39" s="225">
        <v>6</v>
      </c>
      <c r="M39" s="262"/>
      <c r="N39" s="225">
        <v>7</v>
      </c>
      <c r="O39" s="262"/>
      <c r="P39" s="248">
        <v>8</v>
      </c>
      <c r="Q39" s="249"/>
      <c r="R39" s="3"/>
    </row>
    <row r="40" spans="2:18" ht="21" customHeight="1" x14ac:dyDescent="0.2">
      <c r="B40" s="82"/>
      <c r="C40" s="252" t="s">
        <v>12</v>
      </c>
      <c r="D40" s="253"/>
      <c r="E40" s="254"/>
      <c r="F40" s="109">
        <v>4</v>
      </c>
      <c r="G40" s="255">
        <v>5</v>
      </c>
      <c r="H40" s="256"/>
      <c r="I40" s="225">
        <v>6</v>
      </c>
      <c r="J40" s="265"/>
      <c r="K40" s="262"/>
      <c r="L40" s="225">
        <v>7</v>
      </c>
      <c r="M40" s="262"/>
      <c r="N40" s="248">
        <v>8</v>
      </c>
      <c r="O40" s="249"/>
      <c r="P40" s="248">
        <v>9</v>
      </c>
      <c r="Q40" s="249"/>
      <c r="R40" s="3"/>
    </row>
    <row r="41" spans="2:18" ht="21" customHeight="1" x14ac:dyDescent="0.2">
      <c r="B41" s="82"/>
      <c r="C41" s="252" t="s">
        <v>13</v>
      </c>
      <c r="D41" s="253"/>
      <c r="E41" s="254"/>
      <c r="F41" s="109">
        <v>5</v>
      </c>
      <c r="G41" s="225">
        <v>6</v>
      </c>
      <c r="H41" s="262"/>
      <c r="I41" s="225">
        <v>7</v>
      </c>
      <c r="J41" s="265"/>
      <c r="K41" s="262"/>
      <c r="L41" s="248">
        <v>8</v>
      </c>
      <c r="M41" s="249"/>
      <c r="N41" s="248">
        <v>9</v>
      </c>
      <c r="O41" s="249"/>
      <c r="P41" s="248">
        <v>10</v>
      </c>
      <c r="Q41" s="249"/>
      <c r="R41" s="3"/>
    </row>
    <row r="42" spans="2:18" ht="13.5" thickBot="1" x14ac:dyDescent="0.25">
      <c r="B42" s="85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9"/>
    </row>
  </sheetData>
  <mergeCells count="120">
    <mergeCell ref="G41:H41"/>
    <mergeCell ref="I38:K38"/>
    <mergeCell ref="N36:O36"/>
    <mergeCell ref="N37:O37"/>
    <mergeCell ref="N38:O38"/>
    <mergeCell ref="N39:O39"/>
    <mergeCell ref="N40:O40"/>
    <mergeCell ref="L40:M40"/>
    <mergeCell ref="L37:M37"/>
    <mergeCell ref="L38:M38"/>
    <mergeCell ref="I36:K36"/>
    <mergeCell ref="I37:K37"/>
    <mergeCell ref="I40:K40"/>
    <mergeCell ref="G36:H36"/>
    <mergeCell ref="G37:H37"/>
    <mergeCell ref="B25:B30"/>
    <mergeCell ref="C25:E25"/>
    <mergeCell ref="H25:I25"/>
    <mergeCell ref="C37:E37"/>
    <mergeCell ref="C38:E38"/>
    <mergeCell ref="C39:E39"/>
    <mergeCell ref="C33:F33"/>
    <mergeCell ref="C34:F34"/>
    <mergeCell ref="I39:K39"/>
    <mergeCell ref="C29:E29"/>
    <mergeCell ref="C30:E30"/>
    <mergeCell ref="H30:I30"/>
    <mergeCell ref="J30:K30"/>
    <mergeCell ref="C35:E36"/>
    <mergeCell ref="J29:K29"/>
    <mergeCell ref="F35:F36"/>
    <mergeCell ref="H29:I29"/>
    <mergeCell ref="G33:H33"/>
    <mergeCell ref="G34:H34"/>
    <mergeCell ref="I33:K33"/>
    <mergeCell ref="I34:K34"/>
    <mergeCell ref="C32:Q32"/>
    <mergeCell ref="G35:H35"/>
    <mergeCell ref="P37:Q37"/>
    <mergeCell ref="N34:O34"/>
    <mergeCell ref="L33:M33"/>
    <mergeCell ref="L34:M34"/>
    <mergeCell ref="N29:O29"/>
    <mergeCell ref="N30:O30"/>
    <mergeCell ref="P33:Q33"/>
    <mergeCell ref="P34:Q34"/>
    <mergeCell ref="L35:M35"/>
    <mergeCell ref="I41:K41"/>
    <mergeCell ref="P35:Q35"/>
    <mergeCell ref="P39:Q39"/>
    <mergeCell ref="P40:Q40"/>
    <mergeCell ref="L41:M41"/>
    <mergeCell ref="L39:M39"/>
    <mergeCell ref="L36:M36"/>
    <mergeCell ref="P38:Q38"/>
    <mergeCell ref="I35:K35"/>
    <mergeCell ref="P36:Q36"/>
    <mergeCell ref="N35:O35"/>
    <mergeCell ref="P41:Q41"/>
    <mergeCell ref="N41:O41"/>
    <mergeCell ref="G38:H38"/>
    <mergeCell ref="C40:E40"/>
    <mergeCell ref="G39:H39"/>
    <mergeCell ref="G40:H40"/>
    <mergeCell ref="H26:I26"/>
    <mergeCell ref="C24:F24"/>
    <mergeCell ref="H24:K24"/>
    <mergeCell ref="J26:K26"/>
    <mergeCell ref="C27:E27"/>
    <mergeCell ref="H27:I27"/>
    <mergeCell ref="C41:E41"/>
    <mergeCell ref="N25:P25"/>
    <mergeCell ref="N26:O26"/>
    <mergeCell ref="N27:O27"/>
    <mergeCell ref="C28:E28"/>
    <mergeCell ref="H28:I28"/>
    <mergeCell ref="J28:K28"/>
    <mergeCell ref="J25:K25"/>
    <mergeCell ref="C26:E26"/>
    <mergeCell ref="J27:K27"/>
    <mergeCell ref="N28:O28"/>
    <mergeCell ref="N33:O33"/>
    <mergeCell ref="B2:B4"/>
    <mergeCell ref="C16:F16"/>
    <mergeCell ref="C20:F20"/>
    <mergeCell ref="G20:H20"/>
    <mergeCell ref="C17:F17"/>
    <mergeCell ref="G17:H17"/>
    <mergeCell ref="C15:F15"/>
    <mergeCell ref="C2:P4"/>
    <mergeCell ref="Q2:R4"/>
    <mergeCell ref="B9:R9"/>
    <mergeCell ref="B8:R8"/>
    <mergeCell ref="B10:R10"/>
    <mergeCell ref="O16:P16"/>
    <mergeCell ref="Q16:R16"/>
    <mergeCell ref="O17:P17"/>
    <mergeCell ref="Q17:R17"/>
    <mergeCell ref="O18:P18"/>
    <mergeCell ref="Q18:R18"/>
    <mergeCell ref="O19:P19"/>
    <mergeCell ref="Q19:R19"/>
    <mergeCell ref="O20:P20"/>
    <mergeCell ref="Q20:R20"/>
    <mergeCell ref="C22:F22"/>
    <mergeCell ref="G22:H22"/>
    <mergeCell ref="C18:F18"/>
    <mergeCell ref="G18:H18"/>
    <mergeCell ref="C19:F19"/>
    <mergeCell ref="G19:H19"/>
    <mergeCell ref="B6:R6"/>
    <mergeCell ref="B7:R7"/>
    <mergeCell ref="G16:H16"/>
    <mergeCell ref="G15:H15"/>
    <mergeCell ref="C21:F21"/>
    <mergeCell ref="G21:H21"/>
    <mergeCell ref="O21:P21"/>
    <mergeCell ref="Q21:R21"/>
    <mergeCell ref="O22:P22"/>
    <mergeCell ref="Q22:R22"/>
  </mergeCells>
  <conditionalFormatting sqref="J16:K22">
    <cfRule type="expression" dxfId="13" priority="30" stopIfTrue="1">
      <formula>"""bajo"""</formula>
    </cfRule>
  </conditionalFormatting>
  <conditionalFormatting sqref="L16:L22">
    <cfRule type="cellIs" dxfId="12" priority="25" stopIfTrue="1" operator="equal">
      <formula>"EXTREMO"</formula>
    </cfRule>
    <cfRule type="cellIs" dxfId="11" priority="26" stopIfTrue="1" operator="equal">
      <formula>"ALTO"</formula>
    </cfRule>
    <cfRule type="cellIs" dxfId="10" priority="27" stopIfTrue="1" operator="equal">
      <formula>"MEDIO"</formula>
    </cfRule>
    <cfRule type="cellIs" dxfId="9" priority="28" stopIfTrue="1" operator="equal">
      <formula>"BAJO"</formula>
    </cfRule>
  </conditionalFormatting>
  <conditionalFormatting sqref="M16:N22">
    <cfRule type="expression" dxfId="8" priority="1" stopIfTrue="1">
      <formula>"""bajo"""</formula>
    </cfRule>
  </conditionalFormatting>
  <printOptions horizontalCentered="1"/>
  <pageMargins left="0.7" right="0.7" top="0.75" bottom="0.75" header="0.3" footer="0.3"/>
  <pageSetup scale="32" orientation="portrait" horizontalDpi="4294967295" verticalDpi="4294967295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B1:X46"/>
  <sheetViews>
    <sheetView showGridLines="0" topLeftCell="A19" zoomScale="70" zoomScaleNormal="70" zoomScaleSheetLayoutView="25" zoomScalePageLayoutView="70" workbookViewId="0">
      <selection activeCell="B6" sqref="B6:X6"/>
    </sheetView>
  </sheetViews>
  <sheetFormatPr baseColWidth="10" defaultColWidth="11.42578125" defaultRowHeight="14.25" x14ac:dyDescent="0.2"/>
  <cols>
    <col min="1" max="1" width="4.28515625" style="16" customWidth="1"/>
    <col min="2" max="2" width="48.85546875" style="16" customWidth="1"/>
    <col min="3" max="3" width="42" style="16" customWidth="1"/>
    <col min="4" max="4" width="17.7109375" style="16" customWidth="1"/>
    <col min="5" max="5" width="22.5703125" style="16" customWidth="1"/>
    <col min="6" max="6" width="15.140625" style="16" customWidth="1"/>
    <col min="7" max="7" width="17.42578125" style="16" customWidth="1"/>
    <col min="8" max="8" width="5.140625" style="16" customWidth="1"/>
    <col min="9" max="9" width="4.28515625" style="16" customWidth="1"/>
    <col min="10" max="10" width="5.85546875" style="16" customWidth="1"/>
    <col min="11" max="11" width="5.28515625" style="16" customWidth="1"/>
    <col min="12" max="12" width="14.140625" style="16" customWidth="1"/>
    <col min="13" max="13" width="5.28515625" style="16" customWidth="1"/>
    <col min="14" max="14" width="18" style="16" customWidth="1"/>
    <col min="15" max="15" width="5.7109375" style="16" customWidth="1"/>
    <col min="16" max="16" width="6.42578125" style="16" customWidth="1"/>
    <col min="17" max="17" width="8.42578125" style="16" customWidth="1"/>
    <col min="18" max="18" width="6" style="16" customWidth="1"/>
    <col min="19" max="19" width="9.7109375" style="16" customWidth="1"/>
    <col min="20" max="20" width="12.85546875" style="16" customWidth="1"/>
    <col min="21" max="21" width="11.42578125" style="16"/>
    <col min="22" max="22" width="10.85546875" style="16" customWidth="1"/>
    <col min="23" max="23" width="15.7109375" style="16" customWidth="1"/>
    <col min="24" max="24" width="13.85546875" style="16" customWidth="1"/>
    <col min="25" max="16384" width="11.42578125" style="16"/>
  </cols>
  <sheetData>
    <row r="1" spans="2:24" s="14" customFormat="1" x14ac:dyDescent="0.2">
      <c r="S1" s="15"/>
    </row>
    <row r="2" spans="2:24" s="14" customFormat="1" ht="54" customHeight="1" x14ac:dyDescent="0.2">
      <c r="B2" s="299"/>
      <c r="C2" s="300" t="s">
        <v>138</v>
      </c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208" t="s">
        <v>154</v>
      </c>
      <c r="X2" s="306"/>
    </row>
    <row r="3" spans="2:24" s="14" customFormat="1" ht="31.5" customHeight="1" x14ac:dyDescent="0.2">
      <c r="B3" s="299"/>
      <c r="C3" s="300"/>
      <c r="D3" s="300"/>
      <c r="E3" s="300"/>
      <c r="F3" s="300"/>
      <c r="G3" s="300"/>
      <c r="H3" s="300"/>
      <c r="I3" s="300"/>
      <c r="J3" s="300"/>
      <c r="K3" s="300"/>
      <c r="L3" s="300"/>
      <c r="M3" s="300"/>
      <c r="N3" s="300"/>
      <c r="O3" s="300"/>
      <c r="P3" s="300"/>
      <c r="Q3" s="300"/>
      <c r="R3" s="300"/>
      <c r="S3" s="300"/>
      <c r="T3" s="300"/>
      <c r="U3" s="300"/>
      <c r="V3" s="300"/>
      <c r="W3" s="307"/>
      <c r="X3" s="308"/>
    </row>
    <row r="4" spans="2:24" s="14" customFormat="1" ht="47.25" customHeight="1" x14ac:dyDescent="0.2">
      <c r="B4" s="299"/>
      <c r="C4" s="300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0"/>
      <c r="T4" s="300"/>
      <c r="U4" s="300"/>
      <c r="V4" s="300"/>
      <c r="W4" s="309"/>
      <c r="X4" s="310"/>
    </row>
    <row r="5" spans="2:24" s="14" customFormat="1" ht="32.25" customHeight="1" thickBot="1" x14ac:dyDescent="0.25"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7"/>
      <c r="T5" s="36"/>
      <c r="U5" s="36"/>
      <c r="V5" s="36"/>
      <c r="W5" s="36"/>
      <c r="X5" s="36"/>
    </row>
    <row r="6" spans="2:24" ht="91.5" customHeight="1" x14ac:dyDescent="0.2">
      <c r="B6" s="286" t="str">
        <f>+EVALUACION!B6</f>
        <v>Objeto Contractual: CONTRATAR LOS SERVICIOS PARA IMPLEMENTAR ACCIONES EN EL BUEN MANEJO DE RESIDUOS SÓLIDOS Y EL RECICLAJE DENTRO DE LA LOCALIDAD DE ANTONIO NARIÑO</v>
      </c>
      <c r="C6" s="287"/>
      <c r="D6" s="287"/>
      <c r="E6" s="287"/>
      <c r="F6" s="287"/>
      <c r="G6" s="287"/>
      <c r="H6" s="287"/>
      <c r="I6" s="287"/>
      <c r="J6" s="287"/>
      <c r="K6" s="287"/>
      <c r="L6" s="287"/>
      <c r="M6" s="287"/>
      <c r="N6" s="287"/>
      <c r="O6" s="287"/>
      <c r="P6" s="287"/>
      <c r="Q6" s="287"/>
      <c r="R6" s="287"/>
      <c r="S6" s="287"/>
      <c r="T6" s="287"/>
      <c r="U6" s="287"/>
      <c r="V6" s="287"/>
      <c r="W6" s="287"/>
      <c r="X6" s="288"/>
    </row>
    <row r="7" spans="2:24" ht="26.25" customHeight="1" x14ac:dyDescent="0.2">
      <c r="B7" s="311" t="s">
        <v>131</v>
      </c>
      <c r="C7" s="295"/>
      <c r="D7" s="295"/>
      <c r="E7" s="295"/>
      <c r="F7" s="295"/>
      <c r="G7" s="295"/>
      <c r="H7" s="295"/>
      <c r="I7" s="295"/>
      <c r="J7" s="295"/>
      <c r="K7" s="295"/>
      <c r="L7" s="295"/>
      <c r="M7" s="295"/>
      <c r="N7" s="295"/>
      <c r="O7" s="295"/>
      <c r="P7" s="295"/>
      <c r="Q7" s="295"/>
      <c r="R7" s="295"/>
      <c r="S7" s="295"/>
      <c r="T7" s="295"/>
      <c r="U7" s="295"/>
      <c r="V7" s="295"/>
      <c r="W7" s="295"/>
      <c r="X7" s="312"/>
    </row>
    <row r="8" spans="2:24" ht="20.25" customHeight="1" x14ac:dyDescent="0.2">
      <c r="B8" s="311"/>
      <c r="C8" s="295"/>
      <c r="D8" s="295"/>
      <c r="E8" s="295"/>
      <c r="F8" s="295"/>
      <c r="G8" s="295"/>
      <c r="H8" s="295"/>
      <c r="I8" s="295"/>
      <c r="J8" s="295"/>
      <c r="K8" s="295"/>
      <c r="L8" s="295"/>
      <c r="M8" s="295"/>
      <c r="N8" s="295"/>
      <c r="O8" s="295"/>
      <c r="P8" s="295"/>
      <c r="Q8" s="295"/>
      <c r="R8" s="295"/>
      <c r="S8" s="295"/>
      <c r="T8" s="295"/>
      <c r="U8" s="295"/>
      <c r="V8" s="295"/>
      <c r="W8" s="295"/>
      <c r="X8" s="312"/>
    </row>
    <row r="9" spans="2:24" ht="24.75" customHeight="1" thickBot="1" x14ac:dyDescent="0.25">
      <c r="B9" s="284"/>
      <c r="C9" s="285"/>
      <c r="D9" s="285"/>
      <c r="E9" s="285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X9" s="46"/>
    </row>
    <row r="10" spans="2:24" ht="106.5" customHeight="1" thickBot="1" x14ac:dyDescent="0.25">
      <c r="B10" s="28" t="s">
        <v>91</v>
      </c>
      <c r="C10" s="29" t="s">
        <v>95</v>
      </c>
      <c r="D10" s="30" t="s">
        <v>94</v>
      </c>
      <c r="E10" s="30" t="s">
        <v>92</v>
      </c>
      <c r="F10" s="30" t="s">
        <v>93</v>
      </c>
      <c r="G10" s="29" t="s">
        <v>96</v>
      </c>
      <c r="H10" s="30" t="s">
        <v>2</v>
      </c>
      <c r="I10" s="30" t="s">
        <v>3</v>
      </c>
      <c r="J10" s="30" t="s">
        <v>97</v>
      </c>
      <c r="K10" s="30" t="s">
        <v>98</v>
      </c>
      <c r="L10" s="30" t="s">
        <v>99</v>
      </c>
      <c r="M10" s="29" t="s">
        <v>5</v>
      </c>
      <c r="N10" s="29" t="s">
        <v>100</v>
      </c>
      <c r="O10" s="30" t="s">
        <v>2</v>
      </c>
      <c r="P10" s="30" t="s">
        <v>3</v>
      </c>
      <c r="Q10" s="30" t="s">
        <v>97</v>
      </c>
      <c r="R10" s="30" t="s">
        <v>98</v>
      </c>
      <c r="S10" s="29" t="s">
        <v>104</v>
      </c>
      <c r="T10" s="29" t="s">
        <v>105</v>
      </c>
      <c r="U10" s="29" t="s">
        <v>106</v>
      </c>
      <c r="V10" s="29" t="s">
        <v>107</v>
      </c>
      <c r="W10" s="29" t="s">
        <v>108</v>
      </c>
      <c r="X10" s="31" t="s">
        <v>109</v>
      </c>
    </row>
    <row r="11" spans="2:24" ht="106.5" customHeight="1" x14ac:dyDescent="0.2">
      <c r="B11" s="32">
        <v>1</v>
      </c>
      <c r="C11" s="33" t="str">
        <f>+'EVALUACION CON CONTROLES'!C16:F16</f>
        <v>Inadecuada elaboración de estudios y diseños</v>
      </c>
      <c r="D11" s="34" t="str">
        <f>+'EVALUACION CON CONTROLES'!B16</f>
        <v>PLANEACIÓN</v>
      </c>
      <c r="E11" s="34" t="str">
        <f>VLOOKUP(C11,'IDENTIFICACION Y ANALISIS'!$B$19:$F$68,3,FALSE)</f>
        <v>General</v>
      </c>
      <c r="F11" s="34" t="str">
        <f>VLOOKUP(C11,'IDENTIFICACION Y ANALISIS'!$B$19:$F$68,4,FALSE)</f>
        <v>Interno</v>
      </c>
      <c r="G11" s="33" t="str">
        <f>+EVALUACION!H17</f>
        <v>Declaratoria de desierto del proceso de contratación</v>
      </c>
      <c r="H11" s="33">
        <f>+EVALUACION!I17</f>
        <v>1</v>
      </c>
      <c r="I11" s="33">
        <f>+EVALUACION!J17</f>
        <v>2</v>
      </c>
      <c r="J11" s="33">
        <f>+EVALUACION!K17</f>
        <v>3</v>
      </c>
      <c r="K11" s="34" t="str">
        <f>+EVALUACION!L17</f>
        <v>BAJO</v>
      </c>
      <c r="L11" s="33"/>
      <c r="M11" s="34"/>
      <c r="N11" s="33">
        <f>+'EVALUACION CON CONTROLES'!G16</f>
        <v>0</v>
      </c>
      <c r="O11" s="33">
        <f>+'EVALUACION CON CONTROLES'!I16</f>
        <v>1</v>
      </c>
      <c r="P11" s="33">
        <f>+'EVALUACION CON CONTROLES'!J16</f>
        <v>2</v>
      </c>
      <c r="Q11" s="33">
        <f>+'EVALUACION CON CONTROLES'!K16</f>
        <v>3</v>
      </c>
      <c r="R11" s="34" t="str">
        <f>+'EVALUACION CON CONTROLES'!L16</f>
        <v>BAJO</v>
      </c>
      <c r="S11" s="33" t="str">
        <f>+'EVALUACION CON CONTROLES'!M16</f>
        <v>SI</v>
      </c>
      <c r="T11" s="33" t="str">
        <f>+'EVALUACION CON CONTROLES'!N16</f>
        <v>FDLAN</v>
      </c>
      <c r="U11" s="33" t="str">
        <f>+'EVALUACION CON CONTROLES'!O16</f>
        <v>El mismo día de la declaratoria de desierta del proceso de contratación</v>
      </c>
      <c r="V11" s="33" t="str">
        <f>+'EVALUACION CON CONTROLES'!P16</f>
        <v>El día de cierre del proceso de contratación</v>
      </c>
      <c r="W11" s="33" t="str">
        <f>+'EVALUACION CON CONTROLES'!Q16</f>
        <v>Mediante el análisis de los motivos que dieron lugar a la declaratoria de desierta. Igualmente, a través de la revisión y respuesta a las observaciones presentadas por los interesados durante el proceso de contratación .</v>
      </c>
      <c r="X11" s="35" t="str">
        <f>+'EVALUACION CON CONTROLES'!R16</f>
        <v>Durante la etapa de planeación y la etapa precotractual del proceso de contratación.</v>
      </c>
    </row>
    <row r="12" spans="2:24" ht="106.5" customHeight="1" x14ac:dyDescent="0.2">
      <c r="B12" s="17">
        <v>2</v>
      </c>
      <c r="C12" s="19" t="str">
        <f>+'EVALUACION CON CONTROLES'!C17:F17</f>
        <v>Falta de claridad en la elaboración de los actos administrativos</v>
      </c>
      <c r="D12" s="18" t="str">
        <f>+'EVALUACION CON CONTROLES'!B17</f>
        <v>SELECCIÓN</v>
      </c>
      <c r="E12" s="18" t="str">
        <f>VLOOKUP(C12,'IDENTIFICACION Y ANALISIS'!$B$19:$F$68,3,FALSE)</f>
        <v>Especifico</v>
      </c>
      <c r="F12" s="18" t="str">
        <f>VLOOKUP(C12,'IDENTIFICACION Y ANALISIS'!$B$19:$F$68,4,FALSE)</f>
        <v>Interno</v>
      </c>
      <c r="G12" s="19" t="str">
        <f>+EVALUACION!H18</f>
        <v xml:space="preserve">Deficiencias en la ejecucion del contrato </v>
      </c>
      <c r="H12" s="19">
        <f>+EVALUACION!I18</f>
        <v>1</v>
      </c>
      <c r="I12" s="19">
        <f>+EVALUACION!J18</f>
        <v>3</v>
      </c>
      <c r="J12" s="19">
        <f>+EVALUACION!K18</f>
        <v>4</v>
      </c>
      <c r="K12" s="18" t="str">
        <f>+EVALUACION!L18</f>
        <v>BAJO</v>
      </c>
      <c r="L12" s="19"/>
      <c r="M12" s="18"/>
      <c r="N12" s="19">
        <f>+'EVALUACION CON CONTROLES'!G17</f>
        <v>0</v>
      </c>
      <c r="O12" s="19">
        <f>+'EVALUACION CON CONTROLES'!I17</f>
        <v>1</v>
      </c>
      <c r="P12" s="19">
        <f>+'EVALUACION CON CONTROLES'!J17</f>
        <v>3</v>
      </c>
      <c r="Q12" s="19">
        <f>+'EVALUACION CON CONTROLES'!K17</f>
        <v>4</v>
      </c>
      <c r="R12" s="18" t="str">
        <f>+'EVALUACION CON CONTROLES'!L17</f>
        <v>BAJO</v>
      </c>
      <c r="S12" s="19" t="str">
        <f>+'EVALUACION CON CONTROLES'!M17</f>
        <v>SI</v>
      </c>
      <c r="T12" s="19" t="str">
        <f>+'EVALUACION CON CONTROLES'!N17</f>
        <v>FDLAN</v>
      </c>
      <c r="U12" s="19" t="str">
        <f>+'EVALUACION CON CONTROLES'!O17</f>
        <v>Durante la etapa del proceso de planeacion del proceso de contratación y hasta el último plazo para la expedición de adendas</v>
      </c>
      <c r="V12" s="19" t="str">
        <f>+'EVALUACION CON CONTROLES'!P17</f>
        <v>El día de cierre del proceso de contratación</v>
      </c>
      <c r="W12" s="19" t="str">
        <f>+'EVALUACION CON CONTROLES'!Q17</f>
        <v>Durante la etapa de planeación del proceso de contratación  y hasta antes del cierre, los funcionarios responsables en la Entidad deben revisar los estudios previos.</v>
      </c>
      <c r="X12" s="20" t="str">
        <f>+'EVALUACION CON CONTROLES'!R17</f>
        <v>Durante la etapa de planeación y la etapa precotractual del proceso de contratación.</v>
      </c>
    </row>
    <row r="13" spans="2:24" ht="106.5" customHeight="1" x14ac:dyDescent="0.2">
      <c r="B13" s="17">
        <v>3</v>
      </c>
      <c r="C13" s="19" t="str">
        <f>+'EVALUACION CON CONTROLES'!C18:F18</f>
        <v>Inadecuada evaluación de las ofertas y/o verificación de requisitos habilitantes</v>
      </c>
      <c r="D13" s="18" t="str">
        <f>+'EVALUACION CON CONTROLES'!B18</f>
        <v>SELECCIÓN</v>
      </c>
      <c r="E13" s="18" t="str">
        <f>VLOOKUP(C13,'IDENTIFICACION Y ANALISIS'!$B$19:$F$68,3,FALSE)</f>
        <v>General</v>
      </c>
      <c r="F13" s="18" t="str">
        <f>VLOOKUP(C13,'IDENTIFICACION Y ANALISIS'!$B$19:$F$68,4,FALSE)</f>
        <v>Interno</v>
      </c>
      <c r="G13" s="19" t="str">
        <f>+EVALUACION!H19</f>
        <v>Declaratoria de desierto del proceso de contratación</v>
      </c>
      <c r="H13" s="19">
        <f>+EVALUACION!I19</f>
        <v>1</v>
      </c>
      <c r="I13" s="19">
        <f>+EVALUACION!J19</f>
        <v>2</v>
      </c>
      <c r="J13" s="19">
        <f>+EVALUACION!K19</f>
        <v>3</v>
      </c>
      <c r="K13" s="18" t="str">
        <f>+EVALUACION!L19</f>
        <v>BAJO</v>
      </c>
      <c r="L13" s="19"/>
      <c r="M13" s="18"/>
      <c r="N13" s="19">
        <f>+'EVALUACION CON CONTROLES'!G18</f>
        <v>0</v>
      </c>
      <c r="O13" s="19">
        <f>+'EVALUACION CON CONTROLES'!I18</f>
        <v>1</v>
      </c>
      <c r="P13" s="19">
        <f>+'EVALUACION CON CONTROLES'!J18</f>
        <v>2</v>
      </c>
      <c r="Q13" s="19">
        <f>+'EVALUACION CON CONTROLES'!K18</f>
        <v>3</v>
      </c>
      <c r="R13" s="18" t="str">
        <f>+'EVALUACION CON CONTROLES'!L18</f>
        <v>BAJO</v>
      </c>
      <c r="S13" s="19" t="str">
        <f>+'EVALUACION CON CONTROLES'!M18</f>
        <v>NO</v>
      </c>
      <c r="T13" s="19" t="str">
        <f>+'EVALUACION CON CONTROLES'!N18</f>
        <v>FDLAN</v>
      </c>
      <c r="U13" s="19" t="str">
        <f>+'EVALUACION CON CONTROLES'!O18</f>
        <v>El mismo día de la declaratoria de desierta del proceso de contratación</v>
      </c>
      <c r="V13" s="19" t="str">
        <f>+'EVALUACION CON CONTROLES'!P18</f>
        <v>El día de cierre del proceso de contratación</v>
      </c>
      <c r="W13" s="19" t="str">
        <f>+'EVALUACION CON CONTROLES'!Q18</f>
        <v>Mediante el análisis de los motivos que dieron lugar a la declaratoria de desierta. Iguamente, a través de la revisión y respuesta a las observaciones presentadas por los interesados durante el proceso de selección</v>
      </c>
      <c r="X13" s="20" t="str">
        <f>+'EVALUACION CON CONTROLES'!R18</f>
        <v>Durante la etapa precotractual del proceso de selección</v>
      </c>
    </row>
    <row r="14" spans="2:24" ht="106.5" customHeight="1" x14ac:dyDescent="0.2">
      <c r="B14" s="17">
        <v>4</v>
      </c>
      <c r="C14" s="19" t="str">
        <f>+'EVALUACION CON CONTROLES'!C19:F19</f>
        <v>Selección de ofertas con precios  artificialmente bajos.</v>
      </c>
      <c r="D14" s="18" t="str">
        <f>+'EVALUACION CON CONTROLES'!B19</f>
        <v>SELECCIÓN</v>
      </c>
      <c r="E14" s="18" t="str">
        <f>VLOOKUP(C14,'IDENTIFICACION Y ANALISIS'!$B$19:$F$68,3,FALSE)</f>
        <v>Especifico</v>
      </c>
      <c r="F14" s="18" t="str">
        <f>VLOOKUP(C14,'IDENTIFICACION Y ANALISIS'!$B$19:$F$68,4,FALSE)</f>
        <v>Interno</v>
      </c>
      <c r="G14" s="19" t="str">
        <f>+EVALUACION!H20</f>
        <v>Ofrecimiento de bienes y/o servicios sin las condiciones minimas de calidad.</v>
      </c>
      <c r="H14" s="19">
        <f>+EVALUACION!I20</f>
        <v>1</v>
      </c>
      <c r="I14" s="19">
        <f>+EVALUACION!J20</f>
        <v>2</v>
      </c>
      <c r="J14" s="19">
        <f>+EVALUACION!K20</f>
        <v>3</v>
      </c>
      <c r="K14" s="18" t="str">
        <f>+EVALUACION!L20</f>
        <v>BAJO</v>
      </c>
      <c r="L14" s="19"/>
      <c r="M14" s="18"/>
      <c r="N14" s="19">
        <f>+'EVALUACION CON CONTROLES'!G19</f>
        <v>0</v>
      </c>
      <c r="O14" s="19">
        <f>+'EVALUACION CON CONTROLES'!I19</f>
        <v>1</v>
      </c>
      <c r="P14" s="19">
        <f>+'EVALUACION CON CONTROLES'!J19</f>
        <v>2</v>
      </c>
      <c r="Q14" s="19">
        <f>+'EVALUACION CON CONTROLES'!K19</f>
        <v>3</v>
      </c>
      <c r="R14" s="18" t="str">
        <f>+'EVALUACION CON CONTROLES'!L19</f>
        <v>BAJO</v>
      </c>
      <c r="S14" s="19" t="str">
        <f>+'EVALUACION CON CONTROLES'!M19</f>
        <v>SI</v>
      </c>
      <c r="T14" s="19" t="str">
        <f>+'EVALUACION CON CONTROLES'!N19</f>
        <v>FDLAN</v>
      </c>
      <c r="U14" s="19" t="str">
        <f>+'EVALUACION CON CONTROLES'!O19</f>
        <v>Evaluacion de propuestas</v>
      </c>
      <c r="V14" s="19" t="str">
        <f>+'EVALUACION CON CONTROLES'!P19</f>
        <v>Selección del oferente</v>
      </c>
      <c r="W14" s="19" t="str">
        <f>+'EVALUACION CON CONTROLES'!Q19</f>
        <v>Garantía de seriedad de la oferta</v>
      </c>
      <c r="X14" s="20" t="str">
        <f>+'EVALUACION CON CONTROLES'!R19</f>
        <v>Plazo del cronograma del proceso de selección</v>
      </c>
    </row>
    <row r="15" spans="2:24" ht="106.5" customHeight="1" x14ac:dyDescent="0.2">
      <c r="B15" s="17">
        <v>5</v>
      </c>
      <c r="C15" s="19" t="str">
        <f>+'EVALUACION CON CONTROLES'!C20:F20</f>
        <v>Eventos naturales tales como lluvias, inundaciones y sequias entre otros</v>
      </c>
      <c r="D15" s="18" t="str">
        <f>+'EVALUACION CON CONTROLES'!B20</f>
        <v>EJECUCIÓN</v>
      </c>
      <c r="E15" s="18" t="str">
        <f>VLOOKUP(C15,'IDENTIFICACION Y ANALISIS'!$B$19:$F$68,3,FALSE)</f>
        <v>General</v>
      </c>
      <c r="F15" s="18" t="str">
        <f>VLOOKUP(C15,'IDENTIFICACION Y ANALISIS'!$B$19:$F$68,4,FALSE)</f>
        <v>Externo</v>
      </c>
      <c r="G15" s="19" t="str">
        <f>+EVALUACION!H21</f>
        <v>Dificultades   en   la   ejecución  que impide la reunión de  grupos para Agricultura Urbana y PROCEDAS</v>
      </c>
      <c r="H15" s="19">
        <f>+EVALUACION!I21</f>
        <v>1</v>
      </c>
      <c r="I15" s="19">
        <f>+EVALUACION!J21</f>
        <v>2</v>
      </c>
      <c r="J15" s="19">
        <f>+EVALUACION!K21</f>
        <v>3</v>
      </c>
      <c r="K15" s="18" t="str">
        <f>+EVALUACION!L21</f>
        <v>BAJO</v>
      </c>
      <c r="L15" s="19"/>
      <c r="M15" s="18"/>
      <c r="N15" s="19">
        <f>+'EVALUACION CON CONTROLES'!G20</f>
        <v>0</v>
      </c>
      <c r="O15" s="19">
        <f>+'EVALUACION CON CONTROLES'!I20</f>
        <v>1</v>
      </c>
      <c r="P15" s="19">
        <f>+'EVALUACION CON CONTROLES'!J20</f>
        <v>2</v>
      </c>
      <c r="Q15" s="19">
        <f>+'EVALUACION CON CONTROLES'!K20</f>
        <v>3</v>
      </c>
      <c r="R15" s="18" t="str">
        <f>+'EVALUACION CON CONTROLES'!L20</f>
        <v>BAJO</v>
      </c>
      <c r="S15" s="19" t="str">
        <f>+'EVALUACION CON CONTROLES'!M20</f>
        <v>NO</v>
      </c>
      <c r="T15" s="19" t="str">
        <f>+'EVALUACION CON CONTROLES'!N20</f>
        <v>EJECUTOR</v>
      </c>
      <c r="U15" s="19" t="str">
        <f>+'EVALUACION CON CONTROLES'!O20</f>
        <v>Contractual</v>
      </c>
      <c r="V15" s="19" t="str">
        <f>+'EVALUACION CON CONTROLES'!P20</f>
        <v>Durante la ejecucion del contrato</v>
      </c>
      <c r="W15" s="19" t="str">
        <f>+'EVALUACION CON CONTROLES'!Q20</f>
        <v>Durante toda la ejecucion del contrato</v>
      </c>
      <c r="X15" s="20" t="str">
        <f>+'EVALUACION CON CONTROLES'!R20</f>
        <v>Contractual</v>
      </c>
    </row>
    <row r="16" spans="2:24" ht="106.5" customHeight="1" x14ac:dyDescent="0.2">
      <c r="B16" s="17">
        <v>6</v>
      </c>
      <c r="C16" s="19" t="str">
        <f>+'EVALUACION CON CONTROLES'!C21:F21</f>
        <v>Demora en el inicio previsto para la ejecución de la obra</v>
      </c>
      <c r="D16" s="18" t="str">
        <f>+'EVALUACION CON CONTROLES'!B21</f>
        <v>EJECUCIÓN</v>
      </c>
      <c r="E16" s="18" t="str">
        <f>VLOOKUP(C16,'IDENTIFICACION Y ANALISIS'!$B$19:$F$68,3,FALSE)</f>
        <v>Especifico</v>
      </c>
      <c r="F16" s="18" t="str">
        <f>VLOOKUP(C16,'IDENTIFICACION Y ANALISIS'!$B$19:$F$68,4,FALSE)</f>
        <v>Interno</v>
      </c>
      <c r="G16" s="19" t="str">
        <f>+EVALUACION!H22</f>
        <v>Incumplimiento del objeto contractual</v>
      </c>
      <c r="H16" s="19">
        <f>+EVALUACION!I22</f>
        <v>1</v>
      </c>
      <c r="I16" s="19">
        <f>+EVALUACION!J22</f>
        <v>2</v>
      </c>
      <c r="J16" s="19">
        <f>+EVALUACION!K22</f>
        <v>3</v>
      </c>
      <c r="K16" s="18" t="str">
        <f>+EVALUACION!L22</f>
        <v>BAJO</v>
      </c>
      <c r="L16" s="19"/>
      <c r="M16" s="18"/>
      <c r="N16" s="19">
        <f>+'EVALUACION CON CONTROLES'!G21</f>
        <v>0</v>
      </c>
      <c r="O16" s="19">
        <f>+'EVALUACION CON CONTROLES'!I21</f>
        <v>1</v>
      </c>
      <c r="P16" s="19">
        <f>+'EVALUACION CON CONTROLES'!J21</f>
        <v>2</v>
      </c>
      <c r="Q16" s="19">
        <f>+'EVALUACION CON CONTROLES'!K21</f>
        <v>3</v>
      </c>
      <c r="R16" s="18" t="str">
        <f>+'EVALUACION CON CONTROLES'!L21</f>
        <v>BAJO</v>
      </c>
      <c r="S16" s="19" t="str">
        <f>+'EVALUACION CON CONTROLES'!M21</f>
        <v>SI</v>
      </c>
      <c r="T16" s="19" t="str">
        <f>+'EVALUACION CON CONTROLES'!N21</f>
        <v>EJECUTOR</v>
      </c>
      <c r="U16" s="19" t="str">
        <f>+'EVALUACION CON CONTROLES'!O21</f>
        <v>Contractual</v>
      </c>
      <c r="V16" s="19" t="str">
        <f>+'EVALUACION CON CONTROLES'!P21</f>
        <v>Durante la ejecucion del contrato</v>
      </c>
      <c r="W16" s="19" t="str">
        <f>+'EVALUACION CON CONTROLES'!Q21</f>
        <v>Verificacion Tecnica</v>
      </c>
      <c r="X16" s="20" t="str">
        <f>+'EVALUACION CON CONTROLES'!R21</f>
        <v>Contractual</v>
      </c>
    </row>
    <row r="17" spans="2:24" ht="106.5" customHeight="1" x14ac:dyDescent="0.2">
      <c r="B17" s="17">
        <v>7</v>
      </c>
      <c r="C17" s="19" t="str">
        <f>+'EVALUACION CON CONTROLES'!C22:F22</f>
        <v>Incumplimiento de compromisos adquiridos por el contratista seleccionado con sus subcontratistas, suministradores de bienes y servicios.</v>
      </c>
      <c r="D17" s="18" t="str">
        <f>+'EVALUACION CON CONTROLES'!B22</f>
        <v>EJECUCIÓN</v>
      </c>
      <c r="E17" s="18" t="str">
        <f>VLOOKUP(C17,'IDENTIFICACION Y ANALISIS'!$B$19:$F$68,3,FALSE)</f>
        <v>Especifico</v>
      </c>
      <c r="F17" s="18" t="str">
        <f>VLOOKUP(C17,'IDENTIFICACION Y ANALISIS'!$B$19:$F$68,4,FALSE)</f>
        <v>Interno</v>
      </c>
      <c r="G17" s="19" t="str">
        <f>+EVALUACION!H23</f>
        <v>Incumplimiento del objeto contractual</v>
      </c>
      <c r="H17" s="19">
        <f>+EVALUACION!I23</f>
        <v>1</v>
      </c>
      <c r="I17" s="19">
        <f>+EVALUACION!J23</f>
        <v>3</v>
      </c>
      <c r="J17" s="19">
        <f>+EVALUACION!K23</f>
        <v>4</v>
      </c>
      <c r="K17" s="18" t="str">
        <f>+EVALUACION!L23</f>
        <v>BAJO</v>
      </c>
      <c r="L17" s="19"/>
      <c r="M17" s="18"/>
      <c r="N17" s="19">
        <f>+'EVALUACION CON CONTROLES'!G22</f>
        <v>0</v>
      </c>
      <c r="O17" s="19">
        <f>+'EVALUACION CON CONTROLES'!I22</f>
        <v>1</v>
      </c>
      <c r="P17" s="19">
        <f>+'EVALUACION CON CONTROLES'!J22</f>
        <v>3</v>
      </c>
      <c r="Q17" s="19">
        <f>+'EVALUACION CON CONTROLES'!K22</f>
        <v>4</v>
      </c>
      <c r="R17" s="18" t="str">
        <f>+'EVALUACION CON CONTROLES'!L22</f>
        <v>BAJO</v>
      </c>
      <c r="S17" s="19" t="str">
        <f>+'EVALUACION CON CONTROLES'!M22</f>
        <v>SI</v>
      </c>
      <c r="T17" s="19" t="str">
        <f>+'EVALUACION CON CONTROLES'!N22</f>
        <v>EJECUTOR</v>
      </c>
      <c r="U17" s="19" t="str">
        <f>+'EVALUACION CON CONTROLES'!O22</f>
        <v>Inicio de Ejecucion del Contrato</v>
      </c>
      <c r="V17" s="19" t="str">
        <f>+'EVALUACION CON CONTROLES'!P22</f>
        <v>Durante la ejecucion del contrato</v>
      </c>
      <c r="W17" s="19" t="str">
        <f>+'EVALUACION CON CONTROLES'!Q22</f>
        <v>Durante toda la ejecucion del contrato</v>
      </c>
      <c r="X17" s="20" t="str">
        <f>+'EVALUACION CON CONTROLES'!R22</f>
        <v>De manera permanente durante toda la ejecucion del contrato</v>
      </c>
    </row>
    <row r="18" spans="2:24" ht="13.5" customHeight="1" x14ac:dyDescent="0.2">
      <c r="B18" s="45"/>
      <c r="X18" s="46"/>
    </row>
    <row r="19" spans="2:24" ht="13.5" customHeight="1" x14ac:dyDescent="0.25">
      <c r="B19" s="45"/>
      <c r="E19" s="14"/>
      <c r="F19" s="289" t="s">
        <v>128</v>
      </c>
      <c r="G19" s="289"/>
      <c r="H19" s="14"/>
      <c r="I19" s="14"/>
      <c r="J19" s="290" t="s">
        <v>21</v>
      </c>
      <c r="K19" s="290"/>
      <c r="L19" s="290"/>
      <c r="M19" s="290"/>
      <c r="X19" s="46"/>
    </row>
    <row r="20" spans="2:24" ht="13.5" customHeight="1" x14ac:dyDescent="0.2">
      <c r="B20" s="45"/>
      <c r="E20" s="305" t="s">
        <v>2</v>
      </c>
      <c r="F20" s="41" t="s">
        <v>15</v>
      </c>
      <c r="G20" s="41" t="s">
        <v>14</v>
      </c>
      <c r="H20" s="14"/>
      <c r="I20" s="14"/>
      <c r="J20" s="319" t="s">
        <v>20</v>
      </c>
      <c r="K20" s="320"/>
      <c r="L20" s="319" t="s">
        <v>14</v>
      </c>
      <c r="M20" s="320"/>
      <c r="X20" s="46"/>
    </row>
    <row r="21" spans="2:24" ht="13.5" customHeight="1" x14ac:dyDescent="0.2">
      <c r="B21" s="45"/>
      <c r="E21" s="305"/>
      <c r="F21" s="19" t="s">
        <v>9</v>
      </c>
      <c r="G21" s="19">
        <v>1</v>
      </c>
      <c r="H21" s="14"/>
      <c r="I21" s="14"/>
      <c r="J21" s="293" t="s">
        <v>17</v>
      </c>
      <c r="K21" s="294"/>
      <c r="L21" s="295">
        <v>1</v>
      </c>
      <c r="M21" s="295"/>
      <c r="X21" s="46"/>
    </row>
    <row r="22" spans="2:24" ht="13.5" customHeight="1" x14ac:dyDescent="0.2">
      <c r="B22" s="45"/>
      <c r="E22" s="305"/>
      <c r="F22" s="19" t="s">
        <v>10</v>
      </c>
      <c r="G22" s="19">
        <v>2</v>
      </c>
      <c r="H22" s="14"/>
      <c r="I22" s="14"/>
      <c r="J22" s="293" t="s">
        <v>18</v>
      </c>
      <c r="K22" s="294"/>
      <c r="L22" s="295">
        <v>2</v>
      </c>
      <c r="M22" s="295"/>
      <c r="X22" s="46"/>
    </row>
    <row r="23" spans="2:24" ht="13.5" customHeight="1" x14ac:dyDescent="0.2">
      <c r="B23" s="45"/>
      <c r="E23" s="305"/>
      <c r="F23" s="19" t="s">
        <v>11</v>
      </c>
      <c r="G23" s="19">
        <v>3</v>
      </c>
      <c r="H23" s="14"/>
      <c r="I23" s="14"/>
      <c r="J23" s="293" t="s">
        <v>1</v>
      </c>
      <c r="K23" s="294"/>
      <c r="L23" s="295">
        <v>3</v>
      </c>
      <c r="M23" s="295"/>
      <c r="X23" s="46"/>
    </row>
    <row r="24" spans="2:24" ht="13.5" customHeight="1" x14ac:dyDescent="0.2">
      <c r="B24" s="45"/>
      <c r="E24" s="305"/>
      <c r="F24" s="19" t="s">
        <v>12</v>
      </c>
      <c r="G24" s="19">
        <v>4</v>
      </c>
      <c r="H24" s="14"/>
      <c r="I24" s="14"/>
      <c r="J24" s="293" t="s">
        <v>19</v>
      </c>
      <c r="K24" s="294"/>
      <c r="L24" s="295">
        <v>4</v>
      </c>
      <c r="M24" s="295"/>
      <c r="X24" s="46"/>
    </row>
    <row r="25" spans="2:24" ht="13.5" customHeight="1" x14ac:dyDescent="0.2">
      <c r="B25" s="45"/>
      <c r="E25" s="305"/>
      <c r="F25" s="19" t="s">
        <v>13</v>
      </c>
      <c r="G25" s="19">
        <v>5</v>
      </c>
      <c r="H25" s="14"/>
      <c r="I25" s="14"/>
      <c r="J25" s="293" t="s">
        <v>0</v>
      </c>
      <c r="K25" s="294"/>
      <c r="L25" s="295">
        <v>5</v>
      </c>
      <c r="M25" s="295"/>
      <c r="X25" s="46"/>
    </row>
    <row r="26" spans="2:24" ht="13.5" customHeight="1" x14ac:dyDescent="0.2">
      <c r="B26" s="45"/>
      <c r="D26" s="14"/>
      <c r="E26" s="14"/>
      <c r="F26" s="14"/>
      <c r="G26" s="14"/>
      <c r="H26" s="14"/>
      <c r="I26" s="14"/>
      <c r="J26" s="14"/>
      <c r="K26" s="14"/>
      <c r="L26" s="14"/>
      <c r="M26" s="14"/>
      <c r="X26" s="46"/>
    </row>
    <row r="27" spans="2:24" ht="13.5" customHeight="1" x14ac:dyDescent="0.25">
      <c r="B27" s="45"/>
      <c r="D27" s="290" t="s">
        <v>22</v>
      </c>
      <c r="E27" s="290"/>
      <c r="F27" s="290"/>
      <c r="G27" s="290"/>
      <c r="H27" s="290"/>
      <c r="I27" s="290"/>
      <c r="J27" s="290"/>
      <c r="K27" s="290"/>
      <c r="X27" s="46"/>
    </row>
    <row r="28" spans="2:24" ht="13.5" customHeight="1" x14ac:dyDescent="0.25">
      <c r="B28" s="45"/>
      <c r="D28" s="301" t="s">
        <v>15</v>
      </c>
      <c r="E28" s="301" t="s">
        <v>14</v>
      </c>
      <c r="F28" s="296" t="s">
        <v>17</v>
      </c>
      <c r="G28" s="296"/>
      <c r="H28" s="291" t="s">
        <v>18</v>
      </c>
      <c r="I28" s="292"/>
      <c r="J28" s="42" t="s">
        <v>1</v>
      </c>
      <c r="K28" s="42" t="s">
        <v>19</v>
      </c>
      <c r="L28" s="41" t="s">
        <v>0</v>
      </c>
      <c r="P28" s="290" t="s">
        <v>16</v>
      </c>
      <c r="Q28" s="290"/>
      <c r="R28" s="290"/>
      <c r="S28" s="290"/>
      <c r="T28" s="290"/>
      <c r="X28" s="46"/>
    </row>
    <row r="29" spans="2:24" ht="13.5" customHeight="1" x14ac:dyDescent="0.2">
      <c r="B29" s="45"/>
      <c r="D29" s="301"/>
      <c r="E29" s="301"/>
      <c r="F29" s="304">
        <v>1</v>
      </c>
      <c r="G29" s="304"/>
      <c r="H29" s="302">
        <v>2</v>
      </c>
      <c r="I29" s="303"/>
      <c r="J29" s="43">
        <v>3</v>
      </c>
      <c r="K29" s="43">
        <v>4</v>
      </c>
      <c r="L29" s="43">
        <v>5</v>
      </c>
      <c r="P29" s="296" t="s">
        <v>22</v>
      </c>
      <c r="Q29" s="296"/>
      <c r="R29" s="296"/>
      <c r="S29" s="296" t="s">
        <v>23</v>
      </c>
      <c r="T29" s="296"/>
      <c r="X29" s="46"/>
    </row>
    <row r="30" spans="2:24" ht="13.5" customHeight="1" x14ac:dyDescent="0.2">
      <c r="B30" s="45"/>
      <c r="D30" s="19" t="s">
        <v>9</v>
      </c>
      <c r="E30" s="21">
        <v>1</v>
      </c>
      <c r="F30" s="282">
        <v>2</v>
      </c>
      <c r="G30" s="282"/>
      <c r="H30" s="316">
        <v>3</v>
      </c>
      <c r="I30" s="317"/>
      <c r="J30" s="39">
        <v>4</v>
      </c>
      <c r="K30" s="44">
        <v>5</v>
      </c>
      <c r="L30" s="38">
        <v>6</v>
      </c>
      <c r="P30" s="283" t="s">
        <v>24</v>
      </c>
      <c r="Q30" s="283"/>
      <c r="R30" s="283"/>
      <c r="S30" s="281" t="s">
        <v>25</v>
      </c>
      <c r="T30" s="281"/>
      <c r="X30" s="46"/>
    </row>
    <row r="31" spans="2:24" ht="13.5" customHeight="1" x14ac:dyDescent="0.2">
      <c r="B31" s="45"/>
      <c r="D31" s="19" t="s">
        <v>10</v>
      </c>
      <c r="E31" s="21">
        <v>2</v>
      </c>
      <c r="F31" s="282">
        <v>3</v>
      </c>
      <c r="G31" s="282"/>
      <c r="H31" s="316">
        <v>4</v>
      </c>
      <c r="I31" s="317"/>
      <c r="J31" s="44">
        <v>5</v>
      </c>
      <c r="K31" s="38">
        <v>6</v>
      </c>
      <c r="L31" s="38">
        <v>7</v>
      </c>
      <c r="P31" s="313" t="s">
        <v>26</v>
      </c>
      <c r="Q31" s="313"/>
      <c r="R31" s="313"/>
      <c r="S31" s="281" t="s">
        <v>27</v>
      </c>
      <c r="T31" s="281"/>
      <c r="X31" s="46"/>
    </row>
    <row r="32" spans="2:24" ht="13.5" customHeight="1" x14ac:dyDescent="0.2">
      <c r="B32" s="45"/>
      <c r="D32" s="19" t="s">
        <v>11</v>
      </c>
      <c r="E32" s="21">
        <v>3</v>
      </c>
      <c r="F32" s="282">
        <v>4</v>
      </c>
      <c r="G32" s="282"/>
      <c r="H32" s="297">
        <v>5</v>
      </c>
      <c r="I32" s="298"/>
      <c r="J32" s="38">
        <v>6</v>
      </c>
      <c r="K32" s="38">
        <v>7</v>
      </c>
      <c r="L32" s="40">
        <v>8</v>
      </c>
      <c r="P32" s="318">
        <v>5</v>
      </c>
      <c r="Q32" s="318"/>
      <c r="R32" s="318"/>
      <c r="S32" s="281" t="s">
        <v>28</v>
      </c>
      <c r="T32" s="281"/>
      <c r="X32" s="46"/>
    </row>
    <row r="33" spans="2:24" ht="13.5" customHeight="1" x14ac:dyDescent="0.2">
      <c r="B33" s="45"/>
      <c r="D33" s="19" t="s">
        <v>12</v>
      </c>
      <c r="E33" s="21">
        <v>4</v>
      </c>
      <c r="F33" s="318">
        <v>5</v>
      </c>
      <c r="G33" s="318"/>
      <c r="H33" s="314">
        <v>6</v>
      </c>
      <c r="I33" s="315"/>
      <c r="J33" s="38">
        <v>7</v>
      </c>
      <c r="K33" s="40">
        <v>8</v>
      </c>
      <c r="L33" s="40">
        <v>9</v>
      </c>
      <c r="P33" s="282" t="s">
        <v>29</v>
      </c>
      <c r="Q33" s="282"/>
      <c r="R33" s="282"/>
      <c r="S33" s="281" t="s">
        <v>30</v>
      </c>
      <c r="T33" s="281"/>
      <c r="X33" s="46"/>
    </row>
    <row r="34" spans="2:24" ht="13.5" customHeight="1" x14ac:dyDescent="0.2">
      <c r="B34" s="45"/>
      <c r="D34" s="19" t="s">
        <v>13</v>
      </c>
      <c r="E34" s="21">
        <v>5</v>
      </c>
      <c r="F34" s="313">
        <v>6</v>
      </c>
      <c r="G34" s="313"/>
      <c r="H34" s="314">
        <v>7</v>
      </c>
      <c r="I34" s="315"/>
      <c r="J34" s="40">
        <v>8</v>
      </c>
      <c r="K34" s="40">
        <v>9</v>
      </c>
      <c r="L34" s="40">
        <v>10</v>
      </c>
      <c r="X34" s="46"/>
    </row>
    <row r="35" spans="2:24" ht="13.5" customHeight="1" thickBot="1" x14ac:dyDescent="0.25">
      <c r="B35" s="22"/>
      <c r="C35" s="23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5"/>
    </row>
    <row r="36" spans="2:24" ht="16.5" customHeight="1" x14ac:dyDescent="0.2">
      <c r="D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</row>
    <row r="37" spans="2:24" ht="16.5" customHeight="1" x14ac:dyDescent="0.2">
      <c r="D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</row>
    <row r="38" spans="2:24" ht="12.75" customHeight="1" x14ac:dyDescent="0.2">
      <c r="D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</row>
    <row r="39" spans="2:24" hidden="1" x14ac:dyDescent="0.2">
      <c r="B39" s="16" t="s">
        <v>136</v>
      </c>
      <c r="D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</row>
    <row r="40" spans="2:24" ht="15" hidden="1" x14ac:dyDescent="0.25">
      <c r="B40" s="16" t="s">
        <v>135</v>
      </c>
      <c r="D40" s="26"/>
      <c r="F40" s="14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</row>
    <row r="41" spans="2:24" hidden="1" x14ac:dyDescent="0.2">
      <c r="B41" s="16" t="s">
        <v>137</v>
      </c>
      <c r="D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</row>
    <row r="42" spans="2:24" x14ac:dyDescent="0.2">
      <c r="D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</row>
    <row r="43" spans="2:24" x14ac:dyDescent="0.2">
      <c r="D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</row>
    <row r="44" spans="2:24" x14ac:dyDescent="0.2">
      <c r="D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</row>
    <row r="45" spans="2:24" ht="12.75" customHeight="1" x14ac:dyDescent="0.2">
      <c r="D45" s="14"/>
    </row>
    <row r="46" spans="2:24" x14ac:dyDescent="0.2">
      <c r="D46" s="14"/>
    </row>
  </sheetData>
  <mergeCells count="49">
    <mergeCell ref="W2:X4"/>
    <mergeCell ref="B7:X8"/>
    <mergeCell ref="F34:G34"/>
    <mergeCell ref="H34:I34"/>
    <mergeCell ref="P29:R29"/>
    <mergeCell ref="H31:I31"/>
    <mergeCell ref="H30:I30"/>
    <mergeCell ref="F32:G32"/>
    <mergeCell ref="F33:G33"/>
    <mergeCell ref="P32:R32"/>
    <mergeCell ref="H33:I33"/>
    <mergeCell ref="P31:R31"/>
    <mergeCell ref="L20:M20"/>
    <mergeCell ref="J20:K20"/>
    <mergeCell ref="J23:K23"/>
    <mergeCell ref="S29:T29"/>
    <mergeCell ref="J24:K24"/>
    <mergeCell ref="P28:T28"/>
    <mergeCell ref="B2:B4"/>
    <mergeCell ref="C2:V4"/>
    <mergeCell ref="E28:E29"/>
    <mergeCell ref="H29:I29"/>
    <mergeCell ref="J25:K25"/>
    <mergeCell ref="L25:M25"/>
    <mergeCell ref="D28:D29"/>
    <mergeCell ref="F29:G29"/>
    <mergeCell ref="E20:E25"/>
    <mergeCell ref="S30:T30"/>
    <mergeCell ref="F30:G30"/>
    <mergeCell ref="S31:T31"/>
    <mergeCell ref="S32:T32"/>
    <mergeCell ref="H32:I32"/>
    <mergeCell ref="F31:G31"/>
    <mergeCell ref="S33:T33"/>
    <mergeCell ref="P33:R33"/>
    <mergeCell ref="P30:R30"/>
    <mergeCell ref="B9:R9"/>
    <mergeCell ref="B6:X6"/>
    <mergeCell ref="F19:G19"/>
    <mergeCell ref="J19:M19"/>
    <mergeCell ref="H28:I28"/>
    <mergeCell ref="J21:K21"/>
    <mergeCell ref="J22:K22"/>
    <mergeCell ref="L23:M23"/>
    <mergeCell ref="L24:M24"/>
    <mergeCell ref="D27:K27"/>
    <mergeCell ref="F28:G28"/>
    <mergeCell ref="L21:M21"/>
    <mergeCell ref="L22:M22"/>
  </mergeCells>
  <phoneticPr fontId="1" type="noConversion"/>
  <conditionalFormatting sqref="K11:K17">
    <cfRule type="cellIs" dxfId="7" priority="41" stopIfTrue="1" operator="equal">
      <formula>"EXTREMO"</formula>
    </cfRule>
    <cfRule type="cellIs" dxfId="6" priority="42" stopIfTrue="1" operator="equal">
      <formula>"ALTO"</formula>
    </cfRule>
    <cfRule type="cellIs" dxfId="5" priority="43" stopIfTrue="1" operator="equal">
      <formula>"MEDIO"</formula>
    </cfRule>
    <cfRule type="cellIs" dxfId="4" priority="44" stopIfTrue="1" operator="equal">
      <formula>"BAJO"</formula>
    </cfRule>
  </conditionalFormatting>
  <conditionalFormatting sqref="R11:R17">
    <cfRule type="cellIs" dxfId="3" priority="81" stopIfTrue="1" operator="equal">
      <formula>"EXTREMO"</formula>
    </cfRule>
    <cfRule type="cellIs" dxfId="2" priority="82" stopIfTrue="1" operator="equal">
      <formula>"ALTO"</formula>
    </cfRule>
    <cfRule type="cellIs" dxfId="1" priority="83" stopIfTrue="1" operator="equal">
      <formula>"MEDIO"</formula>
    </cfRule>
    <cfRule type="cellIs" dxfId="0" priority="84" stopIfTrue="1" operator="equal">
      <formula>"BAJO"</formula>
    </cfRule>
  </conditionalFormatting>
  <dataValidations disablePrompts="1" count="1">
    <dataValidation type="list" allowBlank="1" showInputMessage="1" showErrorMessage="1" sqref="L11:L17" xr:uid="{00000000-0002-0000-0400-000000000000}">
      <formula1>OPCIONES</formula1>
    </dataValidation>
  </dataValidations>
  <printOptions horizontalCentered="1" verticalCentered="1"/>
  <pageMargins left="0.25" right="0.25" top="0.75" bottom="0.75" header="0.3" footer="0.3"/>
  <pageSetup scale="45" orientation="landscape" verticalDpi="4294967295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11</vt:i4>
      </vt:variant>
    </vt:vector>
  </HeadingPairs>
  <TitlesOfParts>
    <vt:vector size="16" baseType="lpstr">
      <vt:lpstr>CONTEXTO</vt:lpstr>
      <vt:lpstr>IDENTIFICACION Y ANALISIS</vt:lpstr>
      <vt:lpstr>EVALUACION</vt:lpstr>
      <vt:lpstr>EVALUACION CON CONTROLES</vt:lpstr>
      <vt:lpstr>ASIGNACION Y TRATAMIENTO</vt:lpstr>
      <vt:lpstr>'ASIGNACION Y TRATAMIENTO'!Área_de_impresión</vt:lpstr>
      <vt:lpstr>CONTEXTO!Área_de_impresión</vt:lpstr>
      <vt:lpstr>EVALUACION!Área_de_impresión</vt:lpstr>
      <vt:lpstr>'EVALUACION CON CONTROLES'!Área_de_impresión</vt:lpstr>
      <vt:lpstr>'IDENTIFICACION Y ANALISIS'!Área_de_impresión</vt:lpstr>
      <vt:lpstr>contratación</vt:lpstr>
      <vt:lpstr>ejecución</vt:lpstr>
      <vt:lpstr>OPCIONES</vt:lpstr>
      <vt:lpstr>planeación</vt:lpstr>
      <vt:lpstr>selección</vt:lpstr>
      <vt:lpstr>'ASIGNACION Y TRATAMIENTO'!Títulos_a_imprimir</vt:lpstr>
    </vt:vector>
  </TitlesOfParts>
  <Company>Workgroup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Parra</dc:creator>
  <cp:lastModifiedBy>Mayra Jimena Wilches Gonzalez</cp:lastModifiedBy>
  <cp:lastPrinted>2021-08-05T16:35:29Z</cp:lastPrinted>
  <dcterms:created xsi:type="dcterms:W3CDTF">2007-06-14T01:55:06Z</dcterms:created>
  <dcterms:modified xsi:type="dcterms:W3CDTF">2023-06-15T01:43:36Z</dcterms:modified>
</cp:coreProperties>
</file>