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yury.garcia\Desktop\"/>
    </mc:Choice>
  </mc:AlternateContent>
  <xr:revisionPtr revIDLastSave="0" documentId="13_ncr:1_{78DE1164-9988-4C67-989F-E88F085442F8}" xr6:coauthVersionLast="47" xr6:coauthVersionMax="47" xr10:uidLastSave="{00000000-0000-0000-0000-000000000000}"/>
  <bookViews>
    <workbookView xWindow="-110" yWindow="-110" windowWidth="19420" windowHeight="10300" tabRatio="781" firstSheet="1" activeTab="1" xr2:uid="{00000000-000D-0000-FFFF-FFFF00000000}"/>
  </bookViews>
  <sheets>
    <sheet name="LISTAS" sheetId="15" state="hidden" r:id="rId1"/>
    <sheet name="Evaluación" sheetId="3" r:id="rId2"/>
    <sheet name="Evaluación Técnica DELTA IT" sheetId="16" r:id="rId3"/>
    <sheet name="Hoja1" sheetId="4" state="hidden" r:id="rId4"/>
  </sheets>
  <definedNames>
    <definedName name="_xlnm._FilterDatabase" localSheetId="1" hidden="1">Evaluación!$A$4:$M$5</definedName>
    <definedName name="_xlnm.Print_Area" localSheetId="1">Evaluación!$B$1:$M$8</definedName>
    <definedName name="_xlnm.Print_Titles" localSheetId="1">Evaluación!$2:$4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1" i="16" l="1"/>
  <c r="O8" i="16" l="1"/>
  <c r="I11" i="16" l="1"/>
</calcChain>
</file>

<file path=xl/sharedStrings.xml><?xml version="1.0" encoding="utf-8"?>
<sst xmlns="http://schemas.openxmlformats.org/spreadsheetml/2006/main" count="166" uniqueCount="125">
  <si>
    <t>PROPONENTE</t>
  </si>
  <si>
    <t>CUMPLE</t>
  </si>
  <si>
    <t>NO CUMPLE</t>
  </si>
  <si>
    <t>DEBE CORREGIR</t>
  </si>
  <si>
    <t>CORRIGIÓ</t>
  </si>
  <si>
    <t>Fecha:</t>
  </si>
  <si>
    <t>LISTA 1</t>
  </si>
  <si>
    <t>LISTA 2</t>
  </si>
  <si>
    <t>RECHAZADO</t>
  </si>
  <si>
    <t>No.</t>
  </si>
  <si>
    <t xml:space="preserve">EMPRESAS QUE CONTINUAN </t>
  </si>
  <si>
    <t>SIN OBSERVACIONES</t>
  </si>
  <si>
    <t>SERACIS LTDA</t>
  </si>
  <si>
    <t>Sin Observacioneds y calificacipon tecnica 600</t>
  </si>
  <si>
    <t>SEGURIDAD ONCOR LTDA</t>
  </si>
  <si>
    <t>COOVIAM CTA</t>
  </si>
  <si>
    <t>PROSEGUR VIGILANCIA Y SEGURIDAD PRIVADA LTDA</t>
  </si>
  <si>
    <t>COMPAÑIA ANDINA DE SEGURIDAD PRIVADA LTDA - ANDISEG LTDA.</t>
  </si>
  <si>
    <t xml:space="preserve">EMPRESAS QUE PUEDEN CONTINUAR </t>
  </si>
  <si>
    <r>
      <t xml:space="preserve">OBSERVACIONES QUE </t>
    </r>
    <r>
      <rPr>
        <b/>
        <sz val="11"/>
        <color rgb="FFFF0000"/>
        <rFont val="Calibri"/>
        <family val="2"/>
        <scheme val="minor"/>
      </rPr>
      <t>TIENEN QUE SUBSANAR</t>
    </r>
  </si>
  <si>
    <t>MEGASEGURIDAD LA PROVEEDORA LTDA</t>
  </si>
  <si>
    <t xml:space="preserve">Debe Corregir. 1. La licencia de funcionamiento venció el 25 de junio del 2018. No se acepta solicitud de renovación. 
Debe Corregir. 7. No anexa la resolución vigente de la Superintendencia de vigilancia  de registro de caninos, solicitada en el anexo técnico " REGISTRO E IDENTIFICACION DEL MANEJADOR CANINO Y DEL CANINO) 
Debe Corregir. 9. Programa de capacitación en seguridad. Existe certificación de convenio de capacitación, sin embargo No cumple con La licencia de funcionamiento de Academia de seguridad AUTONOMA , la cual venció el 6 de Mayo del 2019. </t>
  </si>
  <si>
    <t>AMCOVIT LTDA</t>
  </si>
  <si>
    <t>Debe Corregir. 7. No anexa la resolución vigente de la Superintendencia de vigilancia  de registro de caninos, solicitada en el anexo técnico " REGISTRO E IDENTIFICACION DEL MANEJADOR CANINO Y EDL CANINO)</t>
  </si>
  <si>
    <t>VIGIAS</t>
  </si>
  <si>
    <t xml:space="preserve"> Debe Corregir. 7. No anexa la resolución vigente de la Superintendencia de vigilancia de registro de caninos, solicitada en el anexo técnico " REGISTRO E IDENTIFICACION DEL MANEJADOR CANINO Y DEL CANINO)
Debe Corregir. 9. La Academia de Seguridad Autonoma Ltda tiene la licencia de funcionamiento vencida.</t>
  </si>
  <si>
    <t>SEGURIDAD LAS AMÉRICAS LTDA SEGURIAMÉRICAS LTDA</t>
  </si>
  <si>
    <t>Debe Corregir. 6.  La licencia actual expedida por Ministerio de Trabajo venció el 26 de julio de 2019. No sirve la carta de solicitud de renovación.
Debe Corregir. 7. No anexa la resolución vigente de la Superintendencia de vigilancia de registro de caninos, solicitada en el anexo técnico " REGISTRO E IDENTIFICACION DEL MANEJADOR CANINO Y DEL CANINO)
Debe Corregir. 9. La Academia de ACADESA Ltda tiene la licencia de funcionamiento vencida el 6 de mayo de 2019. De igual forma debe CORREGIR la certificación de convenio esta vencida (25/07/2019) debe ser expedida mínimo con 30 días antes del cierre del proceso 15 de octubre de 2019</t>
  </si>
  <si>
    <t>SEVIN LTDA.</t>
  </si>
  <si>
    <t>Debe Corregir. 6.  La licencia actual expedida por Ministerio de Trabajo vence el 04 de octubre, estaría vigente para la presentación de la propuesta pero no para la Celebracion del contrato. 
Debe Corregir. 7. No anexa la resolución vigente de la Superintendencia de vigilancia de registro de caninos, solicitada en el anexo técnico " REGISTRO E IDENTIFICACION DEL MANEJADOR CANINO Y DEL CANINO)</t>
  </si>
  <si>
    <t>SEGURCOL</t>
  </si>
  <si>
    <t>Debe Corregir. 7. No anexa la resolución vigente de la Superintendencia de vigilancia de registro de caninos, solicitada en el anexo técnico " REGISTROE IDENTIFICACION DEL MANEJADOR CANINO Y DEL CANINO)</t>
  </si>
  <si>
    <t>PROTEVIS LTDA</t>
  </si>
  <si>
    <t>Debe Corregir 5. La certificación de sanciones y multas, expedida por la Super intendencia de Vigilancia esta vencida, ya que se expidió el 30/05/2019. 
Debe Corregir. 7. No anexa la resolución vigente de la Superintendencia de vigilancia de registro de caninos, solicitada en el anexo técnico " REGISTROE IDENTIFICACION DEL MANEJADOR CANINO Y DEL CANINO)
Debe Corregir 9. la certificación de autorización del programa de capacitación que anexaron  esta vencida , se expidió el 24 de mayo de 2019  y no anexa licencia de funcionamiento de la academia.</t>
  </si>
  <si>
    <t>UT JEP CT</t>
  </si>
  <si>
    <t>Debe corregir 9. La licencia de funcionamiento de la academia capacitadora  Autonoma se venció en mayo 6 de 2019.
Debe corregir 7.  La licencia de registro de códigos de caninos de la empresa Cosequin Ltda. está vencida. (Vigencia  13 de agosto de 2019).</t>
  </si>
  <si>
    <t>COLVISEG LTDA</t>
  </si>
  <si>
    <t>Debe Corregir. 6.  La licencia actual expedida por Ministerio de Trabajo esta vencida. Vence el 13 de Agosto de 2019,debe estar vigente para la presentación de la oferta y para suscripción del convenio.
Debe Corregir. 7. No anexa la resolución vigente de la Superintendencia de vigilancia de registro de caninos, solicitada en el anexo técnico " REGISTROE IDENTIFICACION DEL MANEJADOR CANINO Y DEL CANIN</t>
  </si>
  <si>
    <r>
      <t xml:space="preserve">EMPRESAS QUE </t>
    </r>
    <r>
      <rPr>
        <b/>
        <sz val="11"/>
        <color rgb="FFFF0000"/>
        <rFont val="Calibri"/>
        <family val="2"/>
        <scheme val="minor"/>
      </rPr>
      <t>NO CONTINUAN</t>
    </r>
    <r>
      <rPr>
        <b/>
        <sz val="11"/>
        <color theme="1"/>
        <rFont val="Calibri"/>
        <family val="2"/>
        <scheme val="minor"/>
      </rPr>
      <t xml:space="preserve"> </t>
    </r>
  </si>
  <si>
    <r>
      <t xml:space="preserve">OBSERVACIONES </t>
    </r>
    <r>
      <rPr>
        <b/>
        <sz val="11"/>
        <color rgb="FFFF0000"/>
        <rFont val="Calibri"/>
        <family val="2"/>
        <scheme val="minor"/>
      </rPr>
      <t>NO SUBSANABLES</t>
    </r>
  </si>
  <si>
    <r>
      <t xml:space="preserve">OBSERVACIONES QUE </t>
    </r>
    <r>
      <rPr>
        <b/>
        <sz val="11"/>
        <color rgb="FFFF0000"/>
        <rFont val="Calibri"/>
        <family val="2"/>
        <scheme val="minor"/>
      </rPr>
      <t>PUEDEN SUBSANAR</t>
    </r>
  </si>
  <si>
    <t>SEGURIDAD NAPOLES LTDA.</t>
  </si>
  <si>
    <t>Documento no Subsanable. Falto anexar Cronograma de capacitación.</t>
  </si>
  <si>
    <t>Debe Corregir. 7. No anexa la resolución vigente de la Superintendencia de vigilancia  de registro de caninos, solicitada en el anexo técnico " REGISTRO E IDENTIFICACION DEL MANEJADOR CANINO Y DEL CANINO)</t>
  </si>
  <si>
    <t>SEGURIDAD CENTRAL LTDA</t>
  </si>
  <si>
    <t>Debe Corregir. 7. Al momento de la presentación de la oferta No anexa la resolución de la Superintendencia de vigilancia  del registro de caninos, solicitada en el anexo técnico " REGISTRO E IDENTIFICACION DEL MANEJADOR CANINO Y DEL CANINO)</t>
  </si>
  <si>
    <t>UNION TEMPORAL JEP ES 2019</t>
  </si>
  <si>
    <t>Documento no Subsanable. 2. La empresa de Vigilancia Seguridad Estatal  no presenta la  licencia de Ministerio de Comunicaciones.  Para el caso de  uniones temporales todos los integrantes que lo conforman deberán cumplir con este requisito.</t>
  </si>
  <si>
    <t>No Cumple Documento No Subsanable. 2. La empresa de Vigilancia Seguridad Estatal  no presenta la  licencia de Ministerio de Comunicaciones.  Para el caso de  uniones temporales todos los integrantes que lo conforman deberán cumplir con este requisito.</t>
  </si>
  <si>
    <t>SEGURIDAD EL PENTÁGONO COLOMBIANO LIMITADA - SEPECOL LTDA</t>
  </si>
  <si>
    <t>Debe Corregir. 9. La empresa Sepecol no cumple con la certificación vigente del convenio del programa de capacitación  ya que expidió certificación la academia de seguridad ECOLVIP con fecha  30 de agosto de 2019 y debe ser (expedida mínimo 30 días antes del cierre del proceso) 15 Oct. de 2019.</t>
  </si>
  <si>
    <t>UNION TEMPORAL L&amp;W</t>
  </si>
  <si>
    <t xml:space="preserve">Debe Corregir. 5. La certificación de sanciones por parte de la empresa Laser esta vigente a las dos fechas (Presentación y Suscripción del contrato), Pero la empresa West Army security no esta vigente a la fecha de suscripción del contrato. 
Debe  Corregir 6. La resolución  de autorización del Ministerio de trabajo  para horas extras  de la empresa West Arm Security se venció el 19 de Enero de 2019. 
Debe Corregir. 7. Ninguna de las dos empresas  anexa la resolución vigente de la Superintendencia de vigilancia de registro de caninos, solicitada en el anexo técnico " REGISTRO E IDENTIFICACION DEL MANEJADOR CANINO Y DEL CANINO"
Debe Corregir. 9. La certificación del convenio del programa de capacitación  de la empresa Laser  esta vencida con fecha 30 de septiembre de 2018. </t>
  </si>
  <si>
    <t>SEGURIDAD SUPERIOR LTDA</t>
  </si>
  <si>
    <t>Debe Corregir. 7. No anexa la resolución vigente de la Superintendencia de vigilancia de registro de caninos, solicitada en el anexo técnico " REGISTRO E IDENTIFICACION DEL MANEJADOR CANINO Y DEL CANINO)</t>
  </si>
  <si>
    <t>UNION TEMPORAL OA</t>
  </si>
  <si>
    <t>Debe Corregir. 7. Registro de caninos OLIMPO vencido al 19 Diciembre de 2018. 
Debe Corregir. 9. certificación de convenio entre Acon Security y Academia ANSA vencido 3 de septiembre 2019, debe ser expedida 30 días antes del cierre del proceso (15 de octubre de 2019). Igualmente la Licencia vencida de la academia ANSA el 2 de septiembre del 2018.</t>
  </si>
  <si>
    <t>UNION TEMPORAL VISE LTDA - VIGILANCIA ACOSTA LTDA</t>
  </si>
  <si>
    <t xml:space="preserve">Debe Corregir. 6.  La licencia expedida por Ministerio de Trabajo de la empresa Vigilancia acosta esta vencida desde el 27 de septiembre del 2019. </t>
  </si>
  <si>
    <t>FIDELITY SECURITY</t>
  </si>
  <si>
    <t>Documento no Subsanable. Falto anexar Cronograma de Capacitación</t>
  </si>
  <si>
    <t xml:space="preserve">Debe Corregir. 7. No anexa la resolución vigente de la Superintendencia de vigilancia de registro de caninos, solicitada en el anexo técnico " REGISTRO E IDENTIFICACION DEL MANEJADOR CANINO Y DEL CANINO)
Debe Corregir. 11. Al Al momento de la presentación de la oferta No anexo las (02) Certificaciones de contratos ejecutados. </t>
  </si>
  <si>
    <t>UNION TEMPORAL PENBOL 2019</t>
  </si>
  <si>
    <t>Debe Corregir. 7. La resolución de registro de caninos de la Superintendencia de vigilancia de la empresa PENTA, se encuentra vencida desde el 20 de junio del 2019. Documento solicitado en el anexo técnico " REGISTRO E IDENTIFICACION DEL MANEJADOR CANINO Y DEL CANINO) El proponente deberá aportar copia de la certificación VIGENTE.</t>
  </si>
  <si>
    <t>UNION TEMPORAL JEP 2019</t>
  </si>
  <si>
    <t>Debe Corregir. 5. La certificación de sanciones por parte de la empresa Seguridad San Martin no esta vigente. Debe estar vigente al momento de Presentación de la oferta y al momento de Suscripción del contrato
Debe Corregir. 7. La resolución de registro de caninos de la Superintendencia de vigilancia de la empresa ESTELAR, se encuentra vencida desde el 27 de Septiembre del 2019. Documento solicitado en el anexo técnico " REGISTRO E IDENTIFICACION DEL MANEJADOR CANINO Y DEL CANINO) El proponente deberá aportar copia de la certificación VIGENTE.</t>
  </si>
  <si>
    <t>NO</t>
  </si>
  <si>
    <t>Entidad Contratante</t>
  </si>
  <si>
    <t>Nombre Contratista</t>
  </si>
  <si>
    <t>Número de Contrato</t>
  </si>
  <si>
    <t>Fecha Inicio</t>
  </si>
  <si>
    <t>Fecha Terminación</t>
  </si>
  <si>
    <t>Nombre y firma quien certifica</t>
  </si>
  <si>
    <t>Valor</t>
  </si>
  <si>
    <t>Acreditación en SMMLV</t>
  </si>
  <si>
    <t>Observación</t>
  </si>
  <si>
    <t>Totales</t>
  </si>
  <si>
    <t>Objeto del Contrato</t>
  </si>
  <si>
    <t>Cumple</t>
  </si>
  <si>
    <t>Nombre:</t>
  </si>
  <si>
    <t>Alicias M Arenas Valderrama</t>
  </si>
  <si>
    <t>Firma:</t>
  </si>
  <si>
    <t>Proporción participación (ejecución de unión temporal (UT) o consorcio (C</t>
  </si>
  <si>
    <t>UT - C</t>
  </si>
  <si>
    <t>(%)</t>
  </si>
  <si>
    <t>Duración</t>
  </si>
  <si>
    <t>Valor ($)</t>
  </si>
  <si>
    <t>n/a</t>
  </si>
  <si>
    <t>LISTA 3</t>
  </si>
  <si>
    <t>LISTA 4</t>
  </si>
  <si>
    <t>7. Certificación o constancia de cumplimiento del pago de aportes a la seguridad social integral y parafiscales</t>
  </si>
  <si>
    <t xml:space="preserve">8. Copia del Registro Unico Tributario del proponente
</t>
  </si>
  <si>
    <t>9. Antecedentes Procuraduría General de la Nación, Contraloría General de la República y Policía Nacional, Registro Nacional de medidas cautelares, ausencia de inhabilidades o incompatibilidades</t>
  </si>
  <si>
    <t>10. Acreditación de capacidad financiera y organizacional (Formato No. 4)</t>
  </si>
  <si>
    <t>11. Experiencia específica del proponente (Formato No. 5)</t>
  </si>
  <si>
    <t>EVALUADORES TÉCNICOS</t>
  </si>
  <si>
    <t>Firma</t>
  </si>
  <si>
    <t>EVALUACIÓN PROCESO JEP-IPINF-009-2023
ADQUIRIR BOLSA DE HORAS PARA EL SOPORTE TÉCNICO ESPECIALIZADO DEL SISTEMA DE GESTIÓN DE ACCESOS E IDENTIDADES IGA - IBM DE LA JEP.</t>
  </si>
  <si>
    <t>Fecha: 28/06/2023</t>
  </si>
  <si>
    <t xml:space="preserve">EVALUACIÓN PROCESO JEP-IPINF-009-2023
</t>
  </si>
  <si>
    <t xml:space="preserve"> CUMPLIMIENTO DE REQUISITOS MINIMOS DELTA IT</t>
  </si>
  <si>
    <t>EXPERIENCIA ESPECÍFICA DEL PROPONENTE (FORMATO 4)</t>
  </si>
  <si>
    <t>Alicia M. Arenas V.</t>
  </si>
  <si>
    <t>Yury Andrea García Mora</t>
  </si>
  <si>
    <t>SMMLV Proceso  JEP-IPINF-009-2023</t>
  </si>
  <si>
    <t>DELTA IT SOLUTIONS SA</t>
  </si>
  <si>
    <t>OLIMPIA IT SAS</t>
  </si>
  <si>
    <t>Instalación y configuración inicial de IBM Security Identity Governance and Intelligence</t>
  </si>
  <si>
    <t>Implementación IGA para la JEP 50% de las aplicaciones funcionando en pruebas IGI/SIM, Isva, Secret Server, Media, Conti, Legali, Plani y pruebas integrales</t>
  </si>
  <si>
    <t>0/03/2022</t>
  </si>
  <si>
    <t>Asdrubal Suanca</t>
  </si>
  <si>
    <t>DELTA IT</t>
  </si>
  <si>
    <t>OBSERVACIÓN</t>
  </si>
  <si>
    <t>CRITERIOS DE EVALUACIÓN</t>
  </si>
  <si>
    <r>
      <t xml:space="preserve">CUMPLE
</t>
    </r>
    <r>
      <rPr>
        <b/>
        <u/>
        <sz val="14"/>
        <color rgb="FF000000"/>
        <rFont val="Palatino Linotype"/>
        <family val="1"/>
      </rPr>
      <t>Ponderación: 50 PUNTOS</t>
    </r>
  </si>
  <si>
    <r>
      <t xml:space="preserve">NO CUMPLE
</t>
    </r>
    <r>
      <rPr>
        <b/>
        <u/>
        <sz val="14"/>
        <color rgb="FF000000"/>
        <rFont val="Palatino Linotype"/>
        <family val="1"/>
      </rPr>
      <t xml:space="preserve">
Ponderación: 0 Puntos</t>
    </r>
  </si>
  <si>
    <r>
      <t xml:space="preserve">Para el Formato No. 04 "Experiencia específica del proponente", el proveedor debe corregir las certificaciones aportadas de conformidad al numeral 11.1.2.1 Experiencia Específica del Proponente, numeral </t>
    </r>
    <r>
      <rPr>
        <i/>
        <sz val="11"/>
        <color theme="1"/>
        <rFont val="Palatino Linotype"/>
        <family val="1"/>
      </rPr>
      <t>9. Para las certificaciones de contratos en los cuales dentro su objeto y/o actividades se encuentren otros productos y/o servicios diferentes a los de bolsa de horas, se debe tener en cuenta que la certificación debe discriminar claramente el valor ejecutado de suministro de bolsa de horas para el soporte técnico especializado del Sistema de Gestión de accesos e identidades IGA - IBM respecto del valor global del contrato.</t>
    </r>
    <r>
      <rPr>
        <sz val="11"/>
        <color theme="1"/>
        <rFont val="Palatino Linotype"/>
        <family val="1"/>
      </rPr>
      <t xml:space="preserve"> 
Se solicita discriminar la información donde se identifique el valor del servicio de bolsa de horas para el soporte técnico especializado del Sistema de Gestión de accesos e identidades IGA - IBM.</t>
    </r>
  </si>
  <si>
    <r>
      <t xml:space="preserve">Dado que el oferente acredita ser Mipyme, aportó en el Formato No. 04 "Experiencia específica del proponente" 3 contratos de acuerdo con lo especificado en el numeral 11.1.2.1 Experiencia Específica del Proponente - Criterios diferenciales de la experiencia - Decreto 1860 de 2021 </t>
    </r>
    <r>
      <rPr>
        <b/>
        <i/>
        <sz val="14"/>
        <color theme="1"/>
        <rFont val="Palatino Linotype"/>
        <family val="1"/>
      </rPr>
      <t>"El proponente que acredite lo establecido en el artículo 2.2.1.2.4.2.18 del decreto en cuestión, “Criterios diferenciales para Mipyme en el sistema de compras públicas”, podrá acreditar la experiencia requerida para este proceso de contratación mediante un MÁXIMO DE TRES (03) CERTIFICACIONES DE CONTRATOS con entidades públicas o privadas cuyo objeto o actividades principales estén relacionados con el objeto del presente método de selección, cuyo valor sumado SEA IGUAL O SUPERIOR AL 100% DEL PRESUPUESTO OFICIAL ASIGNADO PARA EL PRESENTE MÉTODO DE SELECCIÓN"</t>
    </r>
  </si>
  <si>
    <t xml:space="preserve"> CRITERIOS DIFERENCIALES PARA
EMPRENDIMIENTOS Y EMPRESAS DE
MUJERES EN EL SISTEMA DE COMPRAS
PÚBLICAS (Formato No. 07)</t>
  </si>
  <si>
    <t>CALIFICACIÓN TÉCNICA (Formato No. 04)</t>
  </si>
  <si>
    <t xml:space="preserve"> COMPROMISO CUMPLIMIENTO DE ANEXO Y ESPECIFICACIONES TÉCNICAS (Formato No. 05)</t>
  </si>
  <si>
    <t xml:space="preserve"> APOYO A LA INDUSTRIA NACIONAL (Formato No. 08)</t>
  </si>
  <si>
    <t>SI</t>
  </si>
  <si>
    <t xml:space="preserve">
Oferente aportó la certificación con la aclaración requerida y cumple con lo solicitado para el Formato No. 04 "Experiencia específica del proponente".</t>
  </si>
  <si>
    <t>1. El oferente No Cumple con el Formato No 07 “Criterios diferenciales para emprendimientos y empresas de mujeres en el sistema de compras públicas". Por este motivo, el puntaje es cero (0).
2. Para el Formato No. 04 "Experiencia específica del proponente", el oferente Cumple de acuerdo con certificación aportada para subsanar la observación inicial.
3. El oferente cumple con el Formato No. 5 " Compromiso de cumplimiento de anexo y especificaciones técnicas".
4. El oferente Cumple con el Formato No. 08 "Apoyo a la Industria Nacional" Servicios ofrecidos de empleados o contratistas por prestación de servicios colombianos (persona jurídica y/o naturales) será igual o superior al 90% del total de los empleados y contratistas que serán proporcionados por el contratista para la ejecución del contrato. Por este motivo, el puntaje es cincuenta (50).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</si>
</sst>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164" formatCode="_-* #,##0.00\ &quot;€&quot;_-;\-* #,##0.00\ &quot;€&quot;_-;_-* &quot;-&quot;??\ &quot;€&quot;_-;_-@_-"/>
    <numFmt numFmtId="165" formatCode="_-[$$-240A]\ * #,##0_-;\-[$$-240A]\ * #,##0_-;_-[$$-240A]\ * &quot;-&quot;??_-;_-@_-"/>
    <numFmt numFmtId="166" formatCode="_-[$$-240A]\ * #,##0.0_-;\-[$$-240A]\ * #,##0.0_-;_-[$$-240A]\ * &quot;-&quot;??_-;_-@_-"/>
    <numFmt numFmtId="167" formatCode="#,##0.00_ ;\-#,##0.00\ "/>
  </numFmts>
  <fonts count="26" x14ac:knownFonts="1">
    <font>
      <sz val="11"/>
      <color theme="1"/>
      <name val="Calibri"/>
      <family val="2"/>
      <scheme val="minor"/>
    </font>
    <font>
      <sz val="11"/>
      <color theme="1"/>
      <name val="Palatino Linotype"/>
      <family val="1"/>
    </font>
    <font>
      <b/>
      <sz val="16"/>
      <color theme="1"/>
      <name val="Palatino Linotype"/>
      <family val="1"/>
    </font>
    <font>
      <b/>
      <sz val="11"/>
      <color theme="1"/>
      <name val="Palatino Linotype"/>
      <family val="1"/>
    </font>
    <font>
      <b/>
      <sz val="12"/>
      <color theme="1"/>
      <name val="Palatino Linotype"/>
      <family val="1"/>
    </font>
    <font>
      <b/>
      <sz val="8"/>
      <color theme="1"/>
      <name val="Palatino Linotype"/>
      <family val="1"/>
    </font>
    <font>
      <b/>
      <sz val="10"/>
      <color theme="1"/>
      <name val="Palatino Linotype"/>
      <family val="1"/>
    </font>
    <font>
      <sz val="8"/>
      <color theme="1"/>
      <name val="Palatino Linotype"/>
      <family val="1"/>
    </font>
    <font>
      <sz val="10"/>
      <color rgb="FF000000"/>
      <name val="Palatino Linotype"/>
      <family val="1"/>
    </font>
    <font>
      <b/>
      <sz val="11"/>
      <color theme="1"/>
      <name val="Calibri"/>
      <family val="2"/>
      <scheme val="minor"/>
    </font>
    <font>
      <b/>
      <sz val="8"/>
      <color rgb="FF000000"/>
      <name val="Palatino Linotype"/>
      <family val="1"/>
    </font>
    <font>
      <b/>
      <sz val="11"/>
      <color rgb="FFFF0000"/>
      <name val="Calibri"/>
      <family val="2"/>
      <scheme val="minor"/>
    </font>
    <font>
      <sz val="12"/>
      <color theme="1"/>
      <name val="Palatino Linotype"/>
      <family val="1"/>
    </font>
    <font>
      <sz val="14"/>
      <color theme="1"/>
      <name val="Palatino Linotype"/>
      <family val="1"/>
    </font>
    <font>
      <sz val="16"/>
      <color theme="1"/>
      <name val="Palatino Linotype"/>
      <family val="1"/>
    </font>
    <font>
      <b/>
      <sz val="18"/>
      <color theme="1"/>
      <name val="Palatino Linotype"/>
      <family val="1"/>
    </font>
    <font>
      <b/>
      <sz val="12"/>
      <color rgb="FF000000"/>
      <name val="Palatino Linotype"/>
      <family val="1"/>
    </font>
    <font>
      <sz val="11"/>
      <color theme="1"/>
      <name val="Calibri"/>
      <family val="2"/>
      <scheme val="minor"/>
    </font>
    <font>
      <b/>
      <sz val="14"/>
      <color theme="1"/>
      <name val="Palatino Linotype"/>
      <family val="1"/>
    </font>
    <font>
      <sz val="11"/>
      <color theme="0"/>
      <name val="Palatino Linotype"/>
      <family val="1"/>
    </font>
    <font>
      <sz val="11"/>
      <name val="Palatino Linotype"/>
      <family val="1"/>
    </font>
    <font>
      <b/>
      <sz val="20"/>
      <color theme="1"/>
      <name val="Palatino Linotype"/>
      <family val="1"/>
    </font>
    <font>
      <i/>
      <sz val="11"/>
      <color theme="1"/>
      <name val="Palatino Linotype"/>
      <family val="1"/>
    </font>
    <font>
      <b/>
      <u/>
      <sz val="14"/>
      <color rgb="FF000000"/>
      <name val="Palatino Linotype"/>
      <family val="1"/>
    </font>
    <font>
      <b/>
      <i/>
      <sz val="14"/>
      <color theme="1"/>
      <name val="Palatino Linotype"/>
      <family val="1"/>
    </font>
    <font>
      <sz val="11"/>
      <color rgb="FF000000"/>
      <name val="Palatino Linotype"/>
      <family val="1"/>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8" tint="0.79998168889431442"/>
        <bgColor indexed="64"/>
      </patternFill>
    </fill>
    <fill>
      <patternFill patternType="solid">
        <fgColor rgb="FF92D050"/>
        <bgColor indexed="64"/>
      </patternFill>
    </fill>
    <fill>
      <patternFill patternType="solid">
        <fgColor theme="8" tint="0.59999389629810485"/>
        <bgColor indexed="64"/>
      </patternFill>
    </fill>
    <fill>
      <patternFill patternType="solid">
        <fgColor theme="4" tint="0.59999389629810485"/>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diagonal/>
    </border>
  </borders>
  <cellStyleXfs count="2">
    <xf numFmtId="0" fontId="0" fillId="0" borderId="0"/>
    <xf numFmtId="164" fontId="17" fillId="0" borderId="0" applyFont="0" applyFill="0" applyBorder="0" applyAlignment="0" applyProtection="0"/>
  </cellStyleXfs>
  <cellXfs count="109">
    <xf numFmtId="0" fontId="0" fillId="0" borderId="0" xfId="0"/>
    <xf numFmtId="0" fontId="1" fillId="0" borderId="0" xfId="0" applyFont="1"/>
    <xf numFmtId="0" fontId="7" fillId="2" borderId="1" xfId="0" applyFont="1" applyFill="1" applyBorder="1" applyAlignment="1">
      <alignment horizontal="left" vertical="center" wrapText="1"/>
    </xf>
    <xf numFmtId="0" fontId="7" fillId="2" borderId="1" xfId="0" applyFont="1" applyFill="1" applyBorder="1" applyAlignment="1">
      <alignment horizontal="left" vertical="top" wrapText="1"/>
    </xf>
    <xf numFmtId="0" fontId="8" fillId="4" borderId="1" xfId="0" applyFont="1" applyFill="1" applyBorder="1" applyAlignment="1">
      <alignment horizontal="left" vertical="center" wrapText="1"/>
    </xf>
    <xf numFmtId="0" fontId="9" fillId="0" borderId="1" xfId="0" applyFont="1" applyBorder="1" applyAlignment="1">
      <alignment horizontal="center"/>
    </xf>
    <xf numFmtId="0" fontId="0" fillId="0" borderId="1" xfId="0" applyBorder="1" applyAlignment="1">
      <alignment horizontal="center"/>
    </xf>
    <xf numFmtId="0" fontId="0" fillId="0" borderId="4" xfId="0" applyBorder="1" applyAlignment="1">
      <alignment horizontal="center"/>
    </xf>
    <xf numFmtId="0" fontId="9" fillId="0" borderId="3" xfId="0" applyFont="1" applyBorder="1" applyAlignment="1">
      <alignment horizontal="center"/>
    </xf>
    <xf numFmtId="0" fontId="8" fillId="4" borderId="0" xfId="0" applyFont="1" applyFill="1" applyAlignment="1">
      <alignment horizontal="left" vertical="center" wrapText="1"/>
    </xf>
    <xf numFmtId="0" fontId="0" fillId="0" borderId="0" xfId="0" applyAlignment="1">
      <alignment horizontal="center"/>
    </xf>
    <xf numFmtId="0" fontId="7" fillId="2" borderId="0" xfId="0" applyFont="1" applyFill="1" applyAlignment="1">
      <alignment horizontal="left" vertical="center" wrapText="1"/>
    </xf>
    <xf numFmtId="0" fontId="9" fillId="0" borderId="5" xfId="0" applyFont="1" applyBorder="1" applyAlignment="1">
      <alignment horizontal="center"/>
    </xf>
    <xf numFmtId="0" fontId="5" fillId="0" borderId="1" xfId="0" applyFont="1" applyBorder="1" applyAlignment="1">
      <alignment horizontal="left" vertical="center"/>
    </xf>
    <xf numFmtId="0" fontId="5" fillId="0" borderId="4" xfId="0" applyFont="1" applyBorder="1" applyAlignment="1">
      <alignment horizontal="left" vertical="center"/>
    </xf>
    <xf numFmtId="0" fontId="10" fillId="0" borderId="1" xfId="0" applyFont="1" applyBorder="1" applyAlignment="1">
      <alignment horizontal="left" vertical="center" wrapText="1"/>
    </xf>
    <xf numFmtId="0" fontId="5" fillId="0" borderId="1" xfId="0" applyFont="1" applyBorder="1" applyAlignment="1">
      <alignment horizontal="left" vertical="center" wrapText="1"/>
    </xf>
    <xf numFmtId="0" fontId="0" fillId="0" borderId="1" xfId="0" applyBorder="1"/>
    <xf numFmtId="0" fontId="13" fillId="0" borderId="0" xfId="0" applyFont="1"/>
    <xf numFmtId="0" fontId="14" fillId="0" borderId="0" xfId="0" applyFont="1"/>
    <xf numFmtId="0" fontId="2" fillId="0" borderId="0" xfId="0" applyFont="1"/>
    <xf numFmtId="0" fontId="1" fillId="0" borderId="0" xfId="0" applyFont="1" applyAlignment="1">
      <alignment horizontal="center" vertical="center"/>
    </xf>
    <xf numFmtId="0" fontId="3" fillId="0" borderId="11" xfId="0" applyFont="1" applyBorder="1" applyAlignment="1">
      <alignment horizontal="center" vertical="center"/>
    </xf>
    <xf numFmtId="0" fontId="1" fillId="4" borderId="0" xfId="0" applyFont="1" applyFill="1"/>
    <xf numFmtId="0" fontId="12" fillId="0" borderId="0" xfId="0" applyFont="1"/>
    <xf numFmtId="0" fontId="2" fillId="0" borderId="11" xfId="0" applyFont="1" applyBorder="1" applyAlignment="1">
      <alignment horizontal="center" vertical="center"/>
    </xf>
    <xf numFmtId="0" fontId="2" fillId="0" borderId="0" xfId="0" applyFont="1" applyAlignment="1">
      <alignment horizontal="center"/>
    </xf>
    <xf numFmtId="0" fontId="14" fillId="0" borderId="0" xfId="0" applyFont="1" applyAlignment="1">
      <alignment horizontal="center"/>
    </xf>
    <xf numFmtId="0" fontId="13" fillId="0" borderId="0" xfId="0" applyFont="1" applyAlignment="1">
      <alignment horizontal="center"/>
    </xf>
    <xf numFmtId="0" fontId="1" fillId="0" borderId="0" xfId="0" applyFont="1" applyAlignment="1">
      <alignment horizontal="center"/>
    </xf>
    <xf numFmtId="0" fontId="1" fillId="2" borderId="0" xfId="0" applyFont="1" applyFill="1" applyAlignment="1">
      <alignment horizontal="center" vertical="center"/>
    </xf>
    <xf numFmtId="0" fontId="4" fillId="0" borderId="0" xfId="0" applyFont="1"/>
    <xf numFmtId="0" fontId="4" fillId="5" borderId="11" xfId="0" applyFont="1" applyFill="1" applyBorder="1" applyAlignment="1">
      <alignment horizontal="center" vertical="center" wrapText="1"/>
    </xf>
    <xf numFmtId="0" fontId="16" fillId="2" borderId="10" xfId="0" applyFont="1" applyFill="1" applyBorder="1" applyAlignment="1">
      <alignment horizontal="center" vertical="center"/>
    </xf>
    <xf numFmtId="0" fontId="1" fillId="0" borderId="13" xfId="0" applyFont="1" applyBorder="1"/>
    <xf numFmtId="0" fontId="4" fillId="5" borderId="7"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14" fontId="1" fillId="0" borderId="1" xfId="0" applyNumberFormat="1" applyFont="1" applyBorder="1" applyAlignment="1">
      <alignment horizontal="center" vertical="center"/>
    </xf>
    <xf numFmtId="14" fontId="1" fillId="0" borderId="1" xfId="0" applyNumberFormat="1" applyFont="1" applyBorder="1" applyAlignment="1">
      <alignment horizontal="center" vertical="center" wrapText="1"/>
    </xf>
    <xf numFmtId="165" fontId="1" fillId="0" borderId="1" xfId="1" applyNumberFormat="1" applyFont="1" applyBorder="1" applyAlignment="1">
      <alignment vertical="center"/>
    </xf>
    <xf numFmtId="0" fontId="1" fillId="0" borderId="1" xfId="0" applyFont="1" applyBorder="1" applyAlignment="1">
      <alignment horizontal="center" vertical="center"/>
    </xf>
    <xf numFmtId="0" fontId="1" fillId="0" borderId="1" xfId="0" applyFont="1" applyBorder="1" applyAlignment="1">
      <alignment vertical="center"/>
    </xf>
    <xf numFmtId="0" fontId="19" fillId="0" borderId="0" xfId="0" applyFont="1"/>
    <xf numFmtId="0" fontId="3" fillId="7" borderId="1" xfId="0" applyFont="1" applyFill="1" applyBorder="1" applyAlignment="1">
      <alignment horizontal="center" vertical="center" wrapText="1"/>
    </xf>
    <xf numFmtId="166" fontId="1" fillId="0" borderId="1" xfId="1" applyNumberFormat="1" applyFont="1" applyBorder="1" applyAlignment="1">
      <alignment horizontal="center" vertical="center"/>
    </xf>
    <xf numFmtId="0" fontId="20" fillId="0" borderId="0" xfId="0" applyFont="1"/>
    <xf numFmtId="0" fontId="4" fillId="0" borderId="1" xfId="0" applyFont="1" applyBorder="1" applyAlignment="1">
      <alignment horizontal="center" vertical="center"/>
    </xf>
    <xf numFmtId="0" fontId="1" fillId="2" borderId="1" xfId="0" applyFont="1" applyFill="1" applyBorder="1" applyAlignment="1">
      <alignment vertical="center" wrapText="1"/>
    </xf>
    <xf numFmtId="1" fontId="1" fillId="0" borderId="1" xfId="1" applyNumberFormat="1" applyFont="1" applyBorder="1" applyAlignment="1">
      <alignment horizontal="center" vertical="center"/>
    </xf>
    <xf numFmtId="0" fontId="12" fillId="0" borderId="1" xfId="0" applyFont="1" applyBorder="1"/>
    <xf numFmtId="0" fontId="12" fillId="0" borderId="1" xfId="0" applyFont="1" applyBorder="1" applyAlignment="1">
      <alignment horizontal="center"/>
    </xf>
    <xf numFmtId="0" fontId="12" fillId="0" borderId="1" xfId="0" applyFont="1" applyBorder="1" applyAlignment="1">
      <alignment horizontal="center" vertical="center"/>
    </xf>
    <xf numFmtId="0" fontId="12" fillId="0" borderId="17" xfId="0" applyFont="1" applyBorder="1" applyAlignment="1">
      <alignment horizontal="center" vertical="center"/>
    </xf>
    <xf numFmtId="0" fontId="4" fillId="0" borderId="21" xfId="0" applyFont="1" applyBorder="1" applyAlignment="1">
      <alignment vertical="center"/>
    </xf>
    <xf numFmtId="0" fontId="4" fillId="0" borderId="23" xfId="0" applyFont="1" applyBorder="1" applyAlignment="1">
      <alignment vertical="center"/>
    </xf>
    <xf numFmtId="0" fontId="4" fillId="0" borderId="9" xfId="0" applyFont="1" applyBorder="1" applyAlignment="1">
      <alignment vertical="center"/>
    </xf>
    <xf numFmtId="0" fontId="4" fillId="3" borderId="1" xfId="0" applyFont="1" applyFill="1" applyBorder="1" applyAlignment="1">
      <alignment horizontal="center" vertical="center" wrapText="1"/>
    </xf>
    <xf numFmtId="1" fontId="1" fillId="0" borderId="1" xfId="0" applyNumberFormat="1" applyFont="1" applyBorder="1" applyAlignment="1">
      <alignment horizontal="center" vertical="center"/>
    </xf>
    <xf numFmtId="0" fontId="6" fillId="2" borderId="24" xfId="0" applyFont="1" applyFill="1" applyBorder="1" applyAlignment="1">
      <alignment horizontal="center" vertical="center"/>
    </xf>
    <xf numFmtId="0" fontId="16" fillId="2" borderId="10" xfId="0" applyFont="1" applyFill="1" applyBorder="1" applyAlignment="1">
      <alignment horizontal="center" vertical="center" wrapText="1"/>
    </xf>
    <xf numFmtId="0" fontId="3" fillId="2" borderId="0" xfId="0" applyFont="1" applyFill="1" applyAlignment="1">
      <alignment horizontal="center" vertical="center"/>
    </xf>
    <xf numFmtId="0" fontId="4" fillId="0" borderId="1" xfId="0" applyFont="1" applyBorder="1" applyAlignment="1">
      <alignment horizontal="center"/>
    </xf>
    <xf numFmtId="165" fontId="4" fillId="8" borderId="11" xfId="0" applyNumberFormat="1" applyFont="1" applyFill="1" applyBorder="1" applyAlignment="1">
      <alignment vertical="center"/>
    </xf>
    <xf numFmtId="165" fontId="3" fillId="8" borderId="11" xfId="0" applyNumberFormat="1" applyFont="1" applyFill="1" applyBorder="1" applyAlignment="1">
      <alignment horizontal="center" vertical="center"/>
    </xf>
    <xf numFmtId="2" fontId="1" fillId="0" borderId="1" xfId="0" applyNumberFormat="1" applyFont="1" applyBorder="1" applyAlignment="1">
      <alignment horizontal="center" vertical="center" wrapText="1"/>
    </xf>
    <xf numFmtId="2" fontId="4" fillId="8" borderId="11" xfId="0" applyNumberFormat="1" applyFont="1" applyFill="1" applyBorder="1" applyAlignment="1">
      <alignment horizontal="center" vertical="center"/>
    </xf>
    <xf numFmtId="0" fontId="21" fillId="0" borderId="1" xfId="0" applyFont="1" applyBorder="1" applyAlignment="1">
      <alignment horizontal="center" vertical="center" wrapText="1"/>
    </xf>
    <xf numFmtId="0" fontId="21" fillId="0" borderId="1"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6" xfId="0" applyFont="1" applyBorder="1" applyAlignment="1">
      <alignment horizontal="center" vertical="center"/>
    </xf>
    <xf numFmtId="0" fontId="4" fillId="0" borderId="9" xfId="0" applyFont="1" applyBorder="1" applyAlignment="1">
      <alignment horizontal="center" vertical="center"/>
    </xf>
    <xf numFmtId="0" fontId="15" fillId="3"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17" xfId="0" applyFont="1" applyFill="1" applyBorder="1" applyAlignment="1">
      <alignment horizontal="center" vertical="center"/>
    </xf>
    <xf numFmtId="0" fontId="1" fillId="0" borderId="1" xfId="0" applyFont="1" applyBorder="1" applyAlignment="1">
      <alignment horizontal="center"/>
    </xf>
    <xf numFmtId="0" fontId="1" fillId="0" borderId="0" xfId="0" applyFont="1" applyAlignment="1">
      <alignment horizontal="center"/>
    </xf>
    <xf numFmtId="14" fontId="1" fillId="0" borderId="1" xfId="0" applyNumberFormat="1" applyFont="1" applyBorder="1" applyAlignment="1">
      <alignment horizontal="left" vertical="center"/>
    </xf>
    <xf numFmtId="0" fontId="1" fillId="0" borderId="1" xfId="0" applyFont="1" applyBorder="1" applyAlignment="1">
      <alignment horizontal="left" vertical="center"/>
    </xf>
    <xf numFmtId="14" fontId="1" fillId="0" borderId="0" xfId="0" applyNumberFormat="1" applyFont="1" applyAlignment="1">
      <alignment horizontal="left" vertical="center"/>
    </xf>
    <xf numFmtId="0" fontId="1" fillId="0" borderId="0" xfId="0" applyFont="1" applyAlignment="1">
      <alignment horizontal="left" vertical="center"/>
    </xf>
    <xf numFmtId="0" fontId="18" fillId="8" borderId="11" xfId="0" applyFont="1" applyFill="1" applyBorder="1" applyAlignment="1">
      <alignment horizontal="right" vertical="center"/>
    </xf>
    <xf numFmtId="167" fontId="4" fillId="8" borderId="11" xfId="0" applyNumberFormat="1" applyFont="1" applyFill="1" applyBorder="1" applyAlignment="1">
      <alignment horizontal="center" vertical="center"/>
    </xf>
    <xf numFmtId="167" fontId="4" fillId="8" borderId="15" xfId="0" applyNumberFormat="1" applyFont="1" applyFill="1" applyBorder="1" applyAlignment="1">
      <alignment horizontal="center" vertical="center"/>
    </xf>
    <xf numFmtId="167" fontId="4" fillId="8" borderId="4" xfId="0" applyNumberFormat="1" applyFont="1" applyFill="1" applyBorder="1" applyAlignment="1">
      <alignment horizontal="center" vertical="center"/>
    </xf>
    <xf numFmtId="0" fontId="3" fillId="6"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7" borderId="11" xfId="0" applyFont="1" applyFill="1" applyBorder="1" applyAlignment="1">
      <alignment horizontal="center" vertical="center"/>
    </xf>
    <xf numFmtId="0" fontId="3" fillId="7" borderId="4" xfId="0" applyFont="1" applyFill="1" applyBorder="1" applyAlignment="1">
      <alignment horizontal="center" vertical="center"/>
    </xf>
    <xf numFmtId="0" fontId="3" fillId="0" borderId="0" xfId="0" applyFont="1" applyAlignment="1">
      <alignment horizontal="center" vertical="top" wrapText="1"/>
    </xf>
    <xf numFmtId="0" fontId="3" fillId="6" borderId="12"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3" fillId="7" borderId="16"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3" fillId="7" borderId="16" xfId="0" applyFont="1" applyFill="1" applyBorder="1" applyAlignment="1">
      <alignment horizontal="center" vertical="center"/>
    </xf>
    <xf numFmtId="0" fontId="3" fillId="7" borderId="18" xfId="0" applyFont="1" applyFill="1" applyBorder="1" applyAlignment="1">
      <alignment horizontal="center" vertical="center" wrapText="1"/>
    </xf>
    <xf numFmtId="0" fontId="3" fillId="7" borderId="19" xfId="0" applyFont="1" applyFill="1" applyBorder="1" applyAlignment="1">
      <alignment horizontal="center" vertical="center" wrapText="1"/>
    </xf>
    <xf numFmtId="0" fontId="3" fillId="7" borderId="20" xfId="0" applyFont="1" applyFill="1" applyBorder="1" applyAlignment="1">
      <alignment horizontal="center" vertical="center" wrapText="1"/>
    </xf>
    <xf numFmtId="6" fontId="25" fillId="0" borderId="8" xfId="0" applyNumberFormat="1" applyFont="1" applyBorder="1" applyAlignment="1">
      <alignment vertical="center"/>
    </xf>
    <xf numFmtId="0" fontId="20" fillId="0" borderId="1" xfId="0" applyFont="1" applyBorder="1" applyAlignment="1">
      <alignment horizontal="center" vertical="center"/>
    </xf>
    <xf numFmtId="6" fontId="20" fillId="0" borderId="1" xfId="0" applyNumberFormat="1" applyFont="1" applyBorder="1" applyAlignment="1">
      <alignment horizontal="center" vertical="center"/>
    </xf>
    <xf numFmtId="0" fontId="20" fillId="0" borderId="8" xfId="0" applyFont="1" applyBorder="1" applyAlignment="1">
      <alignment horizontal="center" vertical="center"/>
    </xf>
    <xf numFmtId="0" fontId="25" fillId="0" borderId="1" xfId="0" applyFont="1" applyBorder="1" applyAlignment="1">
      <alignment vertical="center"/>
    </xf>
    <xf numFmtId="0" fontId="0" fillId="0" borderId="0" xfId="0"/>
  </cellXfs>
  <cellStyles count="2">
    <cellStyle name="Moneda 2" xfId="1" xr:uid="{52024C42-DC8B-4A5C-B80F-92837151E0C5}"/>
    <cellStyle name="Normal" xfId="0" builtinId="0"/>
  </cellStyles>
  <dxfs count="5">
    <dxf>
      <font>
        <b/>
        <i val="0"/>
        <color rgb="FFC00000"/>
      </font>
    </dxf>
    <dxf>
      <font>
        <b/>
        <i val="0"/>
        <color rgb="FF002060"/>
      </font>
    </dxf>
    <dxf>
      <font>
        <b/>
        <i val="0"/>
        <color rgb="FFC00000"/>
      </font>
    </dxf>
    <dxf>
      <font>
        <b/>
        <i val="0"/>
        <color rgb="FF002060"/>
      </font>
    </dxf>
    <dxf>
      <font>
        <b/>
        <i val="0"/>
        <color rgb="FFC0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10</xdr:col>
      <xdr:colOff>213178</xdr:colOff>
      <xdr:row>6</xdr:row>
      <xdr:rowOff>169409</xdr:rowOff>
    </xdr:from>
    <xdr:to>
      <xdr:col>10</xdr:col>
      <xdr:colOff>2468258</xdr:colOff>
      <xdr:row>6</xdr:row>
      <xdr:rowOff>755991</xdr:rowOff>
    </xdr:to>
    <xdr:pic>
      <xdr:nvPicPr>
        <xdr:cNvPr id="3" name="Imagen 2">
          <a:extLst>
            <a:ext uri="{FF2B5EF4-FFF2-40B4-BE49-F238E27FC236}">
              <a16:creationId xmlns:a16="http://schemas.microsoft.com/office/drawing/2014/main" id="{C06C7336-4009-40BD-A06A-C6977241C27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54" t="32779" r="-254" b="50595"/>
        <a:stretch/>
      </xdr:blipFill>
      <xdr:spPr>
        <a:xfrm>
          <a:off x="8116660" y="4330927"/>
          <a:ext cx="2255080" cy="586582"/>
        </a:xfrm>
        <a:prstGeom prst="rect">
          <a:avLst/>
        </a:prstGeom>
      </xdr:spPr>
    </xdr:pic>
    <xdr:clientData/>
  </xdr:twoCellAnchor>
  <xdr:twoCellAnchor editAs="oneCell">
    <xdr:from>
      <xdr:col>9</xdr:col>
      <xdr:colOff>272143</xdr:colOff>
      <xdr:row>6</xdr:row>
      <xdr:rowOff>317501</xdr:rowOff>
    </xdr:from>
    <xdr:to>
      <xdr:col>9</xdr:col>
      <xdr:colOff>2424599</xdr:colOff>
      <xdr:row>6</xdr:row>
      <xdr:rowOff>759733</xdr:rowOff>
    </xdr:to>
    <xdr:pic>
      <xdr:nvPicPr>
        <xdr:cNvPr id="2" name="Imagen 1">
          <a:extLst>
            <a:ext uri="{FF2B5EF4-FFF2-40B4-BE49-F238E27FC236}">
              <a16:creationId xmlns:a16="http://schemas.microsoft.com/office/drawing/2014/main" id="{637FB74F-0082-3229-F1E6-0AB69022A793}"/>
            </a:ext>
          </a:extLst>
        </xdr:cNvPr>
        <xdr:cNvPicPr>
          <a:picLocks noChangeAspect="1"/>
        </xdr:cNvPicPr>
      </xdr:nvPicPr>
      <xdr:blipFill>
        <a:blip xmlns:r="http://schemas.openxmlformats.org/officeDocument/2006/relationships" r:embed="rId2"/>
        <a:stretch>
          <a:fillRect/>
        </a:stretch>
      </xdr:blipFill>
      <xdr:spPr>
        <a:xfrm>
          <a:off x="5320393" y="9731376"/>
          <a:ext cx="2152456" cy="44223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147410</xdr:colOff>
      <xdr:row>16</xdr:row>
      <xdr:rowOff>131535</xdr:rowOff>
    </xdr:from>
    <xdr:to>
      <xdr:col>7</xdr:col>
      <xdr:colOff>1425915</xdr:colOff>
      <xdr:row>16</xdr:row>
      <xdr:rowOff>667317</xdr:rowOff>
    </xdr:to>
    <xdr:pic>
      <xdr:nvPicPr>
        <xdr:cNvPr id="2" name="Imagen 1">
          <a:extLst>
            <a:ext uri="{FF2B5EF4-FFF2-40B4-BE49-F238E27FC236}">
              <a16:creationId xmlns:a16="http://schemas.microsoft.com/office/drawing/2014/main" id="{5C6828EB-1F9B-4A2F-904E-F0311DB82F5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54" t="32779" r="-254" b="50595"/>
        <a:stretch/>
      </xdr:blipFill>
      <xdr:spPr>
        <a:xfrm>
          <a:off x="7957910" y="5193392"/>
          <a:ext cx="2140291" cy="535782"/>
        </a:xfrm>
        <a:prstGeom prst="rect">
          <a:avLst/>
        </a:prstGeom>
      </xdr:spPr>
    </xdr:pic>
    <xdr:clientData/>
  </xdr:twoCellAnchor>
  <xdr:twoCellAnchor editAs="oneCell">
    <xdr:from>
      <xdr:col>4</xdr:col>
      <xdr:colOff>355600</xdr:colOff>
      <xdr:row>16</xdr:row>
      <xdr:rowOff>241300</xdr:rowOff>
    </xdr:from>
    <xdr:to>
      <xdr:col>5</xdr:col>
      <xdr:colOff>564956</xdr:colOff>
      <xdr:row>16</xdr:row>
      <xdr:rowOff>683532</xdr:rowOff>
    </xdr:to>
    <xdr:pic>
      <xdr:nvPicPr>
        <xdr:cNvPr id="3" name="Imagen 2">
          <a:extLst>
            <a:ext uri="{FF2B5EF4-FFF2-40B4-BE49-F238E27FC236}">
              <a16:creationId xmlns:a16="http://schemas.microsoft.com/office/drawing/2014/main" id="{11D63ED9-71A6-4529-A56C-DA6441F343D8}"/>
            </a:ext>
          </a:extLst>
        </xdr:cNvPr>
        <xdr:cNvPicPr>
          <a:picLocks noChangeAspect="1"/>
        </xdr:cNvPicPr>
      </xdr:nvPicPr>
      <xdr:blipFill>
        <a:blip xmlns:r="http://schemas.openxmlformats.org/officeDocument/2006/relationships" r:embed="rId2"/>
        <a:stretch>
          <a:fillRect/>
        </a:stretch>
      </xdr:blipFill>
      <xdr:spPr>
        <a:xfrm>
          <a:off x="5511800" y="9169400"/>
          <a:ext cx="2152456" cy="44223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BAECC-03F3-418C-A136-411C2C378622}">
  <dimension ref="B1:F7"/>
  <sheetViews>
    <sheetView workbookViewId="0">
      <selection activeCell="F1" sqref="F1"/>
    </sheetView>
  </sheetViews>
  <sheetFormatPr baseColWidth="10" defaultColWidth="11.453125" defaultRowHeight="14.5" x14ac:dyDescent="0.35"/>
  <cols>
    <col min="6" max="6" width="15.26953125" customWidth="1"/>
  </cols>
  <sheetData>
    <row r="1" spans="2:6" x14ac:dyDescent="0.35">
      <c r="B1" t="s">
        <v>6</v>
      </c>
      <c r="C1" t="s">
        <v>7</v>
      </c>
      <c r="D1" t="s">
        <v>88</v>
      </c>
      <c r="E1" t="s">
        <v>89</v>
      </c>
    </row>
    <row r="2" spans="2:6" x14ac:dyDescent="0.35">
      <c r="B2">
        <v>0</v>
      </c>
      <c r="C2">
        <v>0</v>
      </c>
      <c r="D2">
        <v>0</v>
      </c>
      <c r="E2">
        <v>0</v>
      </c>
      <c r="F2" t="s">
        <v>1</v>
      </c>
    </row>
    <row r="3" spans="2:6" x14ac:dyDescent="0.35">
      <c r="B3">
        <v>50</v>
      </c>
      <c r="C3">
        <v>2.5</v>
      </c>
      <c r="D3">
        <v>97.5</v>
      </c>
      <c r="E3">
        <v>50</v>
      </c>
      <c r="F3" t="s">
        <v>2</v>
      </c>
    </row>
    <row r="4" spans="2:6" x14ac:dyDescent="0.35">
      <c r="B4">
        <v>200</v>
      </c>
      <c r="D4">
        <v>100</v>
      </c>
      <c r="E4">
        <v>100</v>
      </c>
      <c r="F4" t="s">
        <v>3</v>
      </c>
    </row>
    <row r="5" spans="2:6" x14ac:dyDescent="0.35">
      <c r="D5">
        <v>197.5</v>
      </c>
      <c r="F5" t="s">
        <v>4</v>
      </c>
    </row>
    <row r="6" spans="2:6" x14ac:dyDescent="0.35">
      <c r="D6">
        <v>200</v>
      </c>
      <c r="F6" t="s">
        <v>8</v>
      </c>
    </row>
    <row r="7" spans="2:6" x14ac:dyDescent="0.35">
      <c r="D7">
        <v>297.5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1"/>
  <sheetViews>
    <sheetView showGridLines="0" tabSelected="1" topLeftCell="A3" zoomScale="60" zoomScaleNormal="60" zoomScaleSheetLayoutView="70" workbookViewId="0">
      <selection activeCell="L5" sqref="L5"/>
    </sheetView>
  </sheetViews>
  <sheetFormatPr baseColWidth="10" defaultColWidth="11.453125" defaultRowHeight="17" x14ac:dyDescent="0.45"/>
  <cols>
    <col min="1" max="1" width="1.6328125" style="21" customWidth="1"/>
    <col min="2" max="2" width="6.26953125" style="1" customWidth="1"/>
    <col min="3" max="3" width="28.1796875" style="1" bestFit="1" customWidth="1"/>
    <col min="4" max="4" width="32.26953125" style="1" hidden="1" customWidth="1"/>
    <col min="5" max="5" width="23.26953125" style="1" hidden="1" customWidth="1"/>
    <col min="6" max="6" width="38.453125" style="1" hidden="1" customWidth="1"/>
    <col min="7" max="7" width="22.453125" style="1" hidden="1" customWidth="1"/>
    <col min="8" max="8" width="19" style="1" hidden="1" customWidth="1"/>
    <col min="9" max="9" width="36.1796875" style="1" customWidth="1"/>
    <col min="10" max="10" width="36.1796875" style="29" customWidth="1"/>
    <col min="11" max="12" width="36.1796875" style="1" customWidth="1"/>
    <col min="13" max="13" width="72.26953125" style="24" customWidth="1"/>
    <col min="14" max="16384" width="11.453125" style="1"/>
  </cols>
  <sheetData>
    <row r="1" spans="1:15" ht="14.5" customHeight="1" x14ac:dyDescent="0.65">
      <c r="C1" s="20"/>
      <c r="D1" s="20"/>
      <c r="E1" s="20"/>
      <c r="F1" s="20"/>
      <c r="G1" s="20"/>
      <c r="H1" s="20"/>
      <c r="I1" s="20"/>
      <c r="J1" s="26"/>
      <c r="K1" s="20"/>
      <c r="L1" s="20"/>
      <c r="M1" s="31"/>
    </row>
    <row r="2" spans="1:15" ht="122.5" customHeight="1" x14ac:dyDescent="0.4">
      <c r="B2" s="67" t="s">
        <v>97</v>
      </c>
      <c r="C2" s="68"/>
      <c r="D2" s="68"/>
      <c r="E2" s="68"/>
      <c r="F2" s="68"/>
      <c r="G2" s="68"/>
      <c r="H2" s="68"/>
      <c r="I2" s="68"/>
      <c r="J2" s="68"/>
      <c r="K2" s="68"/>
      <c r="L2" s="68"/>
      <c r="M2" s="68"/>
    </row>
    <row r="3" spans="1:15" ht="27" customHeight="1" x14ac:dyDescent="0.4">
      <c r="B3" s="75" t="s">
        <v>113</v>
      </c>
      <c r="C3" s="76"/>
      <c r="D3" s="76"/>
      <c r="E3" s="76"/>
      <c r="F3" s="76"/>
      <c r="G3" s="76"/>
      <c r="H3" s="76"/>
      <c r="I3" s="76"/>
      <c r="J3" s="76"/>
      <c r="K3" s="76"/>
      <c r="L3" s="76"/>
      <c r="M3" s="77"/>
    </row>
    <row r="4" spans="1:15" ht="115.5" customHeight="1" x14ac:dyDescent="0.4">
      <c r="B4" s="22"/>
      <c r="C4" s="25" t="s">
        <v>0</v>
      </c>
      <c r="D4" s="32" t="s">
        <v>90</v>
      </c>
      <c r="E4" s="32" t="s">
        <v>91</v>
      </c>
      <c r="F4" s="32" t="s">
        <v>92</v>
      </c>
      <c r="G4" s="35" t="s">
        <v>93</v>
      </c>
      <c r="H4" s="35" t="s">
        <v>94</v>
      </c>
      <c r="I4" s="57" t="s">
        <v>118</v>
      </c>
      <c r="J4" s="57" t="s">
        <v>119</v>
      </c>
      <c r="K4" s="57" t="s">
        <v>120</v>
      </c>
      <c r="L4" s="57" t="s">
        <v>121</v>
      </c>
      <c r="M4" s="57" t="s">
        <v>112</v>
      </c>
    </row>
    <row r="5" spans="1:15" s="23" customFormat="1" ht="233.5" customHeight="1" thickBot="1" x14ac:dyDescent="0.7">
      <c r="A5" s="30"/>
      <c r="B5" s="59">
        <v>1</v>
      </c>
      <c r="C5" s="25" t="s">
        <v>111</v>
      </c>
      <c r="D5" s="33"/>
      <c r="E5" s="33"/>
      <c r="F5" s="33"/>
      <c r="G5" s="33"/>
      <c r="H5" s="33"/>
      <c r="I5" s="60" t="s">
        <v>115</v>
      </c>
      <c r="J5" s="33" t="s">
        <v>1</v>
      </c>
      <c r="K5" s="33" t="s">
        <v>1</v>
      </c>
      <c r="L5" s="60" t="s">
        <v>114</v>
      </c>
      <c r="M5" s="48" t="s">
        <v>124</v>
      </c>
      <c r="N5" s="27"/>
    </row>
    <row r="6" spans="1:15" ht="51" customHeight="1" x14ac:dyDescent="0.45">
      <c r="B6" s="69" t="s">
        <v>98</v>
      </c>
      <c r="C6" s="70"/>
      <c r="H6" s="34"/>
      <c r="J6" s="52" t="s">
        <v>96</v>
      </c>
      <c r="K6" s="52" t="s">
        <v>96</v>
      </c>
      <c r="L6" s="53"/>
      <c r="M6" s="53"/>
      <c r="O6" s="24"/>
    </row>
    <row r="7" spans="1:15" s="19" customFormat="1" ht="65" customHeight="1" x14ac:dyDescent="0.65">
      <c r="A7" s="21"/>
      <c r="B7" s="71"/>
      <c r="C7" s="72"/>
      <c r="D7" s="54"/>
      <c r="H7" s="27"/>
      <c r="I7" s="72" t="s">
        <v>95</v>
      </c>
      <c r="J7" s="47"/>
      <c r="K7" s="51"/>
      <c r="L7" s="51"/>
      <c r="M7" s="50"/>
      <c r="N7" s="27"/>
      <c r="O7" s="27"/>
    </row>
    <row r="8" spans="1:15" s="19" customFormat="1" ht="23.5" x14ac:dyDescent="0.65">
      <c r="A8" s="21"/>
      <c r="B8" s="73"/>
      <c r="C8" s="74"/>
      <c r="D8" s="55"/>
      <c r="I8" s="74"/>
      <c r="J8" s="62" t="s">
        <v>103</v>
      </c>
      <c r="K8" s="62" t="s">
        <v>102</v>
      </c>
      <c r="L8" s="51"/>
      <c r="M8" s="51"/>
      <c r="O8" s="24"/>
    </row>
    <row r="9" spans="1:15" s="19" customFormat="1" ht="23.5" x14ac:dyDescent="0.65">
      <c r="A9" s="21"/>
      <c r="D9" s="56"/>
      <c r="O9" s="24"/>
    </row>
    <row r="10" spans="1:15" ht="19.5" x14ac:dyDescent="0.5">
      <c r="D10" s="18"/>
      <c r="E10" s="18"/>
      <c r="F10" s="18"/>
      <c r="G10" s="18"/>
      <c r="H10" s="18"/>
      <c r="J10" s="18"/>
      <c r="K10" s="18"/>
      <c r="L10" s="18"/>
      <c r="M10" s="28"/>
      <c r="O10" s="24"/>
    </row>
    <row r="11" spans="1:15" ht="19.5" x14ac:dyDescent="0.5">
      <c r="D11" s="18"/>
      <c r="E11" s="18"/>
      <c r="F11" s="18"/>
      <c r="G11" s="18"/>
      <c r="H11" s="18"/>
      <c r="J11" s="18"/>
      <c r="L11" s="18"/>
      <c r="M11" s="28"/>
      <c r="O11" s="24"/>
    </row>
  </sheetData>
  <sheetProtection formatCells="0" formatColumns="0" formatRows="0" insertColumns="0" insertRows="0" deleteColumns="0" deleteRows="0" sort="0" autoFilter="0" pivotTables="0"/>
  <sortState xmlns:xlrd2="http://schemas.microsoft.com/office/spreadsheetml/2017/richdata2" ref="A5:M5">
    <sortCondition ref="B5"/>
  </sortState>
  <mergeCells count="4">
    <mergeCell ref="B2:M2"/>
    <mergeCell ref="B6:C8"/>
    <mergeCell ref="I7:I8"/>
    <mergeCell ref="B3:M3"/>
  </mergeCells>
  <conditionalFormatting sqref="D5:L5">
    <cfRule type="containsText" dxfId="4" priority="1" operator="containsText" text="NO CUMPLE">
      <formula>NOT(ISERROR(SEARCH("NO CUMPLE",D5)))</formula>
    </cfRule>
    <cfRule type="cellIs" dxfId="3" priority="2" operator="equal">
      <formula>"CORRIGIÓ"</formula>
    </cfRule>
    <cfRule type="cellIs" dxfId="2" priority="3" operator="equal">
      <formula>"RECHAZADO"</formula>
    </cfRule>
    <cfRule type="cellIs" dxfId="1" priority="4" operator="equal">
      <formula>"SUBSANÓ"</formula>
    </cfRule>
    <cfRule type="containsText" dxfId="0" priority="5" operator="containsText" text="DEBE CORREGIR">
      <formula>NOT(ISERROR(SEARCH("DEBE CORREGIR",D5)))</formula>
    </cfRule>
  </conditionalFormatting>
  <printOptions horizontalCentered="1"/>
  <pageMargins left="0.31496062992125984" right="0.31496062992125984" top="0.15748031496062992" bottom="0.15748031496062992" header="0.31496062992125984" footer="0.31496062992125984"/>
  <pageSetup scale="18" fitToWidth="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B14056B-B161-49F2-907E-B95F59C3A807}">
          <x14:formula1>
            <xm:f>LISTAS!$F$2:$F$6</xm:f>
          </x14:formula1>
          <xm:sqref>D5:H5 J5:K5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A38319-B9CB-410B-8D08-07618CF88DB2}">
  <dimension ref="B1:AB19"/>
  <sheetViews>
    <sheetView zoomScale="50" zoomScaleNormal="50" zoomScaleSheetLayoutView="50" workbookViewId="0">
      <selection activeCell="R20" sqref="R20"/>
    </sheetView>
  </sheetViews>
  <sheetFormatPr baseColWidth="10" defaultColWidth="11.453125" defaultRowHeight="15.5" x14ac:dyDescent="0.4"/>
  <cols>
    <col min="1" max="1" width="5.81640625" style="1" customWidth="1"/>
    <col min="2" max="2" width="25.453125" style="1" customWidth="1"/>
    <col min="3" max="3" width="26.26953125" style="1" customWidth="1"/>
    <col min="4" max="4" width="16.1796875" style="1" customWidth="1"/>
    <col min="5" max="5" width="27.7265625" style="1" customWidth="1"/>
    <col min="6" max="6" width="12.7265625" style="1" customWidth="1"/>
    <col min="7" max="7" width="12.26953125" style="1" customWidth="1"/>
    <col min="8" max="8" width="23.26953125" style="1" customWidth="1"/>
    <col min="9" max="9" width="21" style="1" customWidth="1"/>
    <col min="10" max="10" width="8.81640625" style="1" bestFit="1" customWidth="1"/>
    <col min="11" max="11" width="8.1796875" style="1" bestFit="1" customWidth="1"/>
    <col min="12" max="12" width="11.7265625" style="1" bestFit="1" customWidth="1"/>
    <col min="13" max="13" width="21.26953125" style="1" customWidth="1"/>
    <col min="14" max="14" width="12.7265625" style="29" customWidth="1"/>
    <col min="15" max="15" width="20.54296875" style="1" customWidth="1"/>
    <col min="16" max="16" width="10.1796875" style="1" bestFit="1" customWidth="1"/>
    <col min="17" max="17" width="57.81640625" style="1" customWidth="1"/>
    <col min="18" max="18" width="11.453125" style="1"/>
    <col min="19" max="22" width="11.453125" style="43"/>
    <col min="23" max="23" width="15.36328125" style="43" bestFit="1" customWidth="1"/>
    <col min="24" max="24" width="11.453125" style="43"/>
    <col min="25" max="26" width="11.453125" style="1"/>
    <col min="27" max="27" width="15.36328125" style="1" bestFit="1" customWidth="1"/>
    <col min="28" max="16384" width="11.453125" style="1"/>
  </cols>
  <sheetData>
    <row r="1" spans="2:28" x14ac:dyDescent="0.4">
      <c r="R1" s="46"/>
    </row>
    <row r="2" spans="2:28" x14ac:dyDescent="0.4">
      <c r="E2" s="93" t="s">
        <v>99</v>
      </c>
      <c r="F2" s="93"/>
      <c r="G2" s="93"/>
      <c r="H2" s="93"/>
      <c r="I2" s="93"/>
      <c r="J2" s="93"/>
      <c r="K2" s="93"/>
      <c r="L2" s="93"/>
      <c r="M2" s="93"/>
      <c r="N2" s="93"/>
      <c r="O2" s="93"/>
      <c r="P2" s="93"/>
      <c r="R2" s="46"/>
    </row>
    <row r="3" spans="2:28" x14ac:dyDescent="0.4">
      <c r="E3" s="93" t="s">
        <v>100</v>
      </c>
      <c r="F3" s="93"/>
      <c r="G3" s="93"/>
      <c r="H3" s="93"/>
      <c r="I3" s="93"/>
      <c r="J3" s="93"/>
      <c r="K3" s="93"/>
      <c r="L3" s="93"/>
      <c r="M3" s="93"/>
      <c r="N3" s="93"/>
      <c r="O3" s="93"/>
      <c r="P3" s="93"/>
      <c r="R3" s="46"/>
    </row>
    <row r="4" spans="2:28" ht="16" thickBot="1" x14ac:dyDescent="0.45">
      <c r="R4" s="46"/>
    </row>
    <row r="5" spans="2:28" ht="42" customHeight="1" thickBot="1" x14ac:dyDescent="0.45">
      <c r="B5" s="94" t="s">
        <v>101</v>
      </c>
      <c r="C5" s="95"/>
      <c r="D5" s="95"/>
      <c r="E5" s="95"/>
      <c r="F5" s="95"/>
      <c r="G5" s="95"/>
      <c r="H5" s="95"/>
      <c r="I5" s="95"/>
      <c r="J5" s="95"/>
      <c r="K5" s="95"/>
      <c r="L5" s="95"/>
      <c r="M5" s="95"/>
      <c r="N5" s="95"/>
      <c r="O5" s="95"/>
      <c r="P5" s="95"/>
      <c r="Q5" s="96"/>
      <c r="R5" s="46"/>
    </row>
    <row r="6" spans="2:28" ht="51.75" customHeight="1" x14ac:dyDescent="0.4">
      <c r="B6" s="97" t="s">
        <v>67</v>
      </c>
      <c r="C6" s="97" t="s">
        <v>68</v>
      </c>
      <c r="D6" s="97" t="s">
        <v>69</v>
      </c>
      <c r="E6" s="97" t="s">
        <v>77</v>
      </c>
      <c r="F6" s="97" t="s">
        <v>70</v>
      </c>
      <c r="G6" s="97" t="s">
        <v>71</v>
      </c>
      <c r="H6" s="97" t="s">
        <v>72</v>
      </c>
      <c r="I6" s="99" t="s">
        <v>73</v>
      </c>
      <c r="J6" s="100" t="s">
        <v>82</v>
      </c>
      <c r="K6" s="101"/>
      <c r="L6" s="101"/>
      <c r="M6" s="102"/>
      <c r="N6" s="97" t="s">
        <v>74</v>
      </c>
      <c r="O6" s="97" t="s">
        <v>104</v>
      </c>
      <c r="P6" s="99" t="s">
        <v>78</v>
      </c>
      <c r="Q6" s="91" t="s">
        <v>75</v>
      </c>
      <c r="R6" s="46"/>
    </row>
    <row r="7" spans="2:28" x14ac:dyDescent="0.4">
      <c r="B7" s="98"/>
      <c r="C7" s="98"/>
      <c r="D7" s="98"/>
      <c r="E7" s="98"/>
      <c r="F7" s="98"/>
      <c r="G7" s="98"/>
      <c r="H7" s="98"/>
      <c r="I7" s="92"/>
      <c r="J7" s="44" t="s">
        <v>83</v>
      </c>
      <c r="K7" s="44" t="s">
        <v>84</v>
      </c>
      <c r="L7" s="44" t="s">
        <v>85</v>
      </c>
      <c r="M7" s="44" t="s">
        <v>86</v>
      </c>
      <c r="N7" s="98"/>
      <c r="O7" s="98"/>
      <c r="P7" s="92"/>
      <c r="Q7" s="92"/>
    </row>
    <row r="8" spans="2:28" ht="277.5" customHeight="1" x14ac:dyDescent="0.4">
      <c r="B8" s="36" t="s">
        <v>106</v>
      </c>
      <c r="C8" s="41" t="s">
        <v>105</v>
      </c>
      <c r="D8" s="36">
        <v>2572</v>
      </c>
      <c r="E8" s="37" t="s">
        <v>107</v>
      </c>
      <c r="F8" s="38">
        <v>44012</v>
      </c>
      <c r="G8" s="38">
        <v>44650</v>
      </c>
      <c r="H8" s="39" t="s">
        <v>110</v>
      </c>
      <c r="I8" s="40">
        <v>70000000</v>
      </c>
      <c r="J8" s="45" t="s">
        <v>87</v>
      </c>
      <c r="K8" s="45" t="s">
        <v>87</v>
      </c>
      <c r="L8" s="45" t="s">
        <v>87</v>
      </c>
      <c r="M8" s="45" t="s">
        <v>87</v>
      </c>
      <c r="N8" s="65">
        <v>71.14</v>
      </c>
      <c r="O8" s="85">
        <f>47203333/1300606</f>
        <v>36.293337874806049</v>
      </c>
      <c r="P8" s="41" t="s">
        <v>122</v>
      </c>
      <c r="Q8" s="36" t="s">
        <v>123</v>
      </c>
      <c r="W8" s="103">
        <v>70000000</v>
      </c>
      <c r="X8" s="104">
        <v>2020</v>
      </c>
      <c r="Y8" s="105">
        <v>877802</v>
      </c>
      <c r="Z8" s="104">
        <v>6</v>
      </c>
      <c r="AA8" s="105">
        <v>20000000</v>
      </c>
      <c r="AB8" s="104">
        <v>22.78</v>
      </c>
    </row>
    <row r="9" spans="2:28" ht="284" customHeight="1" x14ac:dyDescent="0.4">
      <c r="B9" s="36" t="s">
        <v>106</v>
      </c>
      <c r="C9" s="41" t="s">
        <v>105</v>
      </c>
      <c r="D9" s="36">
        <v>3672</v>
      </c>
      <c r="E9" s="37" t="s">
        <v>107</v>
      </c>
      <c r="F9" s="38">
        <v>44347</v>
      </c>
      <c r="G9" s="38" t="s">
        <v>109</v>
      </c>
      <c r="H9" s="39" t="s">
        <v>110</v>
      </c>
      <c r="I9" s="40"/>
      <c r="J9" s="45" t="s">
        <v>87</v>
      </c>
      <c r="K9" s="45" t="s">
        <v>87</v>
      </c>
      <c r="L9" s="45" t="s">
        <v>87</v>
      </c>
      <c r="M9" s="45" t="s">
        <v>87</v>
      </c>
      <c r="N9" s="58"/>
      <c r="O9" s="86"/>
      <c r="P9" s="21" t="s">
        <v>66</v>
      </c>
      <c r="Q9" s="36" t="s">
        <v>116</v>
      </c>
      <c r="W9" s="103">
        <v>3333333</v>
      </c>
      <c r="X9" s="104">
        <v>2021</v>
      </c>
      <c r="Y9" s="105">
        <v>1014980</v>
      </c>
      <c r="Z9" s="104">
        <v>12</v>
      </c>
      <c r="AA9" s="105">
        <v>40000000</v>
      </c>
      <c r="AB9" s="104">
        <v>39.409999999999997</v>
      </c>
    </row>
    <row r="10" spans="2:28" ht="281" customHeight="1" x14ac:dyDescent="0.4">
      <c r="B10" s="36" t="s">
        <v>106</v>
      </c>
      <c r="C10" s="41" t="s">
        <v>105</v>
      </c>
      <c r="D10" s="36">
        <v>4328</v>
      </c>
      <c r="E10" s="37" t="s">
        <v>108</v>
      </c>
      <c r="F10" s="38">
        <v>44539</v>
      </c>
      <c r="G10" s="38">
        <v>44650</v>
      </c>
      <c r="H10" s="39" t="s">
        <v>110</v>
      </c>
      <c r="I10" s="40"/>
      <c r="J10" s="45" t="s">
        <v>87</v>
      </c>
      <c r="K10" s="45" t="s">
        <v>87</v>
      </c>
      <c r="L10" s="45" t="s">
        <v>87</v>
      </c>
      <c r="M10" s="45" t="s">
        <v>87</v>
      </c>
      <c r="N10" s="49">
        <v>0</v>
      </c>
      <c r="O10" s="87"/>
      <c r="P10" s="21" t="s">
        <v>66</v>
      </c>
      <c r="Q10" s="36" t="s">
        <v>116</v>
      </c>
      <c r="W10" s="106"/>
      <c r="X10" s="104">
        <v>2022</v>
      </c>
      <c r="Y10" s="105">
        <v>1117172</v>
      </c>
      <c r="Z10" s="104">
        <v>3</v>
      </c>
      <c r="AA10" s="105">
        <v>10000000</v>
      </c>
      <c r="AB10" s="104">
        <v>8.9499999999999993</v>
      </c>
    </row>
    <row r="11" spans="2:28" ht="42.75" customHeight="1" x14ac:dyDescent="0.4">
      <c r="B11" s="84" t="s">
        <v>76</v>
      </c>
      <c r="C11" s="84"/>
      <c r="D11" s="84"/>
      <c r="E11" s="84"/>
      <c r="F11" s="84"/>
      <c r="G11" s="84"/>
      <c r="H11" s="84"/>
      <c r="I11" s="63">
        <f>SUM(I8:I10)</f>
        <v>70000000</v>
      </c>
      <c r="N11" s="66">
        <f>SUM(N8:N10)</f>
        <v>71.14</v>
      </c>
      <c r="O11" s="63"/>
      <c r="P11" s="64" t="s">
        <v>122</v>
      </c>
      <c r="Q11" s="64" t="s">
        <v>1</v>
      </c>
      <c r="W11" s="107"/>
      <c r="X11" s="104"/>
      <c r="Y11" s="104"/>
      <c r="Z11" s="104">
        <v>21</v>
      </c>
      <c r="AA11" s="105">
        <v>70000000</v>
      </c>
      <c r="AB11" s="104">
        <v>71.14</v>
      </c>
    </row>
    <row r="12" spans="2:28" ht="127.5" customHeight="1" x14ac:dyDescent="0.4">
      <c r="B12" s="89" t="s">
        <v>117</v>
      </c>
      <c r="C12" s="90"/>
      <c r="D12" s="90"/>
      <c r="E12" s="90"/>
      <c r="F12" s="90"/>
      <c r="G12" s="90"/>
      <c r="H12" s="90"/>
      <c r="I12" s="90"/>
      <c r="J12" s="90"/>
      <c r="K12" s="90"/>
      <c r="L12" s="90"/>
      <c r="M12" s="90"/>
      <c r="N12" s="90"/>
      <c r="O12" s="90"/>
      <c r="P12" s="90"/>
      <c r="Q12" s="90"/>
      <c r="V12"/>
      <c r="W12"/>
      <c r="X12"/>
      <c r="Y12"/>
      <c r="Z12"/>
      <c r="AA12"/>
      <c r="AB12"/>
    </row>
    <row r="13" spans="2:28" x14ac:dyDescent="0.4">
      <c r="B13" s="61"/>
      <c r="C13" s="61"/>
      <c r="D13" s="61"/>
      <c r="E13" s="61"/>
      <c r="F13" s="61"/>
      <c r="G13" s="61"/>
      <c r="H13" s="61"/>
      <c r="I13" s="61"/>
      <c r="V13"/>
      <c r="W13"/>
      <c r="X13"/>
      <c r="Y13"/>
      <c r="Z13" s="108"/>
      <c r="AA13" s="108"/>
      <c r="AB13"/>
    </row>
    <row r="14" spans="2:28" x14ac:dyDescent="0.4">
      <c r="V14"/>
      <c r="W14"/>
      <c r="X14"/>
      <c r="Y14"/>
      <c r="Z14" s="108"/>
      <c r="AA14" s="108"/>
      <c r="AB14"/>
    </row>
    <row r="15" spans="2:28" ht="17.25" customHeight="1" x14ac:dyDescent="0.4">
      <c r="D15" s="88" t="s">
        <v>95</v>
      </c>
      <c r="E15" s="88"/>
      <c r="F15" s="88"/>
      <c r="G15" s="88"/>
      <c r="H15" s="88"/>
      <c r="V15"/>
      <c r="W15"/>
      <c r="X15"/>
      <c r="Y15"/>
      <c r="Z15"/>
      <c r="AA15"/>
      <c r="AB15"/>
    </row>
    <row r="16" spans="2:28" x14ac:dyDescent="0.4">
      <c r="D16" s="42" t="s">
        <v>79</v>
      </c>
      <c r="E16" s="78" t="s">
        <v>103</v>
      </c>
      <c r="F16" s="78"/>
      <c r="G16" s="78" t="s">
        <v>80</v>
      </c>
      <c r="H16" s="78"/>
      <c r="V16"/>
      <c r="W16" s="108"/>
      <c r="X16"/>
      <c r="Y16"/>
      <c r="Z16"/>
      <c r="AA16"/>
      <c r="AB16"/>
    </row>
    <row r="17" spans="4:28" ht="57" customHeight="1" x14ac:dyDescent="0.4">
      <c r="D17" s="42" t="s">
        <v>81</v>
      </c>
      <c r="E17" s="78"/>
      <c r="F17" s="78"/>
      <c r="G17" s="78"/>
      <c r="H17" s="78"/>
      <c r="I17" s="79"/>
      <c r="J17" s="79"/>
      <c r="V17"/>
      <c r="W17" s="108"/>
      <c r="X17"/>
      <c r="Y17"/>
      <c r="Z17"/>
      <c r="AA17"/>
      <c r="AB17"/>
    </row>
    <row r="18" spans="4:28" x14ac:dyDescent="0.4">
      <c r="D18" s="42" t="s">
        <v>5</v>
      </c>
      <c r="E18" s="80">
        <v>45105</v>
      </c>
      <c r="F18" s="81"/>
      <c r="G18" s="80">
        <v>45105</v>
      </c>
      <c r="H18" s="81"/>
      <c r="I18" s="82"/>
      <c r="J18" s="83"/>
      <c r="V18"/>
      <c r="W18" s="108"/>
      <c r="X18"/>
      <c r="Y18"/>
      <c r="Z18"/>
      <c r="AA18"/>
      <c r="AB18"/>
    </row>
    <row r="19" spans="4:28" x14ac:dyDescent="0.4">
      <c r="V19"/>
      <c r="W19"/>
      <c r="X19"/>
      <c r="Y19"/>
      <c r="Z19"/>
      <c r="AA19"/>
      <c r="AB19"/>
    </row>
  </sheetData>
  <mergeCells count="31">
    <mergeCell ref="Z13:AA13"/>
    <mergeCell ref="Z14:AA14"/>
    <mergeCell ref="W16:W18"/>
    <mergeCell ref="Q6:Q7"/>
    <mergeCell ref="E2:P2"/>
    <mergeCell ref="E3:P3"/>
    <mergeCell ref="B5:Q5"/>
    <mergeCell ref="B6:B7"/>
    <mergeCell ref="C6:C7"/>
    <mergeCell ref="D6:D7"/>
    <mergeCell ref="E6:E7"/>
    <mergeCell ref="F6:F7"/>
    <mergeCell ref="G6:G7"/>
    <mergeCell ref="H6:H7"/>
    <mergeCell ref="I6:I7"/>
    <mergeCell ref="J6:M6"/>
    <mergeCell ref="N6:N7"/>
    <mergeCell ref="O6:O7"/>
    <mergeCell ref="P6:P7"/>
    <mergeCell ref="B11:H11"/>
    <mergeCell ref="E16:F16"/>
    <mergeCell ref="G16:H16"/>
    <mergeCell ref="O8:O10"/>
    <mergeCell ref="D15:H15"/>
    <mergeCell ref="B12:Q12"/>
    <mergeCell ref="E17:F17"/>
    <mergeCell ref="G17:H17"/>
    <mergeCell ref="I17:J17"/>
    <mergeCell ref="E18:F18"/>
    <mergeCell ref="G18:H18"/>
    <mergeCell ref="I18:J18"/>
  </mergeCells>
  <printOptions horizontalCentered="1"/>
  <pageMargins left="0.31496062992125984" right="0.31496062992125984" top="0.94488188976377963" bottom="0.55118110236220474" header="0.31496062992125984" footer="0.31496062992125984"/>
  <pageSetup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31"/>
  <sheetViews>
    <sheetView topLeftCell="A28" zoomScale="120" zoomScaleNormal="120" workbookViewId="0">
      <selection activeCell="B7" sqref="B7"/>
    </sheetView>
  </sheetViews>
  <sheetFormatPr baseColWidth="10" defaultColWidth="11.453125" defaultRowHeight="14.5" x14ac:dyDescent="0.35"/>
  <cols>
    <col min="1" max="1" width="4.1796875" bestFit="1" customWidth="1"/>
    <col min="2" max="2" width="68.453125" customWidth="1"/>
    <col min="3" max="3" width="59.453125" customWidth="1"/>
    <col min="4" max="4" width="62.453125" customWidth="1"/>
  </cols>
  <sheetData>
    <row r="1" spans="1:3" x14ac:dyDescent="0.35">
      <c r="A1" s="5" t="s">
        <v>9</v>
      </c>
      <c r="B1" s="5" t="s">
        <v>10</v>
      </c>
      <c r="C1" s="5" t="s">
        <v>11</v>
      </c>
    </row>
    <row r="2" spans="1:3" x14ac:dyDescent="0.35">
      <c r="A2" s="6">
        <v>1</v>
      </c>
      <c r="B2" s="4" t="s">
        <v>12</v>
      </c>
      <c r="C2" s="4" t="s">
        <v>13</v>
      </c>
    </row>
    <row r="3" spans="1:3" ht="26.25" customHeight="1" x14ac:dyDescent="0.35">
      <c r="A3" s="6">
        <v>2</v>
      </c>
      <c r="B3" s="4" t="s">
        <v>14</v>
      </c>
      <c r="C3" s="4" t="s">
        <v>13</v>
      </c>
    </row>
    <row r="4" spans="1:3" ht="16.5" customHeight="1" x14ac:dyDescent="0.35">
      <c r="A4" s="6">
        <v>3</v>
      </c>
      <c r="B4" s="4" t="s">
        <v>15</v>
      </c>
      <c r="C4" s="4" t="s">
        <v>13</v>
      </c>
    </row>
    <row r="5" spans="1:3" x14ac:dyDescent="0.35">
      <c r="A5" s="6">
        <v>4</v>
      </c>
      <c r="B5" s="4" t="s">
        <v>16</v>
      </c>
      <c r="C5" s="4" t="s">
        <v>13</v>
      </c>
    </row>
    <row r="6" spans="1:3" x14ac:dyDescent="0.35">
      <c r="A6" s="6">
        <v>5</v>
      </c>
      <c r="B6" s="4" t="s">
        <v>17</v>
      </c>
      <c r="C6" s="4" t="s">
        <v>13</v>
      </c>
    </row>
    <row r="8" spans="1:3" ht="15" thickBot="1" x14ac:dyDescent="0.4">
      <c r="A8" s="10"/>
      <c r="C8" s="9"/>
    </row>
    <row r="9" spans="1:3" x14ac:dyDescent="0.35">
      <c r="A9" s="12" t="s">
        <v>9</v>
      </c>
      <c r="B9" s="12" t="s">
        <v>18</v>
      </c>
      <c r="C9" s="12" t="s">
        <v>19</v>
      </c>
    </row>
    <row r="10" spans="1:3" ht="96" x14ac:dyDescent="0.35">
      <c r="A10" s="6">
        <v>1</v>
      </c>
      <c r="B10" s="4" t="s">
        <v>20</v>
      </c>
      <c r="C10" s="2" t="s">
        <v>21</v>
      </c>
    </row>
    <row r="11" spans="1:3" ht="36" x14ac:dyDescent="0.35">
      <c r="A11" s="17">
        <v>2</v>
      </c>
      <c r="B11" s="4" t="s">
        <v>22</v>
      </c>
      <c r="C11" s="2" t="s">
        <v>23</v>
      </c>
    </row>
    <row r="12" spans="1:3" ht="60" x14ac:dyDescent="0.35">
      <c r="A12" s="6">
        <v>4</v>
      </c>
      <c r="B12" s="4" t="s">
        <v>24</v>
      </c>
      <c r="C12" s="2" t="s">
        <v>25</v>
      </c>
    </row>
    <row r="13" spans="1:3" ht="108" x14ac:dyDescent="0.35">
      <c r="A13" s="17">
        <v>5</v>
      </c>
      <c r="B13" s="4" t="s">
        <v>26</v>
      </c>
      <c r="C13" s="2" t="s">
        <v>27</v>
      </c>
    </row>
    <row r="14" spans="1:3" ht="60" x14ac:dyDescent="0.35">
      <c r="A14" s="17">
        <v>6</v>
      </c>
      <c r="B14" s="4" t="s">
        <v>28</v>
      </c>
      <c r="C14" s="2" t="s">
        <v>29</v>
      </c>
    </row>
    <row r="15" spans="1:3" ht="36" x14ac:dyDescent="0.35">
      <c r="A15" s="6">
        <v>7</v>
      </c>
      <c r="B15" s="4" t="s">
        <v>30</v>
      </c>
      <c r="C15" s="2" t="s">
        <v>31</v>
      </c>
    </row>
    <row r="16" spans="1:3" ht="96" x14ac:dyDescent="0.35">
      <c r="A16" s="17">
        <v>8</v>
      </c>
      <c r="B16" s="4" t="s">
        <v>32</v>
      </c>
      <c r="C16" s="2" t="s">
        <v>33</v>
      </c>
    </row>
    <row r="17" spans="1:4" ht="48" x14ac:dyDescent="0.35">
      <c r="A17" s="17">
        <v>9</v>
      </c>
      <c r="B17" s="4" t="s">
        <v>34</v>
      </c>
      <c r="C17" s="2" t="s">
        <v>35</v>
      </c>
    </row>
    <row r="18" spans="1:4" ht="72" x14ac:dyDescent="0.35">
      <c r="A18" s="6">
        <v>10</v>
      </c>
      <c r="B18" s="4" t="s">
        <v>36</v>
      </c>
      <c r="C18" s="3" t="s">
        <v>37</v>
      </c>
    </row>
    <row r="19" spans="1:4" ht="15" thickBot="1" x14ac:dyDescent="0.4">
      <c r="B19" s="9"/>
      <c r="C19" s="11"/>
    </row>
    <row r="20" spans="1:4" ht="15" thickBot="1" x14ac:dyDescent="0.4">
      <c r="A20" s="8" t="s">
        <v>9</v>
      </c>
      <c r="B20" s="8" t="s">
        <v>38</v>
      </c>
      <c r="C20" s="8" t="s">
        <v>39</v>
      </c>
      <c r="D20" s="8" t="s">
        <v>40</v>
      </c>
    </row>
    <row r="21" spans="1:4" ht="36" x14ac:dyDescent="0.35">
      <c r="A21" s="7">
        <v>1</v>
      </c>
      <c r="B21" s="4" t="s">
        <v>41</v>
      </c>
      <c r="C21" s="14" t="s">
        <v>42</v>
      </c>
      <c r="D21" s="2" t="s">
        <v>43</v>
      </c>
    </row>
    <row r="22" spans="1:4" ht="48.75" customHeight="1" x14ac:dyDescent="0.35">
      <c r="A22" s="6">
        <v>2</v>
      </c>
      <c r="B22" s="4" t="s">
        <v>44</v>
      </c>
      <c r="C22" s="13" t="s">
        <v>42</v>
      </c>
      <c r="D22" s="2" t="s">
        <v>45</v>
      </c>
    </row>
    <row r="23" spans="1:4" ht="50.25" customHeight="1" x14ac:dyDescent="0.35">
      <c r="A23" s="6">
        <v>3</v>
      </c>
      <c r="B23" s="4" t="s">
        <v>46</v>
      </c>
      <c r="C23" s="15" t="s">
        <v>47</v>
      </c>
      <c r="D23" s="2" t="s">
        <v>48</v>
      </c>
    </row>
    <row r="24" spans="1:4" ht="48" x14ac:dyDescent="0.35">
      <c r="A24" s="6">
        <v>4</v>
      </c>
      <c r="B24" s="4" t="s">
        <v>49</v>
      </c>
      <c r="C24" s="13" t="s">
        <v>42</v>
      </c>
      <c r="D24" s="2" t="s">
        <v>50</v>
      </c>
    </row>
    <row r="25" spans="1:4" ht="120" x14ac:dyDescent="0.35">
      <c r="A25" s="6">
        <v>5</v>
      </c>
      <c r="B25" s="4" t="s">
        <v>51</v>
      </c>
      <c r="C25" s="13" t="s">
        <v>42</v>
      </c>
      <c r="D25" s="3" t="s">
        <v>52</v>
      </c>
    </row>
    <row r="26" spans="1:4" ht="36" x14ac:dyDescent="0.35">
      <c r="A26" s="6">
        <v>6</v>
      </c>
      <c r="B26" s="4" t="s">
        <v>53</v>
      </c>
      <c r="C26" s="13" t="s">
        <v>42</v>
      </c>
      <c r="D26" s="2" t="s">
        <v>54</v>
      </c>
    </row>
    <row r="27" spans="1:4" ht="48" x14ac:dyDescent="0.35">
      <c r="A27" s="6">
        <v>7</v>
      </c>
      <c r="B27" s="4" t="s">
        <v>55</v>
      </c>
      <c r="C27" s="13" t="s">
        <v>42</v>
      </c>
      <c r="D27" s="2" t="s">
        <v>56</v>
      </c>
    </row>
    <row r="28" spans="1:4" ht="24" x14ac:dyDescent="0.35">
      <c r="A28" s="6">
        <v>8</v>
      </c>
      <c r="B28" s="4" t="s">
        <v>57</v>
      </c>
      <c r="C28" s="13" t="s">
        <v>42</v>
      </c>
      <c r="D28" s="2" t="s">
        <v>58</v>
      </c>
    </row>
    <row r="29" spans="1:4" ht="60" x14ac:dyDescent="0.35">
      <c r="A29" s="6">
        <v>9</v>
      </c>
      <c r="B29" s="4" t="s">
        <v>59</v>
      </c>
      <c r="C29" s="16" t="s">
        <v>60</v>
      </c>
      <c r="D29" s="3" t="s">
        <v>61</v>
      </c>
    </row>
    <row r="30" spans="1:4" ht="48" x14ac:dyDescent="0.35">
      <c r="A30" s="6">
        <v>10</v>
      </c>
      <c r="B30" s="4" t="s">
        <v>62</v>
      </c>
      <c r="C30" s="13" t="s">
        <v>42</v>
      </c>
      <c r="D30" s="3" t="s">
        <v>63</v>
      </c>
    </row>
    <row r="31" spans="1:4" ht="84" x14ac:dyDescent="0.35">
      <c r="A31" s="6">
        <v>11</v>
      </c>
      <c r="B31" s="4" t="s">
        <v>64</v>
      </c>
      <c r="C31" s="13" t="s">
        <v>42</v>
      </c>
      <c r="D31" s="3" t="s">
        <v>65</v>
      </c>
    </row>
  </sheetData>
  <pageMargins left="0.25" right="0.25" top="0.75" bottom="0.75" header="0.3" footer="0.3"/>
  <pageSetup scale="6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98E721A4DD52A54B85DE29AC6BE637E9" ma:contentTypeVersion="2" ma:contentTypeDescription="Crear nuevo documento." ma:contentTypeScope="" ma:versionID="d2ed7482b99cbd877fd653d239869e69">
  <xsd:schema xmlns:xsd="http://www.w3.org/2001/XMLSchema" xmlns:xs="http://www.w3.org/2001/XMLSchema" xmlns:p="http://schemas.microsoft.com/office/2006/metadata/properties" xmlns:ns2="c5692232-dcae-499d-8ff8-b71b8b638dc7" targetNamespace="http://schemas.microsoft.com/office/2006/metadata/properties" ma:root="true" ma:fieldsID="a25d30677cdf0dd364a46ea424eb99cf" ns2:_="">
    <xsd:import namespace="c5692232-dcae-499d-8ff8-b71b8b638dc7"/>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692232-dcae-499d-8ff8-b71b8b638d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5835FB9-353C-437F-ADA9-834F4F6668D1}">
  <ds:schemaRefs>
    <ds:schemaRef ds:uri="http://schemas.microsoft.com/sharepoint/v3/contenttype/forms"/>
  </ds:schemaRefs>
</ds:datastoreItem>
</file>

<file path=customXml/itemProps2.xml><?xml version="1.0" encoding="utf-8"?>
<ds:datastoreItem xmlns:ds="http://schemas.openxmlformats.org/officeDocument/2006/customXml" ds:itemID="{69E8EB5E-9AB9-4BD9-B133-E62E0FC33CFE}">
  <ds:schemaRefs>
    <ds:schemaRef ds:uri="http://schemas.openxmlformats.org/package/2006/metadata/core-properties"/>
    <ds:schemaRef ds:uri="http://purl.org/dc/elements/1.1/"/>
    <ds:schemaRef ds:uri="http://purl.org/dc/dcmitype/"/>
    <ds:schemaRef ds:uri="http://schemas.microsoft.com/office/2006/documentManagement/types"/>
    <ds:schemaRef ds:uri="http://www.w3.org/XML/1998/namespace"/>
    <ds:schemaRef ds:uri="http://purl.org/dc/terms/"/>
    <ds:schemaRef ds:uri="http://schemas.microsoft.com/office/2006/metadata/properties"/>
    <ds:schemaRef ds:uri="http://schemas.microsoft.com/office/infopath/2007/PartnerControls"/>
    <ds:schemaRef ds:uri="c5692232-dcae-499d-8ff8-b71b8b638dc7"/>
  </ds:schemaRefs>
</ds:datastoreItem>
</file>

<file path=customXml/itemProps3.xml><?xml version="1.0" encoding="utf-8"?>
<ds:datastoreItem xmlns:ds="http://schemas.openxmlformats.org/officeDocument/2006/customXml" ds:itemID="{A3F7AAD4-D1B1-45B8-A531-890F8693C0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5692232-dcae-499d-8ff8-b71b8b638dc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LISTAS</vt:lpstr>
      <vt:lpstr>Evaluación</vt:lpstr>
      <vt:lpstr>Evaluación Técnica DELTA IT</vt:lpstr>
      <vt:lpstr>Hoja1</vt:lpstr>
      <vt:lpstr>Evaluación!Área_de_impresión</vt:lpstr>
      <vt:lpstr>Evaluación!Títulos_a_imprimir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Rivera</dc:creator>
  <cp:keywords/>
  <dc:description/>
  <cp:lastModifiedBy>Yury Andrea García Mora</cp:lastModifiedBy>
  <cp:revision/>
  <cp:lastPrinted>2023-06-30T22:12:17Z</cp:lastPrinted>
  <dcterms:created xsi:type="dcterms:W3CDTF">2019-09-27T15:10:12Z</dcterms:created>
  <dcterms:modified xsi:type="dcterms:W3CDTF">2023-06-30T22:18:20Z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0x01010098E721A4DD52A54B85DE29AC6BE637E9</vt:lpwstr>
  </property>
</Properties>
</file>