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F:\CONTRATACIÓN 2023\SECRETARÍA DE SALUD\SUBASTA DOTACIÓN CENTRO DÍA\"/>
    </mc:Choice>
  </mc:AlternateContent>
  <xr:revisionPtr revIDLastSave="0" documentId="13_ncr:1_{F7D6A76C-1230-4B15-BFFA-50D788A21600}" xr6:coauthVersionLast="47" xr6:coauthVersionMax="47" xr10:uidLastSave="{00000000-0000-0000-0000-000000000000}"/>
  <bookViews>
    <workbookView xWindow="-120" yWindow="-120" windowWidth="29040" windowHeight="15840" firstSheet="3" activeTab="6" xr2:uid="{00000000-000D-0000-FFFF-FFFF00000000}"/>
  </bookViews>
  <sheets>
    <sheet name="LOTE 1 MENAJE" sheetId="8" r:id="rId1"/>
    <sheet name="LOTE 2 DOTACIÓN ENFERMERÍA" sheetId="7" r:id="rId2"/>
    <sheet name="ACUERDO MARCO" sheetId="5" state="hidden" r:id="rId3"/>
    <sheet name="LOTE 3 ELEMENTOS DEPORTIVOS" sheetId="4" r:id="rId4"/>
    <sheet name="LOTE 4 DOTACIÓN ZONAS COMUNES" sheetId="3" r:id="rId5"/>
    <sheet name="LOTE 5 DOTACIÓN TIEMPO LIBRE Y " sheetId="6" r:id="rId6"/>
    <sheet name="LOTE 6 DOTACIÓN MOBILIARIO" sheetId="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9" i="2" l="1"/>
  <c r="D15" i="3"/>
  <c r="D16" i="3"/>
  <c r="D17" i="3" l="1"/>
  <c r="D31" i="2"/>
  <c r="D30" i="2"/>
  <c r="D29" i="2"/>
  <c r="D28" i="2"/>
  <c r="D27" i="2"/>
  <c r="D26" i="2"/>
  <c r="D25" i="2"/>
  <c r="D24" i="2"/>
  <c r="D23" i="2"/>
  <c r="D18" i="3"/>
  <c r="D14" i="3"/>
  <c r="D13" i="3"/>
  <c r="D22" i="2"/>
  <c r="D12" i="3"/>
  <c r="D11" i="3"/>
  <c r="D21" i="2"/>
  <c r="D11" i="7"/>
  <c r="D10" i="7"/>
  <c r="D10" i="3"/>
  <c r="D38" i="8"/>
  <c r="D37" i="8"/>
  <c r="D36" i="8"/>
  <c r="D35" i="8"/>
  <c r="D34" i="8"/>
  <c r="D33" i="8"/>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39" i="8" s="1"/>
  <c r="D9" i="7"/>
  <c r="D8" i="7"/>
  <c r="D7" i="7"/>
  <c r="D6" i="7"/>
  <c r="D5" i="7"/>
  <c r="D4" i="7"/>
  <c r="D3" i="7"/>
  <c r="D2" i="7"/>
  <c r="D12" i="7" s="1"/>
  <c r="D20" i="2"/>
  <c r="D19" i="2"/>
  <c r="D18" i="2"/>
  <c r="D14" i="6"/>
  <c r="D13" i="6"/>
  <c r="D12" i="6"/>
  <c r="D11" i="6"/>
  <c r="D10" i="6"/>
  <c r="D9" i="6"/>
  <c r="D8" i="6"/>
  <c r="D7" i="6"/>
  <c r="D6" i="6"/>
  <c r="D5" i="6"/>
  <c r="D4" i="6"/>
  <c r="D3" i="6"/>
  <c r="D2" i="6"/>
  <c r="D15" i="6" s="1"/>
  <c r="D17" i="2"/>
  <c r="D16" i="2"/>
  <c r="D15" i="2"/>
  <c r="D14" i="2"/>
  <c r="D13" i="2"/>
  <c r="D12" i="2"/>
  <c r="D11" i="2"/>
  <c r="D4" i="5"/>
  <c r="D3" i="5"/>
  <c r="D2" i="5"/>
  <c r="D6" i="5" s="1"/>
  <c r="D10" i="2"/>
  <c r="D9" i="2"/>
  <c r="D9" i="3"/>
  <c r="D8" i="3"/>
  <c r="D8" i="2"/>
  <c r="D7" i="3"/>
  <c r="D7" i="2"/>
  <c r="D6" i="2"/>
  <c r="D5" i="2"/>
  <c r="D4" i="2"/>
  <c r="D20" i="4"/>
  <c r="D19" i="4"/>
  <c r="D18" i="4"/>
  <c r="D17" i="4"/>
  <c r="D16" i="4"/>
  <c r="D15" i="4"/>
  <c r="D14" i="4"/>
  <c r="D13" i="4"/>
  <c r="D12" i="4"/>
  <c r="D11" i="4"/>
  <c r="D10" i="4"/>
  <c r="D9" i="4"/>
  <c r="D8" i="4"/>
  <c r="D7" i="4"/>
  <c r="D6" i="4"/>
  <c r="D5" i="4"/>
  <c r="D4" i="4"/>
  <c r="D3" i="4"/>
  <c r="D21" i="4" s="1"/>
  <c r="D2" i="4"/>
  <c r="D6" i="3"/>
  <c r="D5" i="3"/>
  <c r="D4" i="3"/>
  <c r="D3" i="3"/>
  <c r="D2" i="3"/>
  <c r="D3" i="2"/>
  <c r="D2" i="2"/>
  <c r="D32" i="2" s="1"/>
  <c r="D19" i="3" l="1"/>
</calcChain>
</file>

<file path=xl/sharedStrings.xml><?xml version="1.0" encoding="utf-8"?>
<sst xmlns="http://schemas.openxmlformats.org/spreadsheetml/2006/main" count="166" uniqueCount="140">
  <si>
    <t>Tablero en acrílico de 120x180 cms</t>
  </si>
  <si>
    <t>Punto Ecológico 3 Puestos De 35 Litros Con Soporte Metálico (verde, negro y blanco)</t>
  </si>
  <si>
    <t>basureros de acero inoxidable, con pedal, portapepelera plástica interior, higiénicas, material resistente al óxido, 7lt</t>
  </si>
  <si>
    <t>Dispensador de Papel Higiénico Acero Inoxidable 304</t>
  </si>
  <si>
    <t>Dispensador de Institucional Toallas Papel en acero inoxidable</t>
  </si>
  <si>
    <t xml:space="preserve">Dispensador de Jabón en acero inoxidable </t>
  </si>
  <si>
    <t>"Step Aerobico • Dimensiones Ensamblado Largo 70 cm x Ancho 28 cm x Alto 3 niveles (12, 17 y 22 cm) • Color Gris / Negro • Material Polipropileno"</t>
  </si>
  <si>
    <t xml:space="preserve">Mancuernas en neopreno 5 libras Par </t>
  </si>
  <si>
    <t>Mancuernas en neopreno 4 libras</t>
  </si>
  <si>
    <t>Mancuernas en neopreno 2 libras</t>
  </si>
  <si>
    <t>Descansa Pies Tres Alturas</t>
  </si>
  <si>
    <t>Folderamas 3 espacios con entrepaños de lámina Cold Rolled calibre 20 medidas ancho:105 alto:130 profundo:46 color negro</t>
  </si>
  <si>
    <t>Papelera Escritorio metalica organizador oficios, Triple</t>
  </si>
  <si>
    <t>Silla Tandem En Acero inoxidable Consultorio Oficina Clínica 3 Puestos</t>
  </si>
  <si>
    <t>Papelera piso en malla para oficina</t>
  </si>
  <si>
    <t>Tablero de Corcho Mediano 90 cms x 60 cms</t>
  </si>
  <si>
    <t xml:space="preserve">Teléfono inalámbrico con intercomunicador negro x 2 </t>
  </si>
  <si>
    <t xml:space="preserve">Impresora Multifuncional Tecnología de Impresión:PrecisionCore® 4 colores (CMYK) con cabezal flujo en línea Resolución Máxima de Impresión:4.800 dpi x 2.400 dpi Velocidad de Impresión:25/12 ISO ppm (negro/color) símplex 15/9 ppm (negro/color) dúplex  Tamaño Mínimo de la Gota de Tinta:3,8 picolitros Configuración del Cabezal:800 boquillas negro y 256 boquillas color emperatura:Funcionamiento: 10 °C a 35 °C (50 °F a 95 °F) Almacenamiento: -20 °C a 40 °C (-4 °F a 104 °F) Humedad:Funcionamiento: 20% - 80% Almacenamiento: 5% - 85% (sin condensación) Nivel de Sonido:Menos de 52 dB Dimensiones:51,5 cm x 50 cm x 35 cm Peso:21,2 kg Seguridad:Certificación de número PIN para la liberación de trabajo, acceso de control de usuario, configuración de impresora y red a través de configuración web utilizando la dirección IP de la impresora, seguridad SSL / TLS, IPsec, TPM Modo de Copia:Automático de 1 a 2 caras, vista previa, reducción automática y ampliación (25% - 400%), intercalar, densidad de copia ajustable, 1 cara a 2 caras, 2 caras a 1 cara, 2 caras a 2 caras. Ajustes: densidad, contraste, color, nitidez, mejora de texto y originales de varios tamaños mezclados Velocidad de Copia:16/9 ipm (negro/color) Calidad de Copia:1 – 999 Máximo Tamaño de Copia:A3 (29,7 cm x 42 cm) Características de la Copia:Resolución de copiado de hasta 600 x 600 dpi (entrada) y hasta 600 x 1200 dpi (salida)  </t>
  </si>
  <si>
    <t>Silla Descanso Poltrona Reclinable Estudio Trabajo Relajante Ancho: 82 centímetros, Alto: 78 - 100 centímetros, Largo: 97-160 centímetros.</t>
  </si>
  <si>
    <t>Tablero de medidas 48 "W x 36" H Pizarra magnética de doble cara El nuevo mango de pivote de liberación rápida bloquea la placa de forma segura Pivote horizontal: necesita menos espacio para girar la tabla Con 4 ruedas para movimiento libre, 2 de las 4 son bloqueables</t>
  </si>
  <si>
    <t>Mesa plegable tipo maleta, con estructura de acero y tablero en ABS color blanco. Fácil apertura y transporte.  ·       Medida abierta: 183 x 76 x 73,5 cm ·       Medida cerrada: 93 x 76,2 x 9,6 cm Peso: 17 kg</t>
  </si>
  <si>
    <t>Gabinete clínico Estructura: Elaborado en lámina Cold Rolled calibre 24. Acabados: Incluye bodega superior con dos (2) entrepaños móviles en vidrio, y chapa de seguridad.DIMENSIONES–  Alto: 90 centimetros. Ancho: 60 centimetros. Fondo: 90 centimetros.</t>
  </si>
  <si>
    <t xml:space="preserve">Botiquín Grande tipo gabinete en acero incluye los elementos medicinales. (estandar) - Tapaboca Quirúrgico. - 2 Guantes desechables - Botella de alcohol 120 ml.- Paquete Grande de algodón 25 gr. - Vaselina - Paquete de baja lenguas x 4 - Paquete de Gasas Estériles - Jeringa medica 5 ml.. - Botella de agua mineral 300 ml. - Paquete de copitos de algodón - Toalla Húmeda individual. - Paquete de analgésico x 4 unidades 500 mg. - Rollo completo de papel higiénico - Preservativo - Cura o bandita adhesiva larga. - Toalla absorbente - Bisturí - Vela de parafina - Paquete de cerillos Además, incluye juego de llaves. Medidas 33 cm Alto x 27 cm Ancho x 12 cm Fondo. </t>
  </si>
  <si>
    <t>Colchoneta Casata 30 mm fina con Almohada</t>
  </si>
  <si>
    <t>Balón para Gimnasio de 55 cms</t>
  </si>
  <si>
    <t>Cono de Señalización de 32 cms</t>
  </si>
  <si>
    <t>Juego de Rana Mediano Portatil con Argollas</t>
  </si>
  <si>
    <t>Banda Elastica Teraband de diferentes colores x rollo</t>
  </si>
  <si>
    <t>Cuerda Salto Nylon 2,80 mts</t>
  </si>
  <si>
    <t>Balón Medio: Trabajo de Propiocepción</t>
  </si>
  <si>
    <t>Escalerilla: Trabajo de coordinación</t>
  </si>
  <si>
    <t>Bola de Gimnasia Látex 65</t>
  </si>
  <si>
    <t>Camilla para Primeros auxilios con cuello</t>
  </si>
  <si>
    <t>Extintores  ABC de 20 Libras</t>
  </si>
  <si>
    <t>Micrófonos</t>
  </si>
  <si>
    <t>Pantalla para proyectar gigante retractil tipo roller con soporte</t>
  </si>
  <si>
    <t xml:space="preserve">Atril para presentación de acrílico transparente, diseño curvo </t>
  </si>
  <si>
    <t>Nevecon no Frost de 617 litros con dos puertas</t>
  </si>
  <si>
    <t>Dispensador de piso agua fria caliente</t>
  </si>
  <si>
    <t>Cafetera eléctrica 110 v, 42 tazas, Metálica</t>
  </si>
  <si>
    <t>Horno Microondas 31 lts, Grill electrico, 1400 watts</t>
  </si>
  <si>
    <t>Licuadora vidrio, cromada, 1,25  lts, 600 W</t>
  </si>
  <si>
    <t>Kit mesa cuadrada y 4 Sillas c/b oh s/b. Elaboradas en material de alta resistencia al exterior. Dimensiones. 0.80*0.80*0.70.</t>
  </si>
  <si>
    <t>Parasol elaborado en lona poliéster con tubo en acero. Con perilla para recoger y botón de reclinar. Dimensiones. Diámetro 2.50 cm abierto. 1 Base en HIERRO COLAO. Para adecuar parasol.</t>
  </si>
  <si>
    <t>MATERA PIRAMIDAL CEMENTO 55 CM</t>
  </si>
  <si>
    <t>JARDINERA CEMENTO LISA 100 X 40 CM</t>
  </si>
  <si>
    <t xml:space="preserve">CARTELERAS CORPORATIVAS TIPO VITRINA </t>
  </si>
  <si>
    <t xml:space="preserve">Archivador en madera color amaretto Alto 127.5 centímetros Ancho 47.5 centímetros Medidas 127.5x47.5x45 cm Características Archivador 4 gavetas con corredera metálica y chapa </t>
  </si>
  <si>
    <t>Cajon Monedero – Alta duración ya que posee estructura metálica en el exterior y en los rieles. – 4 compartimientos para billetes. – 8 compartimientos para monedas. – Llave de seguridad</t>
  </si>
  <si>
    <t>Mostrador vitrina color abedul. -Material:Madera -Medidas:120x90x50 cm -Vitrina con puertas y baldas de cristal templado</t>
  </si>
  <si>
    <t>GONDOLA SENCILLA PARA PARED * ESTRUCTURA EN LAMINA DE ACERO COLD ROLLED CALIBRE 22 * PARAL EN LAMINA COLD ROLLED CALIBRE 16 * SISTEMA DE ENGANCHE TIPO UÑA PARA FACIL GRADUACION DE ENTREPAÑOS * 5 ENTREPAÑOS - INCLUIDA LA BASE * PESO SOPORTE POR ENTREPAÑO 70kGS * ACABADO EN PINTURA APLICACION ELECTROSTATICA HORNEABLE COLOR BLANCO * PORTA PRECIOS * BASE 4 PATAS PARA FACILIDAD DE LIMPIEZA DEBAJO DE LA GONDOLA * ESPALDAR PUNZONADO.</t>
  </si>
  <si>
    <t>Nevera No Frost 250 Lts. Brutos Grafito</t>
  </si>
  <si>
    <t>baldes plásticos de 90 litros</t>
  </si>
  <si>
    <t>estufa enana -1 quemador grande</t>
  </si>
  <si>
    <t>Calderos (olla) 50*30</t>
  </si>
  <si>
    <t>olla (aluminio #32 o 24 Lt)</t>
  </si>
  <si>
    <t>olla (aluminio #36 o 38 Lt)</t>
  </si>
  <si>
    <t>olla (aluminio #40 o 50 Lt)</t>
  </si>
  <si>
    <t>ollas a presión de 10 Ltr</t>
  </si>
  <si>
    <t>Paila 46 cm 23,5 lt aluminio profesional</t>
  </si>
  <si>
    <t xml:space="preserve">Pinzas grandes </t>
  </si>
  <si>
    <t xml:space="preserve">Tabla de acrílico para picar </t>
  </si>
  <si>
    <t>Charoles de aluminio</t>
  </si>
  <si>
    <t xml:space="preserve">Jarras plásticas </t>
  </si>
  <si>
    <t>juegos de cubiertos acero inoxidable (cuchara, tenedor, cucharas de té y cuchillo)</t>
  </si>
  <si>
    <t>Olla 12 cm diámetro</t>
  </si>
  <si>
    <t>Olla 14 cm diámetro</t>
  </si>
  <si>
    <t>Olla 16 cm diámetro</t>
  </si>
  <si>
    <t>Olla 18 cm diámetro</t>
  </si>
  <si>
    <t>Olla 20 cm diámetro</t>
  </si>
  <si>
    <t>Lockers Metálico 50 Puestos Calibre 22</t>
  </si>
  <si>
    <t>Plato plano, redondo en melanina, Color blanco</t>
  </si>
  <si>
    <t>Plato hondo, redondo en melanina, color blanco</t>
  </si>
  <si>
    <t>Posillo Tintero Blanco En Melamina</t>
  </si>
  <si>
    <t>Plato tintero blanco en melanina</t>
  </si>
  <si>
    <t>Vasos en melanina</t>
  </si>
  <si>
    <t>Perchero de pared X5 Puestos</t>
  </si>
  <si>
    <t>Juego de mesa scrable</t>
  </si>
  <si>
    <t>La Cucaracha Juego De Mesa Familiar De Integración</t>
  </si>
  <si>
    <t>juego De Mesa Rummi-q Caja Original</t>
  </si>
  <si>
    <t>Juego Parqués Imantado Doble 8  Puestos 50x50cm</t>
  </si>
  <si>
    <t>Juego De Mesa Tri-domino Caja</t>
  </si>
  <si>
    <t>Super Domino Profesional 91 Piezas 12/12 Juega Hasta 13 Personas</t>
  </si>
  <si>
    <t>Kit Bordado Principiantes Hilos, Perle, Agujas,tambor, Telas</t>
  </si>
  <si>
    <t xml:space="preserve">Foamy Fomi Pliego surtido 1 Pqte X 10 Und 70*100 Cm
</t>
  </si>
  <si>
    <t>Mini Maquina De Coser Sewing Machine 4in1</t>
  </si>
  <si>
    <t>Paño Lency de la mejor calidad, con llamativos y hermosos colores, ideal para proyectos de manualidades y muñequería.
Este paño tiene unas dimensiones de 100 cm de alto X 185 cm de ancho  (1 metro)</t>
  </si>
  <si>
    <t>Limpia Pipas Chelines X 100 Unidades Manualidades Adornos colores surtidos</t>
  </si>
  <si>
    <t>Cartulina plana en colores pliego</t>
  </si>
  <si>
    <t>Espejos de pared con bisel medidas 2m x 8.51</t>
  </si>
  <si>
    <t>﻿Banca en concreto de alto desempeño de acabado pulido mate, capacidad para 3-4 personas.
Instalación: Autoportante. Simplemente puesta.
Material: Concreto.
Dimensiones: 2,00m x 0,50m x 0,46m (Ancho x Alto x Profundidad)
Color: Concreto gris. Asiento café</t>
  </si>
  <si>
    <t xml:space="preserve">tv led de 55 pulgadas serie 8 pantall 4k </t>
  </si>
  <si>
    <t>Entrepaños de almacenaje en madera, color amareto  medidas 0.55 x3.26</t>
  </si>
  <si>
    <t>Entrepaños de almacenaje en madera, color amareto  medidas 1.10 x0.60</t>
  </si>
  <si>
    <t>Entrepaño de almacenaje en madera, color amareto medidas 45 x 1.42</t>
  </si>
  <si>
    <t>Espejo de baño rectangular Espejo rectangular con lineas verticales  y ensamble a pared, MedidasAncho: 100cm Alto: 80m Fondo: 3,4 cm</t>
  </si>
  <si>
    <t>Kit TENSIOMETRO MANUAL + FONENDOSCOPIO</t>
  </si>
  <si>
    <t>Cinta métrica de pared</t>
  </si>
  <si>
    <t>Tensiómetro digital Versión para brazo. Detección del Nivel del Corazón. Inflado Automático. Indicador de Clasificación de Presión. Función de Detección de Arritmia Cardiaca. Potencia 3V: 4 Baterías Alcalinas “AAA" Indicador de Batería Bajo. Apagado Automático. Puede usarse conectado a la corriente con cable  DICE EL RESULTADO EN VOZ ALTA</t>
  </si>
  <si>
    <t>PULSOXIMETRO Oxímetro de Pulso Digital con Pantalla LED. (Par de pilas AAA) y Cordón.</t>
  </si>
  <si>
    <t>Estufa 4 quemadores y horno en acero inoxidable, lambrín bajo, parrillas superiores y quemadores abiertos de fundición con tapa desmontable, charolas recolectoras, horno en acero inoxidable con parrilla niquelada, panel de controles desmontable, perillas ergonómicas, patas con niveladores. Datos Técnicos 4 QUEMADORES HORNO 3.9 FT TERMOSTATO 100°C-300°C  TOTAL BTU´S: 163,000/HR. CONSUMO: 3.76 M3/HR.</t>
  </si>
  <si>
    <t>Silla Tapizada negra, superficie Silla: Carcasa polipropileno de alto impacto. Asiento con espuma de alta densidad, Superficie Silla: Carcasa polipropileno de alto impacto. Asiento con espuma de alta densidad, tapizado en paño, panna o malla.
Estructura: Tubo metálico redondo 1", y amarres de asiento en tubo redondo 3/4 calibre 14.
Acabados: Estructura cubierta en pintura electrostática termofijada. tapizado. Alto: 82 centímetros. Ancho: 54 centímetros. Fondo: 44 centímetros</t>
  </si>
  <si>
    <t>caminadora eléctrica modelo Mets 110V negra  plegable.
Peso máximo soportado: 120kg.
Alcanza una velocidad máxima de 22km/h.
Su potencia es de 3hp.
Tiene 25 programas preestablecidos.
Incluye monitoreo de la frecuencia cardíaca.
Conexión directa por Mini jack a tus dispositivos para musicalizar el entrenamiento.
Dimensiones: 85cm de ancho, 135cm de alto y 195cm de largo.
Con display.
Se apaga automáticamente.
Cuenta con ruedas que facilitan su traslado.
Entrenamientos sin límites.</t>
  </si>
  <si>
    <t>Bicicleta Spinning X1000 Spin Bike Estática Gimnasio Volante ajustable
Transmisión de correa
Cuadro en acero
Manillar y sillín ajustables
Sin ningún tipo de monitor</t>
  </si>
  <si>
    <t>MULTIFUNCIONAL DOS TORRES 300LBS Estructura en hierro de alta resistencia.
Pintura electrostática.
Cojinería Indeformable.
Pin selector de Peso.
Torre de Peso: 2X150Lbs (paneles plásticos).
Medidas: Largo.2.40cm Ancho.2.00cm Alto.2.00cm.
Ejercicios: Polea alta, polea baja, extensión pierna, pecho lateral y frontal, pantorrilla, presión
pierna.
Trabajo Dos Personas con carga y otra trabajos libres.
Uso doméstico e institucional.</t>
  </si>
  <si>
    <t xml:space="preserve">Escritorio de madera  COLOR AMARETO Medidas:  Altura 76 cm, Ancho 120 cm y Profundidad 50 cm. Con 3 cajones  Con bandeja </t>
  </si>
  <si>
    <t>Silla Oficina Ergonómica Con Apoyo Lumbar Brazos Ajustables Espalda:
- Material: Tela micro perforada tipo malla.
- Marco en polipropileno negro
- Dimensiones: 45 cm de ancho x 52 cm de alto.
- Apoyo lumbar ajustable en altura y profundidad
Asiento:
- Material: Tela tipo paño.
- Componentes: Parte interna en madera (triplex 12 mm)
- Espuma: Poliuretano. Espesor: 70 mm. Densidad 30mm.
- Dimensiones: 48 cm de ancho x 51 cm de profundidad.
Características:
-Cabecero en tela micro perforada tipo malla, ajustable en altura y basculante.
- Brazos: ajustables en altura en poliuretano color negro.
-Mecanismo Movimiento basculante en espalda cuando no está en posición fija.
- Cilindro Neumático: Ajuste de altura del asiento con elevación de gas. Material: Acero.
- Color: Negro.
- Estrella de 5 aspas. Diámetro: 600 mm. Material: Acero Cromado. Calidad Bifma.
- Rodachinas doble carrete, goma negra de 55mm.
Garantía: 1 año por defecto de fábrica. Resistencia máxima de peso: 100 kg.</t>
  </si>
  <si>
    <t xml:space="preserve">MESA RECTANGULAR
Consta de una (1) mesa rectangular con capacidad de seis sillas
Mesa con estructura en tubo redondo de 1 7/8 con refuerzo en tubo rectangular de 20×40 calibre 18.
Tapa en triplex de 19mm con una dimensión de 60cm x 120cm, enchapada en fórmica de colores, bocelada con perfil plástico (negro o gris), o bordes lacados al natural.
Soldadura MIG.
Pintura en polvo electrostática (negro o gris).
Tapones plásticos de alto impacto.
</t>
  </si>
  <si>
    <t xml:space="preserve">sillas  interlocutoras plásticas en polipropileno con protección UV sin brazos Tubería Cold Rolled Calibre 18 con acabado en pintura electrostática
Tubería de Acero Inoxidable 
</t>
  </si>
  <si>
    <t xml:space="preserve">ALACENA DE PISO CORREDERA (2 puertas) Fabricada en acero 100% inoxidable.
 Tres entrepaños / 4 niveles fabricada sobre medida </t>
  </si>
  <si>
    <t xml:space="preserve">Escurridores de platos de 5 niveles en acero inoxidable </t>
  </si>
  <si>
    <t>Escalerilla 2 pasos</t>
  </si>
  <si>
    <t>Camilla sencilla con barandas Para Transporte De Pacientes Material de la estructura: Tubería Estructural
Largo x Ancho: 190 cm x 60 cm
Altura máxima de elevación: 85 cm</t>
  </si>
  <si>
    <t>ALACENAS DE PISO EN ACERO  Fabricada en acero inoxidable tipo 304 calibre 18 y 20, HECHO A MEDIDA</t>
  </si>
  <si>
    <t>CARTEL METALICO CON LA PALABRA CENTRO DIA /VIDA HECHO A MEDIDA PINTURA ANTICORROSIVA RESISTEN A ALTAS TEMPERATURAS Y FUERTES LLUVIAS</t>
  </si>
  <si>
    <t>Campana extractora de humo y de vapores industrial, material acero inoxidable sobre medida</t>
  </si>
  <si>
    <t>Videobeam Proyector Epson Powerlite 975w Hd Wifi Wxga</t>
  </si>
  <si>
    <t>Silla De Oficina Sin Ruedas,Ergonómica  con Soporte Lumbar Y Apoyabrazos Malla De Enfriamiento Espalda &amp; Extra Comfort Cojín:Nuestra Silla De Trabajo Añadido Comodidad Con Tela Transpirable En La Que Puede Relajarse,Malla De Alta Densidad Añadida-cojín De Asiento De Espuma Cubierto Para Mayor Comodidad.Abrazar Un Día De Trabajo Sin dolor.
Soporte Lumbar:El Respaldo Ergonómico Puede Adaptarse A La Curvatura Natural De La Parte Inferior De La Espalda Y Reducir El Dolor De La Columna vertebral.
Estable Y Duradero:Pesado-base De Acero De Servicio.con Almohadillas Para Evitar Arañazos En El Suelo.la Carga Máxima Es De 120 kg.</t>
  </si>
  <si>
    <t>Mesa de juntas Capacidad máxima de personas: 12 Forma: Cuadrada Material de la tapa: Madera Material de la base: Madera</t>
  </si>
  <si>
    <t>Mesa de Trabajo 12 Canastillas Cerradas 129x61x97cm</t>
  </si>
  <si>
    <t>Mesa 
Materiales: Acero,inoxidable
Largo x Ancho x Altura: 2 m x 50 cm x 0.9 m En Acero Inoxidable Sin Entrepaño Con Refuerzo Soporta hasta 100 kilogramos debidamente instalada a pared
- Bases o Patas en acero inoxidable redondo de 1”1/2
- Superficie elaborada en acero inoxidable 304 certificado calibre 18 con refuerzos para lograr mayor estabilidad y rigidez
- Incluye 4 niveladores 1 por cada pata / base</t>
  </si>
  <si>
    <t xml:space="preserve">Escritorio Negro amplio metal madera
Ancho: 150cm
Profundidad: 60 cm
Alto: 75 cm
Grosor tablero: 19mm
Materiales:
Metal / madera. tapa de pasacables </t>
  </si>
  <si>
    <t>Televisor  Led 4k Crystal Ultra Hd Smart TvTamaño de la pantalla 70 pulgadas
Resolución 4K Ultra HD 3,840 x 2,160
Tecnología Crystal UHD
Conexión Bluetooth Sí
Entradas USB 2
Smart TV Sí
Entradas HDMI 3
Control remoto incluido Sí
Tasa de refresco 60Hz
Sintonizador digital Sí
Conexión WiFi Sí
Potencia de los parlantes 20W
Contraste Mega contraste
Peso del producto 28.5 kg
Profundidad 2.66 cm
Ancho 155.97 cm
Alto (con/sin base) 94.78 con base
3D No
WiFi direct Sí
Sintonizador TDT Sí</t>
  </si>
  <si>
    <t>Bicicleta estática recunbet Sistema de resistencia magnética que se modifica desde la consola.
Incluye computadora con múltiples funciones.
Soporta hasta 120 kg.
Tiene 4 programas de entrenamiento.
El asiento se puede ajustar.
El manubrio se adapta a las necesidades de quien lo usa.
Con ruedas de traslado que facilitan el desplazamiento.
Para entrenar sin impacto y mejorar la salud integral.</t>
  </si>
  <si>
    <t>Soporte de pared para TV/Monitor de 32" a 55" negro</t>
  </si>
  <si>
    <t>Soporte Tv Móvil Ruedas, 32'' A 70'' / Max 50kg, Jd Spr-6402</t>
  </si>
  <si>
    <t>Papel globo x 20 unidades colores surtidos</t>
  </si>
  <si>
    <t xml:space="preserve">Computador portatil aspire 5 
Procesador: Intel®Core ™ i5-1035G1
Pantalla y gComputador portatil acer aspire 5 
Procesador: Intel®Core ™ i5-1035G1
Pantalla y gráficos: Intel® Gráficos UHD
Tamaño de pantalla: 15,6 " LCDModo de pantalla:
 HDPantalla: 1366 x 768
Memoria RAM: 12 GB  DDR4
unidad de estado sólido 1 x 256 GB
Interfaz de unidad de estado sólido: PCI-ExpressTipo .
Red de comunicación:Estándar de LAN inalámbrica: IEEE 802.11acTecnología Ethernet: Gigabit EthernetEstándar 
Bluetooth: Bluetooth 4.2Micrófono: sí
Modo de sonido: EstéreoInterfaces /
 PuertosHDMI: síNúmero de salidas HDMI: 1
Cantidad de puertos USB 2.0: 1Número de puertos USB 3.1 Gen 1 tipo A: 2Número de puertos USB 3.1 Gen 1 tipo C: 1Número total de puertos USB: 4USB tipo C: sí
Detalle de USB tipo C: Puerto USB tipo C: USB 3.1 Gen 1 (hasta 5 Gbps)Red (RJ-45):
dispositivo señalador: Touchpad
Teclado: sí
Sistema operativo: Windows 10 profesional                                                                                                                                                                                                                                           licencia de office home and business </t>
  </si>
  <si>
    <t>Botiquín de primero auxilios, con elementos portátil (incluye - Tapaboca Quirúrgico.
- Botella de alcohol 345 ml.
- Paquete Grande de algodón 25 gr.
- Vaselina
- Paquete de baja lenguas
- Paquete de Gasas Estériles
- Jeringa medica.
- Botella de agua mineral 300 ml.
- Paquete de copitos de algodón
- Paquete de analgésico x 4 unidades 500 mg.
- Rollo completo de papel higiénico
- Cura adhesiva larga.
- Paño húmedos.
- Toalla absorbente
- Bisturí
- Vela de parafina
- Paquete de cerillos)</t>
  </si>
  <si>
    <t xml:space="preserve">Computador all in one                                                              Tipo de disco duro
Disco de estado solido (SSD) Disco Duro
256 GB SSD
Modelo de Procesador
Core i3
Procesador
Intel Core i3-1125G4
Puerto HDMI
Si
Número De Puertos USB
4
Versión sistema operativo
Windows 10
Peso
5.7 kg
Resolución
Fhd
Tamaño de Pantalla
21.5 Pulgadas
Generación del procesador
11 th1 x Lector de tarjetas SD                                                                                                                                                                                                                                                                                                                                                                                                                    licencia de office home and business (perpetua y transferible a otro equipo cuando ya no este en el equipo)                                                                                                                                    Teclado que incluye la letra Ñ, mouse inhalambrico </t>
  </si>
  <si>
    <t>PRODUCTO</t>
  </si>
  <si>
    <t>CALOR UNITARIO</t>
  </si>
  <si>
    <t>VALOR TOTAL</t>
  </si>
  <si>
    <t>CANT.</t>
  </si>
  <si>
    <t>VALOR UNITARIO</t>
  </si>
  <si>
    <t>CANT,</t>
  </si>
  <si>
    <t xml:space="preserve">VALOR UNITARIO </t>
  </si>
  <si>
    <t xml:space="preserve">VALOR TOTAL </t>
  </si>
  <si>
    <t>PRODCUTO</t>
  </si>
  <si>
    <t>SUMA LOTES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</si>
</sst>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2" formatCode="_-&quot;$&quot;\ * #,##0_-;\-&quot;$&quot;\ * #,##0_-;_-&quot;$&quot;\ * &quot;-&quot;_-;_-@_-"/>
    <numFmt numFmtId="44" formatCode="_-&quot;$&quot;\ * #,##0.00_-;\-&quot;$&quot;\ * #,##0.00_-;_-&quot;$&quot;\ * &quot;-&quot;??_-;_-@_-"/>
    <numFmt numFmtId="164" formatCode="_-[$$-240A]\ * #,##0.00_-;\-[$$-240A]\ * #,##0.00_-;_-[$$-240A]\ * &quot;-&quot;??_-;_-@"/>
  </numFmts>
  <fonts count="11" x14ac:knownFonts="1">
    <font>
      <sz val="11"/>
      <name val="Calibri"/>
    </font>
    <font>
      <sz val="11"/>
      <name val="Calibri"/>
      <family val="2"/>
    </font>
    <font>
      <b/>
      <sz val="11"/>
      <name val="Calibri"/>
      <family val="2"/>
    </font>
    <font>
      <sz val="12"/>
      <color rgb="FF000000"/>
      <name val="Arial"/>
      <family val="2"/>
    </font>
    <font>
      <sz val="11"/>
      <name val="Calibri"/>
      <family val="2"/>
    </font>
    <font>
      <sz val="11"/>
      <name val="Calibri"/>
      <family val="2"/>
    </font>
    <font>
      <b/>
      <sz val="14"/>
      <name val="Arial"/>
      <family val="2"/>
    </font>
    <font>
      <sz val="10"/>
      <color rgb="FF000000"/>
      <name val="Arial"/>
      <family val="2"/>
    </font>
    <font>
      <sz val="10"/>
      <name val="Arial"/>
      <family val="2"/>
    </font>
    <font>
      <b/>
      <sz val="12"/>
      <name val="Arial"/>
      <family val="2"/>
    </font>
    <font>
      <sz val="10"/>
      <name val="Calibri"/>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rgb="FF000000"/>
      </left>
      <right/>
      <top style="thin">
        <color rgb="FF000000"/>
      </top>
      <bottom/>
      <diagonal/>
    </border>
  </borders>
  <cellStyleXfs count="3">
    <xf numFmtId="0" fontId="0" fillId="0" borderId="0"/>
    <xf numFmtId="42" fontId="4" fillId="0" borderId="0" applyFont="0" applyFill="0" applyBorder="0" applyAlignment="0" applyProtection="0"/>
    <xf numFmtId="44" fontId="5" fillId="0" borderId="0" applyFont="0" applyFill="0" applyBorder="0" applyAlignment="0" applyProtection="0"/>
  </cellStyleXfs>
  <cellXfs count="71">
    <xf numFmtId="0" fontId="0" fillId="0" borderId="0" xfId="0"/>
    <xf numFmtId="3" fontId="3" fillId="0" borderId="3" xfId="0" applyNumberFormat="1" applyFont="1" applyBorder="1" applyAlignment="1">
      <alignment horizontal="center" vertical="center"/>
    </xf>
    <xf numFmtId="42" fontId="3" fillId="0" borderId="3" xfId="1" applyFont="1" applyFill="1" applyBorder="1" applyAlignment="1">
      <alignment horizontal="center" vertical="center"/>
    </xf>
    <xf numFmtId="0" fontId="3" fillId="0" borderId="3" xfId="0" applyFont="1" applyBorder="1" applyAlignment="1">
      <alignment horizontal="justify" vertical="center"/>
    </xf>
    <xf numFmtId="164" fontId="0" fillId="0" borderId="3" xfId="0" applyNumberFormat="1" applyBorder="1" applyAlignment="1">
      <alignment horizontal="center" vertical="center"/>
    </xf>
    <xf numFmtId="3" fontId="3" fillId="2" borderId="3" xfId="0" applyNumberFormat="1" applyFont="1" applyFill="1" applyBorder="1" applyAlignment="1">
      <alignment horizontal="center" vertical="center"/>
    </xf>
    <xf numFmtId="42" fontId="3" fillId="2" borderId="3" xfId="1" applyFont="1" applyFill="1" applyBorder="1" applyAlignment="1">
      <alignment horizontal="center" vertical="center"/>
    </xf>
    <xf numFmtId="164" fontId="0" fillId="2" borderId="1" xfId="0" applyNumberFormat="1" applyFill="1" applyBorder="1" applyAlignment="1">
      <alignment horizontal="center" vertical="center"/>
    </xf>
    <xf numFmtId="164" fontId="0" fillId="0" borderId="0" xfId="0" applyNumberFormat="1"/>
    <xf numFmtId="0" fontId="9" fillId="0" borderId="3" xfId="0" applyFont="1" applyBorder="1" applyAlignment="1">
      <alignment horizontal="center" vertical="center" wrapText="1"/>
    </xf>
    <xf numFmtId="3" fontId="3" fillId="0" borderId="8" xfId="0" applyNumberFormat="1" applyFont="1" applyBorder="1" applyAlignment="1">
      <alignment horizontal="center" vertical="center"/>
    </xf>
    <xf numFmtId="42" fontId="3" fillId="0" borderId="8" xfId="1" applyFont="1" applyFill="1" applyBorder="1" applyAlignment="1">
      <alignment horizontal="center" vertical="center"/>
    </xf>
    <xf numFmtId="164" fontId="0" fillId="0" borderId="0" xfId="0" applyNumberFormat="1" applyBorder="1" applyAlignment="1">
      <alignment horizontal="center" vertical="center"/>
    </xf>
    <xf numFmtId="0" fontId="3" fillId="2" borderId="3" xfId="0" applyFont="1" applyFill="1" applyBorder="1" applyAlignment="1">
      <alignment horizontal="left" vertical="top" wrapText="1"/>
    </xf>
    <xf numFmtId="0" fontId="3" fillId="2" borderId="3" xfId="0" applyFont="1" applyFill="1" applyBorder="1" applyAlignment="1">
      <alignment horizontal="justify" vertical="top" wrapText="1"/>
    </xf>
    <xf numFmtId="0" fontId="3" fillId="2" borderId="3" xfId="0" applyFont="1" applyFill="1" applyBorder="1" applyAlignment="1">
      <alignment horizontal="justify" vertical="top"/>
    </xf>
    <xf numFmtId="0" fontId="9" fillId="2" borderId="3" xfId="0" applyFont="1" applyFill="1" applyBorder="1" applyAlignment="1">
      <alignment horizontal="center" vertical="center" wrapText="1"/>
    </xf>
    <xf numFmtId="0" fontId="0" fillId="2" borderId="0" xfId="0" applyFill="1"/>
    <xf numFmtId="0" fontId="3" fillId="2" borderId="6" xfId="0" applyFont="1" applyFill="1" applyBorder="1" applyAlignment="1">
      <alignment horizontal="justify" vertical="top"/>
    </xf>
    <xf numFmtId="164" fontId="0" fillId="2" borderId="3" xfId="0" applyNumberFormat="1" applyFill="1" applyBorder="1" applyAlignment="1">
      <alignment horizontal="center" vertical="center"/>
    </xf>
    <xf numFmtId="3" fontId="3" fillId="2" borderId="3" xfId="0" applyNumberFormat="1" applyFont="1" applyFill="1" applyBorder="1" applyAlignment="1">
      <alignment horizontal="center" vertical="center" wrapText="1"/>
    </xf>
    <xf numFmtId="0" fontId="0" fillId="2" borderId="0" xfId="0" applyFill="1" applyAlignment="1">
      <alignment vertical="top"/>
    </xf>
    <xf numFmtId="0" fontId="0" fillId="2" borderId="0" xfId="0" applyFill="1" applyAlignment="1">
      <alignment wrapText="1"/>
    </xf>
    <xf numFmtId="164" fontId="0" fillId="2" borderId="3" xfId="0" applyNumberFormat="1" applyFill="1" applyBorder="1"/>
    <xf numFmtId="0" fontId="6" fillId="2" borderId="3" xfId="0" applyFont="1" applyFill="1" applyBorder="1" applyAlignment="1">
      <alignment horizontal="center" vertical="center" wrapText="1"/>
    </xf>
    <xf numFmtId="0" fontId="3" fillId="2" borderId="3" xfId="0" applyFont="1" applyFill="1" applyBorder="1" applyAlignment="1">
      <alignment horizontal="justify" vertical="center"/>
    </xf>
    <xf numFmtId="0" fontId="9" fillId="2" borderId="3" xfId="0" applyFont="1" applyFill="1" applyBorder="1" applyAlignment="1">
      <alignment horizontal="center" vertical="center"/>
    </xf>
    <xf numFmtId="3" fontId="3" fillId="2" borderId="6" xfId="0" applyNumberFormat="1" applyFont="1" applyFill="1" applyBorder="1" applyAlignment="1">
      <alignment horizontal="center" vertical="center"/>
    </xf>
    <xf numFmtId="42" fontId="3" fillId="2" borderId="6" xfId="1" applyFont="1" applyFill="1" applyBorder="1" applyAlignment="1">
      <alignment horizontal="center" vertical="center"/>
    </xf>
    <xf numFmtId="164" fontId="0" fillId="2" borderId="5" xfId="0" applyNumberFormat="1" applyFill="1" applyBorder="1" applyAlignment="1">
      <alignment horizontal="center" vertical="center"/>
    </xf>
    <xf numFmtId="0" fontId="3" fillId="2" borderId="7" xfId="0" applyFont="1" applyFill="1" applyBorder="1" applyAlignment="1">
      <alignment horizontal="justify" vertical="top"/>
    </xf>
    <xf numFmtId="3" fontId="3" fillId="2" borderId="7" xfId="0" applyNumberFormat="1" applyFont="1" applyFill="1" applyBorder="1" applyAlignment="1">
      <alignment horizontal="center" vertical="center"/>
    </xf>
    <xf numFmtId="42" fontId="3" fillId="2" borderId="7" xfId="1" applyFont="1" applyFill="1" applyBorder="1" applyAlignment="1">
      <alignment horizontal="center" vertical="center"/>
    </xf>
    <xf numFmtId="164" fontId="0" fillId="2" borderId="4" xfId="0" applyNumberFormat="1" applyFill="1" applyBorder="1" applyAlignment="1">
      <alignment horizontal="center" vertical="center"/>
    </xf>
    <xf numFmtId="44" fontId="6" fillId="2" borderId="3" xfId="2" applyFont="1" applyFill="1" applyBorder="1" applyAlignment="1">
      <alignment horizontal="center" vertical="center" wrapText="1"/>
    </xf>
    <xf numFmtId="0" fontId="7" fillId="2" borderId="6" xfId="0" applyFont="1" applyFill="1" applyBorder="1" applyAlignment="1">
      <alignment horizontal="justify" vertical="top"/>
    </xf>
    <xf numFmtId="3" fontId="7" fillId="2" borderId="6" xfId="0" applyNumberFormat="1" applyFont="1" applyFill="1" applyBorder="1" applyAlignment="1">
      <alignment horizontal="center" vertical="center"/>
    </xf>
    <xf numFmtId="42" fontId="7" fillId="2" borderId="6" xfId="1" applyFont="1" applyFill="1" applyBorder="1" applyAlignment="1">
      <alignment horizontal="center" vertical="center"/>
    </xf>
    <xf numFmtId="44" fontId="0" fillId="2" borderId="5" xfId="2" applyFont="1" applyFill="1" applyBorder="1" applyAlignment="1">
      <alignment horizontal="center" vertical="center"/>
    </xf>
    <xf numFmtId="0" fontId="7" fillId="2" borderId="3" xfId="0" applyFont="1" applyFill="1" applyBorder="1" applyAlignment="1">
      <alignment horizontal="justify" vertical="top"/>
    </xf>
    <xf numFmtId="3" fontId="7" fillId="2" borderId="3" xfId="0" applyNumberFormat="1" applyFont="1" applyFill="1" applyBorder="1" applyAlignment="1">
      <alignment horizontal="center" vertical="center"/>
    </xf>
    <xf numFmtId="42" fontId="7" fillId="2" borderId="3" xfId="1" applyFont="1" applyFill="1" applyBorder="1" applyAlignment="1">
      <alignment horizontal="center" vertical="center"/>
    </xf>
    <xf numFmtId="44" fontId="0" fillId="2" borderId="1" xfId="2" applyFont="1" applyFill="1" applyBorder="1" applyAlignment="1">
      <alignment horizontal="center" vertical="center"/>
    </xf>
    <xf numFmtId="0" fontId="7" fillId="2" borderId="3" xfId="0" applyFont="1" applyFill="1" applyBorder="1" applyAlignment="1">
      <alignment horizontal="justify" vertical="center"/>
    </xf>
    <xf numFmtId="3" fontId="7" fillId="2" borderId="7" xfId="0" applyNumberFormat="1" applyFont="1" applyFill="1" applyBorder="1" applyAlignment="1">
      <alignment horizontal="center" vertical="center"/>
    </xf>
    <xf numFmtId="44" fontId="10" fillId="2" borderId="4" xfId="2" applyFont="1" applyFill="1" applyBorder="1" applyAlignment="1">
      <alignment horizontal="center" vertical="center"/>
    </xf>
    <xf numFmtId="0" fontId="7" fillId="2" borderId="7" xfId="0" applyFont="1" applyFill="1" applyBorder="1" applyAlignment="1">
      <alignment horizontal="justify" vertical="center"/>
    </xf>
    <xf numFmtId="42" fontId="7" fillId="2" borderId="7" xfId="1" applyFont="1" applyFill="1" applyBorder="1" applyAlignment="1">
      <alignment horizontal="center" vertical="center"/>
    </xf>
    <xf numFmtId="44" fontId="0" fillId="2" borderId="4" xfId="2" applyFont="1" applyFill="1" applyBorder="1" applyAlignment="1">
      <alignment horizontal="center" vertical="center"/>
    </xf>
    <xf numFmtId="44" fontId="0" fillId="2" borderId="3" xfId="2" applyFont="1" applyFill="1" applyBorder="1"/>
    <xf numFmtId="0" fontId="8" fillId="2" borderId="0" xfId="0" applyFont="1" applyFill="1"/>
    <xf numFmtId="44" fontId="0" fillId="2" borderId="0" xfId="2" applyFont="1" applyFill="1"/>
    <xf numFmtId="0" fontId="6" fillId="2" borderId="3" xfId="0" applyFont="1" applyFill="1" applyBorder="1" applyAlignment="1">
      <alignment horizontal="center"/>
    </xf>
    <xf numFmtId="164" fontId="0" fillId="2" borderId="2" xfId="0" applyNumberFormat="1" applyFill="1" applyBorder="1" applyAlignment="1">
      <alignment horizontal="center" vertical="center"/>
    </xf>
    <xf numFmtId="0" fontId="3" fillId="2" borderId="3" xfId="0" applyFont="1" applyFill="1" applyBorder="1" applyAlignment="1">
      <alignment horizontal="justify" vertical="center" wrapText="1"/>
    </xf>
    <xf numFmtId="0" fontId="3" fillId="2" borderId="7" xfId="0" applyFont="1" applyFill="1" applyBorder="1" applyAlignment="1">
      <alignment horizontal="justify" vertical="center"/>
    </xf>
    <xf numFmtId="164" fontId="0" fillId="2" borderId="9" xfId="0" applyNumberFormat="1" applyFill="1" applyBorder="1" applyAlignment="1">
      <alignment horizontal="center" vertical="center"/>
    </xf>
    <xf numFmtId="0" fontId="6" fillId="2" borderId="3" xfId="0" applyFont="1" applyFill="1" applyBorder="1" applyAlignment="1">
      <alignment horizontal="center" vertical="top"/>
    </xf>
    <xf numFmtId="164" fontId="1" fillId="2" borderId="3" xfId="0" applyNumberFormat="1" applyFont="1" applyFill="1" applyBorder="1" applyAlignment="1">
      <alignment horizontal="center" vertical="center"/>
    </xf>
    <xf numFmtId="4" fontId="8" fillId="0" borderId="0" xfId="0" applyNumberFormat="1" applyFont="1"/>
    <xf numFmtId="8" fontId="8" fillId="0" borderId="0" xfId="0" applyNumberFormat="1" applyFont="1"/>
    <xf numFmtId="0" fontId="1" fillId="2" borderId="0" xfId="0" applyFont="1" applyFill="1"/>
    <xf numFmtId="4" fontId="0" fillId="2" borderId="0" xfId="0" applyNumberFormat="1" applyFill="1"/>
    <xf numFmtId="0" fontId="9" fillId="2" borderId="3" xfId="0" applyFont="1" applyFill="1" applyBorder="1" applyAlignment="1">
      <alignment horizontal="center" vertical="top"/>
    </xf>
    <xf numFmtId="0" fontId="1" fillId="2" borderId="3" xfId="0" applyFont="1" applyFill="1" applyBorder="1" applyAlignment="1">
      <alignment horizontal="center"/>
    </xf>
    <xf numFmtId="0" fontId="0" fillId="2" borderId="3" xfId="0" applyFill="1" applyBorder="1" applyAlignment="1">
      <alignment horizontal="center"/>
    </xf>
    <xf numFmtId="0" fontId="9" fillId="0" borderId="8" xfId="0" applyFont="1" applyBorder="1" applyAlignment="1">
      <alignment horizontal="center"/>
    </xf>
    <xf numFmtId="0" fontId="9" fillId="2" borderId="3" xfId="0" applyFont="1" applyFill="1" applyBorder="1" applyAlignment="1">
      <alignment horizontal="center" vertical="center"/>
    </xf>
    <xf numFmtId="0" fontId="2" fillId="2" borderId="3" xfId="0" applyFont="1" applyFill="1" applyBorder="1" applyAlignment="1">
      <alignment horizontal="center"/>
    </xf>
    <xf numFmtId="0" fontId="1" fillId="2" borderId="3" xfId="0" applyFont="1" applyFill="1" applyBorder="1" applyAlignment="1">
      <alignment horizontal="center" vertical="top"/>
    </xf>
    <xf numFmtId="0" fontId="0" fillId="2" borderId="3" xfId="0" applyFill="1" applyBorder="1" applyAlignment="1">
      <alignment horizontal="center" vertical="top"/>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D3CE0-16ED-4A90-AF8E-433F1B1FFAF9}">
  <sheetPr>
    <tabColor rgb="FFC00000"/>
  </sheetPr>
  <dimension ref="A1:D39"/>
  <sheetViews>
    <sheetView workbookViewId="0">
      <selection sqref="A1:D39"/>
    </sheetView>
  </sheetViews>
  <sheetFormatPr baseColWidth="10" defaultRowHeight="15" x14ac:dyDescent="0.25"/>
  <cols>
    <col min="1" max="1" width="65.7109375" style="21" customWidth="1"/>
    <col min="2" max="2" width="8.28515625" style="22" customWidth="1"/>
    <col min="3" max="3" width="17.7109375" style="17" customWidth="1"/>
    <col min="4" max="4" width="17.28515625" style="17" customWidth="1"/>
    <col min="5" max="16384" width="11.42578125" style="17"/>
  </cols>
  <sheetData>
    <row r="1" spans="1:4" ht="31.5" x14ac:dyDescent="0.25">
      <c r="A1" s="16" t="s">
        <v>130</v>
      </c>
      <c r="B1" s="16" t="s">
        <v>133</v>
      </c>
      <c r="C1" s="16" t="s">
        <v>134</v>
      </c>
      <c r="D1" s="16" t="s">
        <v>132</v>
      </c>
    </row>
    <row r="2" spans="1:4" x14ac:dyDescent="0.25">
      <c r="A2" s="15" t="s">
        <v>38</v>
      </c>
      <c r="B2" s="20">
        <v>2</v>
      </c>
      <c r="C2" s="6">
        <v>700000</v>
      </c>
      <c r="D2" s="19">
        <f t="shared" ref="D2:D38" si="0">B2*C2</f>
        <v>1400000</v>
      </c>
    </row>
    <row r="3" spans="1:4" x14ac:dyDescent="0.25">
      <c r="A3" s="15" t="s">
        <v>39</v>
      </c>
      <c r="B3" s="20">
        <v>2</v>
      </c>
      <c r="C3" s="6">
        <v>500000</v>
      </c>
      <c r="D3" s="19">
        <f t="shared" si="0"/>
        <v>1000000</v>
      </c>
    </row>
    <row r="4" spans="1:4" ht="45" x14ac:dyDescent="0.25">
      <c r="A4" s="14" t="s">
        <v>109</v>
      </c>
      <c r="B4" s="20">
        <v>1</v>
      </c>
      <c r="C4" s="6">
        <v>6000000</v>
      </c>
      <c r="D4" s="19">
        <f t="shared" si="0"/>
        <v>6000000</v>
      </c>
    </row>
    <row r="5" spans="1:4" ht="30" x14ac:dyDescent="0.25">
      <c r="A5" s="15" t="s">
        <v>115</v>
      </c>
      <c r="B5" s="20">
        <v>1</v>
      </c>
      <c r="C5" s="6">
        <v>6000000</v>
      </c>
      <c r="D5" s="19">
        <f t="shared" si="0"/>
        <v>6000000</v>
      </c>
    </row>
    <row r="6" spans="1:4" ht="120" x14ac:dyDescent="0.25">
      <c r="A6" s="15" t="s">
        <v>100</v>
      </c>
      <c r="B6" s="20">
        <v>1</v>
      </c>
      <c r="C6" s="6">
        <v>5200000</v>
      </c>
      <c r="D6" s="19">
        <f t="shared" si="0"/>
        <v>5200000</v>
      </c>
    </row>
    <row r="7" spans="1:4" ht="30" x14ac:dyDescent="0.25">
      <c r="A7" s="15" t="s">
        <v>113</v>
      </c>
      <c r="B7" s="20">
        <v>1</v>
      </c>
      <c r="C7" s="6">
        <v>3600000</v>
      </c>
      <c r="D7" s="19">
        <f t="shared" si="0"/>
        <v>3600000</v>
      </c>
    </row>
    <row r="8" spans="1:4" x14ac:dyDescent="0.25">
      <c r="A8" s="15" t="s">
        <v>37</v>
      </c>
      <c r="B8" s="20">
        <v>1</v>
      </c>
      <c r="C8" s="6">
        <v>7800000</v>
      </c>
      <c r="D8" s="19">
        <f t="shared" si="0"/>
        <v>7800000</v>
      </c>
    </row>
    <row r="9" spans="1:4" x14ac:dyDescent="0.25">
      <c r="A9" s="15" t="s">
        <v>40</v>
      </c>
      <c r="B9" s="20">
        <v>1</v>
      </c>
      <c r="C9" s="6">
        <v>688245</v>
      </c>
      <c r="D9" s="19">
        <f t="shared" si="0"/>
        <v>688245</v>
      </c>
    </row>
    <row r="10" spans="1:4" x14ac:dyDescent="0.25">
      <c r="A10" s="15" t="s">
        <v>41</v>
      </c>
      <c r="B10" s="20">
        <v>1</v>
      </c>
      <c r="C10" s="6">
        <v>400000</v>
      </c>
      <c r="D10" s="19">
        <f t="shared" si="0"/>
        <v>400000</v>
      </c>
    </row>
    <row r="11" spans="1:4" x14ac:dyDescent="0.25">
      <c r="A11" s="15" t="s">
        <v>110</v>
      </c>
      <c r="B11" s="20">
        <v>2</v>
      </c>
      <c r="C11" s="6">
        <v>550000</v>
      </c>
      <c r="D11" s="19">
        <f t="shared" si="0"/>
        <v>1100000</v>
      </c>
    </row>
    <row r="12" spans="1:4" ht="60" x14ac:dyDescent="0.25">
      <c r="A12" s="15" t="s">
        <v>48</v>
      </c>
      <c r="B12" s="20">
        <v>1</v>
      </c>
      <c r="C12" s="6">
        <v>350000</v>
      </c>
      <c r="D12" s="19">
        <f t="shared" si="0"/>
        <v>350000</v>
      </c>
    </row>
    <row r="13" spans="1:4" ht="45" x14ac:dyDescent="0.25">
      <c r="A13" s="15" t="s">
        <v>49</v>
      </c>
      <c r="B13" s="20">
        <v>1</v>
      </c>
      <c r="C13" s="6">
        <v>639946</v>
      </c>
      <c r="D13" s="19">
        <f t="shared" si="0"/>
        <v>639946</v>
      </c>
    </row>
    <row r="14" spans="1:4" ht="150" x14ac:dyDescent="0.25">
      <c r="A14" s="15" t="s">
        <v>50</v>
      </c>
      <c r="B14" s="20">
        <v>1</v>
      </c>
      <c r="C14" s="6">
        <v>941805</v>
      </c>
      <c r="D14" s="19">
        <f t="shared" si="0"/>
        <v>941805</v>
      </c>
    </row>
    <row r="15" spans="1:4" x14ac:dyDescent="0.25">
      <c r="A15" s="15" t="s">
        <v>51</v>
      </c>
      <c r="B15" s="20">
        <v>1</v>
      </c>
      <c r="C15" s="6">
        <v>2000000</v>
      </c>
      <c r="D15" s="19">
        <f t="shared" si="0"/>
        <v>2000000</v>
      </c>
    </row>
    <row r="16" spans="1:4" x14ac:dyDescent="0.25">
      <c r="A16" s="15" t="s">
        <v>52</v>
      </c>
      <c r="B16" s="20">
        <v>2</v>
      </c>
      <c r="C16" s="6">
        <v>90557</v>
      </c>
      <c r="D16" s="19">
        <f t="shared" si="0"/>
        <v>181114</v>
      </c>
    </row>
    <row r="17" spans="1:4" x14ac:dyDescent="0.25">
      <c r="A17" s="15" t="s">
        <v>53</v>
      </c>
      <c r="B17" s="20">
        <v>1</v>
      </c>
      <c r="C17" s="6">
        <v>700000</v>
      </c>
      <c r="D17" s="19">
        <f t="shared" si="0"/>
        <v>700000</v>
      </c>
    </row>
    <row r="18" spans="1:4" x14ac:dyDescent="0.25">
      <c r="A18" s="15" t="s">
        <v>54</v>
      </c>
      <c r="B18" s="20">
        <v>3</v>
      </c>
      <c r="C18" s="6">
        <v>386380</v>
      </c>
      <c r="D18" s="19">
        <f t="shared" si="0"/>
        <v>1159140</v>
      </c>
    </row>
    <row r="19" spans="1:4" x14ac:dyDescent="0.25">
      <c r="A19" s="15" t="s">
        <v>55</v>
      </c>
      <c r="B19" s="20">
        <v>3</v>
      </c>
      <c r="C19" s="6">
        <v>205266</v>
      </c>
      <c r="D19" s="19">
        <f t="shared" si="0"/>
        <v>615798</v>
      </c>
    </row>
    <row r="20" spans="1:4" x14ac:dyDescent="0.25">
      <c r="A20" s="15" t="s">
        <v>56</v>
      </c>
      <c r="B20" s="20">
        <v>3</v>
      </c>
      <c r="C20" s="6">
        <v>271677</v>
      </c>
      <c r="D20" s="19">
        <f t="shared" si="0"/>
        <v>815031</v>
      </c>
    </row>
    <row r="21" spans="1:4" x14ac:dyDescent="0.25">
      <c r="A21" s="15" t="s">
        <v>57</v>
      </c>
      <c r="B21" s="20">
        <v>3</v>
      </c>
      <c r="C21" s="6">
        <v>326011</v>
      </c>
      <c r="D21" s="19">
        <f t="shared" si="0"/>
        <v>978033</v>
      </c>
    </row>
    <row r="22" spans="1:4" x14ac:dyDescent="0.25">
      <c r="A22" s="15" t="s">
        <v>58</v>
      </c>
      <c r="B22" s="20">
        <v>3</v>
      </c>
      <c r="C22" s="6">
        <v>452791</v>
      </c>
      <c r="D22" s="19">
        <f t="shared" si="0"/>
        <v>1358373</v>
      </c>
    </row>
    <row r="23" spans="1:4" x14ac:dyDescent="0.25">
      <c r="A23" s="15" t="s">
        <v>59</v>
      </c>
      <c r="B23" s="20">
        <v>2</v>
      </c>
      <c r="C23" s="6">
        <v>150000</v>
      </c>
      <c r="D23" s="19">
        <f t="shared" si="0"/>
        <v>300000</v>
      </c>
    </row>
    <row r="24" spans="1:4" x14ac:dyDescent="0.25">
      <c r="A24" s="15" t="s">
        <v>60</v>
      </c>
      <c r="B24" s="20">
        <v>4</v>
      </c>
      <c r="C24" s="6">
        <v>32601</v>
      </c>
      <c r="D24" s="19">
        <f t="shared" si="0"/>
        <v>130404</v>
      </c>
    </row>
    <row r="25" spans="1:4" x14ac:dyDescent="0.25">
      <c r="A25" s="15" t="s">
        <v>61</v>
      </c>
      <c r="B25" s="20">
        <v>4</v>
      </c>
      <c r="C25" s="6">
        <v>21734</v>
      </c>
      <c r="D25" s="19">
        <f t="shared" si="0"/>
        <v>86936</v>
      </c>
    </row>
    <row r="26" spans="1:4" x14ac:dyDescent="0.25">
      <c r="A26" s="15" t="s">
        <v>62</v>
      </c>
      <c r="B26" s="20">
        <v>10</v>
      </c>
      <c r="C26" s="6">
        <v>253566</v>
      </c>
      <c r="D26" s="19">
        <f t="shared" si="0"/>
        <v>2535660</v>
      </c>
    </row>
    <row r="27" spans="1:4" x14ac:dyDescent="0.25">
      <c r="A27" s="15" t="s">
        <v>63</v>
      </c>
      <c r="B27" s="20">
        <v>7</v>
      </c>
      <c r="C27" s="6">
        <v>20000</v>
      </c>
      <c r="D27" s="19">
        <f t="shared" si="0"/>
        <v>140000</v>
      </c>
    </row>
    <row r="28" spans="1:4" ht="30" x14ac:dyDescent="0.25">
      <c r="A28" s="15" t="s">
        <v>64</v>
      </c>
      <c r="B28" s="20">
        <v>190</v>
      </c>
      <c r="C28" s="6">
        <v>20000</v>
      </c>
      <c r="D28" s="19">
        <f t="shared" si="0"/>
        <v>3800000</v>
      </c>
    </row>
    <row r="29" spans="1:4" x14ac:dyDescent="0.25">
      <c r="A29" s="15" t="s">
        <v>65</v>
      </c>
      <c r="B29" s="20">
        <v>2</v>
      </c>
      <c r="C29" s="6">
        <v>54334</v>
      </c>
      <c r="D29" s="19">
        <f t="shared" si="0"/>
        <v>108668</v>
      </c>
    </row>
    <row r="30" spans="1:4" x14ac:dyDescent="0.25">
      <c r="A30" s="15" t="s">
        <v>66</v>
      </c>
      <c r="B30" s="20">
        <v>2</v>
      </c>
      <c r="C30" s="6">
        <v>61579</v>
      </c>
      <c r="D30" s="19">
        <f t="shared" si="0"/>
        <v>123158</v>
      </c>
    </row>
    <row r="31" spans="1:4" x14ac:dyDescent="0.25">
      <c r="A31" s="15" t="s">
        <v>67</v>
      </c>
      <c r="B31" s="20">
        <v>2</v>
      </c>
      <c r="C31" s="6">
        <v>67614</v>
      </c>
      <c r="D31" s="19">
        <f t="shared" si="0"/>
        <v>135228</v>
      </c>
    </row>
    <row r="32" spans="1:4" x14ac:dyDescent="0.25">
      <c r="A32" s="15" t="s">
        <v>68</v>
      </c>
      <c r="B32" s="20">
        <v>2</v>
      </c>
      <c r="C32" s="6">
        <v>78487</v>
      </c>
      <c r="D32" s="19">
        <f t="shared" si="0"/>
        <v>156974</v>
      </c>
    </row>
    <row r="33" spans="1:4" x14ac:dyDescent="0.25">
      <c r="A33" s="15" t="s">
        <v>69</v>
      </c>
      <c r="B33" s="20">
        <v>2</v>
      </c>
      <c r="C33" s="6">
        <v>10000</v>
      </c>
      <c r="D33" s="19">
        <f t="shared" si="0"/>
        <v>20000</v>
      </c>
    </row>
    <row r="34" spans="1:4" x14ac:dyDescent="0.25">
      <c r="A34" s="15" t="s">
        <v>71</v>
      </c>
      <c r="B34" s="20">
        <v>190</v>
      </c>
      <c r="C34" s="6">
        <v>25000</v>
      </c>
      <c r="D34" s="19">
        <f t="shared" si="0"/>
        <v>4750000</v>
      </c>
    </row>
    <row r="35" spans="1:4" x14ac:dyDescent="0.25">
      <c r="A35" s="15" t="s">
        <v>72</v>
      </c>
      <c r="B35" s="20">
        <v>190</v>
      </c>
      <c r="C35" s="6">
        <v>30000</v>
      </c>
      <c r="D35" s="19">
        <f t="shared" si="0"/>
        <v>5700000</v>
      </c>
    </row>
    <row r="36" spans="1:4" x14ac:dyDescent="0.25">
      <c r="A36" s="15" t="s">
        <v>73</v>
      </c>
      <c r="B36" s="20">
        <v>190</v>
      </c>
      <c r="C36" s="6">
        <v>20000</v>
      </c>
      <c r="D36" s="19">
        <f t="shared" si="0"/>
        <v>3800000</v>
      </c>
    </row>
    <row r="37" spans="1:4" x14ac:dyDescent="0.25">
      <c r="A37" s="15" t="s">
        <v>74</v>
      </c>
      <c r="B37" s="20">
        <v>190</v>
      </c>
      <c r="C37" s="6">
        <v>15000</v>
      </c>
      <c r="D37" s="19">
        <f t="shared" si="0"/>
        <v>2850000</v>
      </c>
    </row>
    <row r="38" spans="1:4" x14ac:dyDescent="0.25">
      <c r="A38" s="15" t="s">
        <v>75</v>
      </c>
      <c r="B38" s="20">
        <v>190</v>
      </c>
      <c r="C38" s="6">
        <v>28000</v>
      </c>
      <c r="D38" s="19">
        <f t="shared" si="0"/>
        <v>5320000</v>
      </c>
    </row>
    <row r="39" spans="1:4" ht="15.75" x14ac:dyDescent="0.25">
      <c r="A39" s="63" t="s">
        <v>132</v>
      </c>
      <c r="B39" s="63"/>
      <c r="C39" s="63"/>
      <c r="D39" s="23">
        <f>SUM(D2:D38)</f>
        <v>72884513</v>
      </c>
    </row>
  </sheetData>
  <mergeCells count="1">
    <mergeCell ref="A39:C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7236A-515B-437F-8216-131AF0CD2E12}">
  <sheetPr>
    <tabColor rgb="FF00B0F0"/>
  </sheetPr>
  <dimension ref="A1:D12"/>
  <sheetViews>
    <sheetView zoomScale="46" zoomScaleNormal="46" workbookViewId="0">
      <selection sqref="A1:D12"/>
    </sheetView>
  </sheetViews>
  <sheetFormatPr baseColWidth="10" defaultRowHeight="15" x14ac:dyDescent="0.25"/>
  <cols>
    <col min="1" max="1" width="67.5703125" style="17" customWidth="1"/>
    <col min="2" max="2" width="30" style="17" customWidth="1"/>
    <col min="3" max="3" width="31.28515625" style="17" customWidth="1"/>
    <col min="4" max="4" width="31" style="17" customWidth="1"/>
    <col min="5" max="16384" width="11.42578125" style="17"/>
  </cols>
  <sheetData>
    <row r="1" spans="1:4" ht="18" x14ac:dyDescent="0.25">
      <c r="A1" s="24" t="s">
        <v>138</v>
      </c>
      <c r="B1" s="24" t="s">
        <v>133</v>
      </c>
      <c r="C1" s="24" t="s">
        <v>134</v>
      </c>
      <c r="D1" s="24" t="s">
        <v>132</v>
      </c>
    </row>
    <row r="2" spans="1:4" x14ac:dyDescent="0.25">
      <c r="A2" s="15" t="s">
        <v>96</v>
      </c>
      <c r="B2" s="5">
        <v>3</v>
      </c>
      <c r="C2" s="6">
        <v>150000</v>
      </c>
      <c r="D2" s="19">
        <f t="shared" ref="D2:D11" si="0">B2*C2</f>
        <v>450000</v>
      </c>
    </row>
    <row r="3" spans="1:4" x14ac:dyDescent="0.25">
      <c r="A3" s="15" t="s">
        <v>97</v>
      </c>
      <c r="B3" s="5">
        <v>2</v>
      </c>
      <c r="C3" s="6">
        <v>26565</v>
      </c>
      <c r="D3" s="19">
        <f t="shared" si="0"/>
        <v>53130</v>
      </c>
    </row>
    <row r="4" spans="1:4" ht="90" x14ac:dyDescent="0.25">
      <c r="A4" s="15" t="s">
        <v>98</v>
      </c>
      <c r="B4" s="5">
        <v>3</v>
      </c>
      <c r="C4" s="6">
        <v>170000</v>
      </c>
      <c r="D4" s="19">
        <f t="shared" si="0"/>
        <v>510000</v>
      </c>
    </row>
    <row r="5" spans="1:4" ht="30" x14ac:dyDescent="0.25">
      <c r="A5" s="15" t="s">
        <v>99</v>
      </c>
      <c r="B5" s="5">
        <v>3</v>
      </c>
      <c r="C5" s="6">
        <v>65000</v>
      </c>
      <c r="D5" s="19">
        <f t="shared" si="0"/>
        <v>195000</v>
      </c>
    </row>
    <row r="6" spans="1:4" ht="165" x14ac:dyDescent="0.25">
      <c r="A6" s="15" t="s">
        <v>22</v>
      </c>
      <c r="B6" s="5">
        <v>3</v>
      </c>
      <c r="C6" s="6">
        <v>501090</v>
      </c>
      <c r="D6" s="19">
        <f t="shared" si="0"/>
        <v>1503270</v>
      </c>
    </row>
    <row r="7" spans="1:4" ht="270" x14ac:dyDescent="0.25">
      <c r="A7" s="14" t="s">
        <v>128</v>
      </c>
      <c r="B7" s="5">
        <v>2</v>
      </c>
      <c r="C7" s="6">
        <v>225791</v>
      </c>
      <c r="D7" s="19">
        <f t="shared" si="0"/>
        <v>451582</v>
      </c>
    </row>
    <row r="8" spans="1:4" x14ac:dyDescent="0.25">
      <c r="A8" s="15" t="s">
        <v>111</v>
      </c>
      <c r="B8" s="5">
        <v>1</v>
      </c>
      <c r="C8" s="6">
        <v>100000</v>
      </c>
      <c r="D8" s="19">
        <f t="shared" si="0"/>
        <v>100000</v>
      </c>
    </row>
    <row r="9" spans="1:4" ht="60" x14ac:dyDescent="0.25">
      <c r="A9" s="14" t="s">
        <v>112</v>
      </c>
      <c r="B9" s="5">
        <v>1</v>
      </c>
      <c r="C9" s="6">
        <v>1350000</v>
      </c>
      <c r="D9" s="19">
        <f t="shared" si="0"/>
        <v>1350000</v>
      </c>
    </row>
    <row r="10" spans="1:4" x14ac:dyDescent="0.25">
      <c r="A10" s="25" t="s">
        <v>32</v>
      </c>
      <c r="B10" s="5">
        <v>3</v>
      </c>
      <c r="C10" s="6">
        <v>200000</v>
      </c>
      <c r="D10" s="19">
        <f t="shared" si="0"/>
        <v>600000</v>
      </c>
    </row>
    <row r="11" spans="1:4" x14ac:dyDescent="0.25">
      <c r="A11" s="25" t="s">
        <v>33</v>
      </c>
      <c r="B11" s="5">
        <v>8</v>
      </c>
      <c r="C11" s="6">
        <v>98000</v>
      </c>
      <c r="D11" s="19">
        <f t="shared" si="0"/>
        <v>784000</v>
      </c>
    </row>
    <row r="12" spans="1:4" x14ac:dyDescent="0.25">
      <c r="A12" s="64" t="s">
        <v>132</v>
      </c>
      <c r="B12" s="65"/>
      <c r="C12" s="65"/>
      <c r="D12" s="23">
        <f>SUM(D2:D11)</f>
        <v>5996982</v>
      </c>
    </row>
  </sheetData>
  <mergeCells count="1">
    <mergeCell ref="A12:C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8784A-F569-4759-AD9F-B54DC237A172}">
  <sheetPr>
    <tabColor rgb="FF7030A0"/>
  </sheetPr>
  <dimension ref="A1:D6"/>
  <sheetViews>
    <sheetView topLeftCell="A4" zoomScale="106" zoomScaleNormal="106" workbookViewId="0">
      <selection activeCell="A5" sqref="A5"/>
    </sheetView>
  </sheetViews>
  <sheetFormatPr baseColWidth="10" defaultRowHeight="15" x14ac:dyDescent="0.25"/>
  <cols>
    <col min="1" max="1" width="50.140625" customWidth="1"/>
    <col min="2" max="2" width="14" customWidth="1"/>
    <col min="3" max="3" width="20.42578125" customWidth="1"/>
    <col min="4" max="4" width="17.7109375" customWidth="1"/>
  </cols>
  <sheetData>
    <row r="1" spans="1:4" ht="31.5" x14ac:dyDescent="0.25">
      <c r="A1" s="9" t="s">
        <v>130</v>
      </c>
      <c r="B1" s="9" t="s">
        <v>135</v>
      </c>
      <c r="C1" s="9" t="s">
        <v>136</v>
      </c>
      <c r="D1" s="9" t="s">
        <v>137</v>
      </c>
    </row>
    <row r="2" spans="1:4" ht="409.5" x14ac:dyDescent="0.25">
      <c r="A2" s="14" t="s">
        <v>127</v>
      </c>
      <c r="B2" s="1">
        <v>2</v>
      </c>
      <c r="C2" s="2">
        <v>3900000</v>
      </c>
      <c r="D2" s="4">
        <f t="shared" ref="D2:D4" si="0">B2*C2</f>
        <v>7800000</v>
      </c>
    </row>
    <row r="3" spans="1:4" ht="409.5" x14ac:dyDescent="0.25">
      <c r="A3" s="15" t="s">
        <v>17</v>
      </c>
      <c r="B3" s="1">
        <v>2</v>
      </c>
      <c r="C3" s="2">
        <v>2800000</v>
      </c>
      <c r="D3" s="4">
        <f t="shared" si="0"/>
        <v>5600000</v>
      </c>
    </row>
    <row r="4" spans="1:4" ht="405" x14ac:dyDescent="0.25">
      <c r="A4" s="13" t="s">
        <v>129</v>
      </c>
      <c r="B4" s="1">
        <v>10</v>
      </c>
      <c r="C4" s="2">
        <v>4789000</v>
      </c>
      <c r="D4" s="4">
        <f t="shared" si="0"/>
        <v>47890000</v>
      </c>
    </row>
    <row r="5" spans="1:4" ht="30" x14ac:dyDescent="0.25">
      <c r="A5" s="3" t="s">
        <v>116</v>
      </c>
      <c r="B5" s="10">
        <v>1</v>
      </c>
      <c r="C5" s="11">
        <v>4900000</v>
      </c>
      <c r="D5" s="12">
        <v>4900000</v>
      </c>
    </row>
    <row r="6" spans="1:4" ht="15.75" x14ac:dyDescent="0.25">
      <c r="A6" s="66" t="s">
        <v>137</v>
      </c>
      <c r="B6" s="66"/>
      <c r="C6" s="66"/>
      <c r="D6" s="8">
        <f>SUM(D2:D5)</f>
        <v>66190000</v>
      </c>
    </row>
  </sheetData>
  <mergeCells count="1">
    <mergeCell ref="A6:C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CC12B-131F-4997-A0DD-17CB2916820E}">
  <sheetPr>
    <tabColor theme="4" tint="-0.249977111117893"/>
  </sheetPr>
  <dimension ref="A1:D21"/>
  <sheetViews>
    <sheetView zoomScale="55" zoomScaleNormal="55" workbookViewId="0">
      <selection sqref="A1:D21"/>
    </sheetView>
  </sheetViews>
  <sheetFormatPr baseColWidth="10" defaultRowHeight="15" x14ac:dyDescent="0.25"/>
  <cols>
    <col min="1" max="1" width="45.7109375" style="17" customWidth="1"/>
    <col min="2" max="2" width="10.28515625" style="17" customWidth="1"/>
    <col min="3" max="3" width="19.5703125" style="17" customWidth="1"/>
    <col min="4" max="4" width="20.42578125" style="17" customWidth="1"/>
    <col min="5" max="16384" width="11.42578125" style="17"/>
  </cols>
  <sheetData>
    <row r="1" spans="1:4" ht="15.75" x14ac:dyDescent="0.25">
      <c r="A1" s="26" t="s">
        <v>130</v>
      </c>
      <c r="B1" s="26" t="s">
        <v>133</v>
      </c>
      <c r="C1" s="26" t="s">
        <v>136</v>
      </c>
      <c r="D1" s="26" t="s">
        <v>132</v>
      </c>
    </row>
    <row r="2" spans="1:4" ht="30" x14ac:dyDescent="0.25">
      <c r="A2" s="18" t="s">
        <v>23</v>
      </c>
      <c r="B2" s="27">
        <v>30</v>
      </c>
      <c r="C2" s="28">
        <v>148513</v>
      </c>
      <c r="D2" s="29">
        <f>B2*C2</f>
        <v>4455390</v>
      </c>
    </row>
    <row r="3" spans="1:4" x14ac:dyDescent="0.25">
      <c r="A3" s="15" t="s">
        <v>24</v>
      </c>
      <c r="B3" s="5">
        <v>10</v>
      </c>
      <c r="C3" s="6">
        <v>50000</v>
      </c>
      <c r="D3" s="7">
        <f>B3*C3</f>
        <v>500000</v>
      </c>
    </row>
    <row r="4" spans="1:4" x14ac:dyDescent="0.25">
      <c r="A4" s="15" t="s">
        <v>25</v>
      </c>
      <c r="B4" s="5">
        <v>20</v>
      </c>
      <c r="C4" s="6">
        <v>40000</v>
      </c>
      <c r="D4" s="7">
        <f>B4*C4</f>
        <v>800000</v>
      </c>
    </row>
    <row r="5" spans="1:4" ht="30" x14ac:dyDescent="0.25">
      <c r="A5" s="15" t="s">
        <v>89</v>
      </c>
      <c r="B5" s="5">
        <v>4</v>
      </c>
      <c r="C5" s="6">
        <v>1207446</v>
      </c>
      <c r="D5" s="7">
        <f t="shared" ref="D5:D20" si="0">B5*C5</f>
        <v>4829784</v>
      </c>
    </row>
    <row r="6" spans="1:4" x14ac:dyDescent="0.25">
      <c r="A6" s="15" t="s">
        <v>70</v>
      </c>
      <c r="B6" s="5">
        <v>1</v>
      </c>
      <c r="C6" s="6">
        <v>5252376</v>
      </c>
      <c r="D6" s="7">
        <f t="shared" si="0"/>
        <v>5252376</v>
      </c>
    </row>
    <row r="7" spans="1:4" ht="30" x14ac:dyDescent="0.25">
      <c r="A7" s="15" t="s">
        <v>26</v>
      </c>
      <c r="B7" s="5">
        <v>3</v>
      </c>
      <c r="C7" s="6">
        <v>269258</v>
      </c>
      <c r="D7" s="7">
        <f t="shared" si="0"/>
        <v>807774</v>
      </c>
    </row>
    <row r="8" spans="1:4" ht="30" x14ac:dyDescent="0.25">
      <c r="A8" s="15" t="s">
        <v>27</v>
      </c>
      <c r="B8" s="5">
        <v>7</v>
      </c>
      <c r="C8" s="6">
        <v>489014</v>
      </c>
      <c r="D8" s="7">
        <f t="shared" si="0"/>
        <v>3423098</v>
      </c>
    </row>
    <row r="9" spans="1:4" x14ac:dyDescent="0.25">
      <c r="A9" s="15" t="s">
        <v>28</v>
      </c>
      <c r="B9" s="5">
        <v>20</v>
      </c>
      <c r="C9" s="6">
        <v>62788</v>
      </c>
      <c r="D9" s="7">
        <f t="shared" si="0"/>
        <v>1255760</v>
      </c>
    </row>
    <row r="10" spans="1:4" x14ac:dyDescent="0.25">
      <c r="A10" s="15" t="s">
        <v>29</v>
      </c>
      <c r="B10" s="5">
        <v>20</v>
      </c>
      <c r="C10" s="6">
        <v>84522</v>
      </c>
      <c r="D10" s="7">
        <f t="shared" si="0"/>
        <v>1690440</v>
      </c>
    </row>
    <row r="11" spans="1:4" x14ac:dyDescent="0.25">
      <c r="A11" s="15" t="s">
        <v>30</v>
      </c>
      <c r="B11" s="5">
        <v>10</v>
      </c>
      <c r="C11" s="6">
        <v>72446</v>
      </c>
      <c r="D11" s="7">
        <f t="shared" si="0"/>
        <v>724460</v>
      </c>
    </row>
    <row r="12" spans="1:4" x14ac:dyDescent="0.25">
      <c r="A12" s="15" t="s">
        <v>31</v>
      </c>
      <c r="B12" s="5">
        <v>10</v>
      </c>
      <c r="C12" s="6">
        <v>68823</v>
      </c>
      <c r="D12" s="7">
        <f t="shared" si="0"/>
        <v>688230</v>
      </c>
    </row>
    <row r="13" spans="1:4" ht="270" x14ac:dyDescent="0.25">
      <c r="A13" s="14" t="s">
        <v>102</v>
      </c>
      <c r="B13" s="5">
        <v>2</v>
      </c>
      <c r="C13" s="6">
        <v>5800000</v>
      </c>
      <c r="D13" s="7">
        <f t="shared" si="0"/>
        <v>11600000</v>
      </c>
    </row>
    <row r="14" spans="1:4" ht="210" x14ac:dyDescent="0.25">
      <c r="A14" s="14" t="s">
        <v>123</v>
      </c>
      <c r="B14" s="5">
        <v>3</v>
      </c>
      <c r="C14" s="6">
        <v>2500000</v>
      </c>
      <c r="D14" s="7">
        <f t="shared" si="0"/>
        <v>7500000</v>
      </c>
    </row>
    <row r="15" spans="1:4" ht="90" x14ac:dyDescent="0.25">
      <c r="A15" s="14" t="s">
        <v>103</v>
      </c>
      <c r="B15" s="5">
        <v>3</v>
      </c>
      <c r="C15" s="6">
        <v>1800000</v>
      </c>
      <c r="D15" s="7">
        <f t="shared" si="0"/>
        <v>5400000</v>
      </c>
    </row>
    <row r="16" spans="1:4" ht="60" x14ac:dyDescent="0.25">
      <c r="A16" s="15" t="s">
        <v>6</v>
      </c>
      <c r="B16" s="5">
        <v>20</v>
      </c>
      <c r="C16" s="6">
        <v>135234</v>
      </c>
      <c r="D16" s="7">
        <f t="shared" si="0"/>
        <v>2704680</v>
      </c>
    </row>
    <row r="17" spans="1:4" x14ac:dyDescent="0.25">
      <c r="A17" s="15" t="s">
        <v>7</v>
      </c>
      <c r="B17" s="5">
        <v>20</v>
      </c>
      <c r="C17" s="6">
        <v>106857</v>
      </c>
      <c r="D17" s="7">
        <f t="shared" si="0"/>
        <v>2137140</v>
      </c>
    </row>
    <row r="18" spans="1:4" x14ac:dyDescent="0.25">
      <c r="A18" s="15" t="s">
        <v>8</v>
      </c>
      <c r="B18" s="5">
        <v>20</v>
      </c>
      <c r="C18" s="6">
        <v>86935</v>
      </c>
      <c r="D18" s="7">
        <f t="shared" si="0"/>
        <v>1738700</v>
      </c>
    </row>
    <row r="19" spans="1:4" x14ac:dyDescent="0.25">
      <c r="A19" s="30" t="s">
        <v>9</v>
      </c>
      <c r="B19" s="31">
        <v>20</v>
      </c>
      <c r="C19" s="32">
        <v>66410</v>
      </c>
      <c r="D19" s="33">
        <f t="shared" si="0"/>
        <v>1328200</v>
      </c>
    </row>
    <row r="20" spans="1:4" ht="255" x14ac:dyDescent="0.25">
      <c r="A20" s="14" t="s">
        <v>104</v>
      </c>
      <c r="B20" s="5">
        <v>1</v>
      </c>
      <c r="C20" s="6">
        <v>5000000</v>
      </c>
      <c r="D20" s="19">
        <f t="shared" si="0"/>
        <v>5000000</v>
      </c>
    </row>
    <row r="21" spans="1:4" x14ac:dyDescent="0.25">
      <c r="A21" s="64" t="s">
        <v>132</v>
      </c>
      <c r="B21" s="65"/>
      <c r="C21" s="65"/>
      <c r="D21" s="23">
        <f>SUM(D2:D20)</f>
        <v>61836032</v>
      </c>
    </row>
  </sheetData>
  <mergeCells count="1">
    <mergeCell ref="A21:C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6EAB9-FF38-449F-85DF-3FD80F7569AD}">
  <sheetPr>
    <tabColor theme="9" tint="0.39997558519241921"/>
  </sheetPr>
  <dimension ref="A1:D19"/>
  <sheetViews>
    <sheetView topLeftCell="A19" workbookViewId="0">
      <selection sqref="A1:D19"/>
    </sheetView>
  </sheetViews>
  <sheetFormatPr baseColWidth="10" defaultRowHeight="15" x14ac:dyDescent="0.25"/>
  <cols>
    <col min="1" max="1" width="39.140625" style="50" customWidth="1"/>
    <col min="2" max="2" width="10.28515625" style="50" customWidth="1"/>
    <col min="3" max="3" width="16.140625" style="50" customWidth="1"/>
    <col min="4" max="4" width="17.140625" style="51" customWidth="1"/>
    <col min="5" max="16384" width="11.42578125" style="17"/>
  </cols>
  <sheetData>
    <row r="1" spans="1:4" ht="36" x14ac:dyDescent="0.25">
      <c r="A1" s="24" t="s">
        <v>130</v>
      </c>
      <c r="B1" s="24" t="s">
        <v>133</v>
      </c>
      <c r="C1" s="24" t="s">
        <v>134</v>
      </c>
      <c r="D1" s="34" t="s">
        <v>132</v>
      </c>
    </row>
    <row r="2" spans="1:4" ht="38.25" x14ac:dyDescent="0.25">
      <c r="A2" s="35" t="s">
        <v>2</v>
      </c>
      <c r="B2" s="36">
        <v>12</v>
      </c>
      <c r="C2" s="37">
        <v>175079</v>
      </c>
      <c r="D2" s="38">
        <f t="shared" ref="D2:D5" si="0">B2*C2</f>
        <v>2100948</v>
      </c>
    </row>
    <row r="3" spans="1:4" ht="25.5" x14ac:dyDescent="0.25">
      <c r="A3" s="39" t="s">
        <v>3</v>
      </c>
      <c r="B3" s="40">
        <v>12</v>
      </c>
      <c r="C3" s="41">
        <v>166000</v>
      </c>
      <c r="D3" s="42">
        <f t="shared" si="0"/>
        <v>1992000</v>
      </c>
    </row>
    <row r="4" spans="1:4" ht="25.5" x14ac:dyDescent="0.25">
      <c r="A4" s="39" t="s">
        <v>4</v>
      </c>
      <c r="B4" s="40">
        <v>6</v>
      </c>
      <c r="C4" s="41">
        <v>114709</v>
      </c>
      <c r="D4" s="42">
        <f t="shared" si="0"/>
        <v>688254</v>
      </c>
    </row>
    <row r="5" spans="1:4" x14ac:dyDescent="0.25">
      <c r="A5" s="39" t="s">
        <v>5</v>
      </c>
      <c r="B5" s="40">
        <v>6</v>
      </c>
      <c r="C5" s="41">
        <v>95000</v>
      </c>
      <c r="D5" s="42">
        <f t="shared" si="0"/>
        <v>570000</v>
      </c>
    </row>
    <row r="6" spans="1:4" ht="51" x14ac:dyDescent="0.25">
      <c r="A6" s="39" t="s">
        <v>95</v>
      </c>
      <c r="B6" s="40">
        <v>12</v>
      </c>
      <c r="C6" s="41">
        <v>603723</v>
      </c>
      <c r="D6" s="42">
        <f>B6*C6</f>
        <v>7244676</v>
      </c>
    </row>
    <row r="7" spans="1:4" ht="25.5" x14ac:dyDescent="0.25">
      <c r="A7" s="43" t="s">
        <v>12</v>
      </c>
      <c r="B7" s="40">
        <v>5</v>
      </c>
      <c r="C7" s="41">
        <v>112291</v>
      </c>
      <c r="D7" s="42">
        <f>B7*C7</f>
        <v>561455</v>
      </c>
    </row>
    <row r="8" spans="1:4" x14ac:dyDescent="0.25">
      <c r="A8" s="43" t="s">
        <v>14</v>
      </c>
      <c r="B8" s="40">
        <v>5</v>
      </c>
      <c r="C8" s="41">
        <v>40000</v>
      </c>
      <c r="D8" s="42">
        <f>B8*C8</f>
        <v>200000</v>
      </c>
    </row>
    <row r="9" spans="1:4" x14ac:dyDescent="0.25">
      <c r="A9" s="43" t="s">
        <v>76</v>
      </c>
      <c r="B9" s="40">
        <v>12</v>
      </c>
      <c r="C9" s="41">
        <v>60369</v>
      </c>
      <c r="D9" s="42">
        <f>B9*C9</f>
        <v>724428</v>
      </c>
    </row>
    <row r="10" spans="1:4" ht="25.5" x14ac:dyDescent="0.25">
      <c r="A10" s="43" t="s">
        <v>1</v>
      </c>
      <c r="B10" s="40">
        <v>6</v>
      </c>
      <c r="C10" s="41">
        <v>340000</v>
      </c>
      <c r="D10" s="42">
        <f t="shared" ref="D10:D13" si="1">B10*C10</f>
        <v>2040000</v>
      </c>
    </row>
    <row r="11" spans="1:4" ht="30" customHeight="1" x14ac:dyDescent="0.25">
      <c r="A11" s="43" t="s">
        <v>46</v>
      </c>
      <c r="B11" s="40">
        <v>3</v>
      </c>
      <c r="C11" s="41">
        <v>800000</v>
      </c>
      <c r="D11" s="42">
        <f t="shared" si="1"/>
        <v>2400000</v>
      </c>
    </row>
    <row r="12" spans="1:4" ht="38.25" x14ac:dyDescent="0.25">
      <c r="A12" s="43" t="s">
        <v>42</v>
      </c>
      <c r="B12" s="40">
        <v>10</v>
      </c>
      <c r="C12" s="41">
        <v>450000</v>
      </c>
      <c r="D12" s="42">
        <f t="shared" si="1"/>
        <v>4500000</v>
      </c>
    </row>
    <row r="13" spans="1:4" x14ac:dyDescent="0.25">
      <c r="A13" s="43" t="s">
        <v>44</v>
      </c>
      <c r="B13" s="40">
        <v>15</v>
      </c>
      <c r="C13" s="41">
        <v>160000</v>
      </c>
      <c r="D13" s="42">
        <f t="shared" si="1"/>
        <v>2400000</v>
      </c>
    </row>
    <row r="14" spans="1:4" x14ac:dyDescent="0.25">
      <c r="A14" s="43" t="s">
        <v>45</v>
      </c>
      <c r="B14" s="40">
        <v>15</v>
      </c>
      <c r="C14" s="41">
        <v>190000</v>
      </c>
      <c r="D14" s="42">
        <f>B14*C14</f>
        <v>2850000</v>
      </c>
    </row>
    <row r="15" spans="1:4" x14ac:dyDescent="0.25">
      <c r="A15" s="43" t="s">
        <v>34</v>
      </c>
      <c r="B15" s="44">
        <v>2</v>
      </c>
      <c r="C15" s="41">
        <v>845212</v>
      </c>
      <c r="D15" s="42">
        <f t="shared" ref="D15:D16" si="2">B15*C15</f>
        <v>1690424</v>
      </c>
    </row>
    <row r="16" spans="1:4" ht="30" x14ac:dyDescent="0.25">
      <c r="A16" s="25" t="s">
        <v>35</v>
      </c>
      <c r="B16" s="44">
        <v>1</v>
      </c>
      <c r="C16" s="41">
        <v>930000</v>
      </c>
      <c r="D16" s="42">
        <f t="shared" si="2"/>
        <v>930000</v>
      </c>
    </row>
    <row r="17" spans="1:4" ht="25.5" x14ac:dyDescent="0.25">
      <c r="A17" s="43" t="s">
        <v>16</v>
      </c>
      <c r="B17" s="44">
        <v>2</v>
      </c>
      <c r="C17" s="41">
        <v>380345</v>
      </c>
      <c r="D17" s="45">
        <f>C17*B17</f>
        <v>760690</v>
      </c>
    </row>
    <row r="18" spans="1:4" ht="63.75" x14ac:dyDescent="0.25">
      <c r="A18" s="46" t="s">
        <v>114</v>
      </c>
      <c r="B18" s="44">
        <v>1</v>
      </c>
      <c r="C18" s="47">
        <v>9000000</v>
      </c>
      <c r="D18" s="48">
        <f>B18*C18</f>
        <v>9000000</v>
      </c>
    </row>
    <row r="19" spans="1:4" ht="24" customHeight="1" x14ac:dyDescent="0.25">
      <c r="A19" s="67" t="s">
        <v>132</v>
      </c>
      <c r="B19" s="67"/>
      <c r="C19" s="67"/>
      <c r="D19" s="49">
        <f>SUM(D2:D18)</f>
        <v>40652875</v>
      </c>
    </row>
  </sheetData>
  <mergeCells count="1">
    <mergeCell ref="A19:C1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D1484-BF7B-4B6A-8FD5-3AA4A09CED94}">
  <sheetPr>
    <tabColor rgb="FF00B050"/>
  </sheetPr>
  <dimension ref="A1:D15"/>
  <sheetViews>
    <sheetView zoomScale="53" zoomScaleNormal="53" workbookViewId="0">
      <selection sqref="A1:D15"/>
    </sheetView>
  </sheetViews>
  <sheetFormatPr baseColWidth="10" defaultRowHeight="15" x14ac:dyDescent="0.25"/>
  <cols>
    <col min="1" max="1" width="36.42578125" style="17" customWidth="1"/>
    <col min="2" max="2" width="10.85546875" style="17" customWidth="1"/>
    <col min="3" max="3" width="23" style="17" customWidth="1"/>
    <col min="4" max="4" width="27.5703125" style="17" customWidth="1"/>
    <col min="5" max="16384" width="11.42578125" style="17"/>
  </cols>
  <sheetData>
    <row r="1" spans="1:4" ht="18" x14ac:dyDescent="0.25">
      <c r="A1" s="52" t="s">
        <v>130</v>
      </c>
      <c r="B1" s="52" t="s">
        <v>133</v>
      </c>
      <c r="C1" s="52" t="s">
        <v>134</v>
      </c>
      <c r="D1" s="52" t="s">
        <v>132</v>
      </c>
    </row>
    <row r="2" spans="1:4" x14ac:dyDescent="0.25">
      <c r="A2" s="18" t="s">
        <v>77</v>
      </c>
      <c r="B2" s="27">
        <v>5</v>
      </c>
      <c r="C2" s="28">
        <v>160000</v>
      </c>
      <c r="D2" s="29">
        <f t="shared" ref="D2:D8" si="0">B2*C2</f>
        <v>800000</v>
      </c>
    </row>
    <row r="3" spans="1:4" ht="30" x14ac:dyDescent="0.25">
      <c r="A3" s="15" t="s">
        <v>78</v>
      </c>
      <c r="B3" s="5">
        <v>4</v>
      </c>
      <c r="C3" s="6">
        <v>65000</v>
      </c>
      <c r="D3" s="7">
        <f t="shared" si="0"/>
        <v>260000</v>
      </c>
    </row>
    <row r="4" spans="1:4" ht="30" x14ac:dyDescent="0.25">
      <c r="A4" s="15" t="s">
        <v>79</v>
      </c>
      <c r="B4" s="5">
        <v>4</v>
      </c>
      <c r="C4" s="6">
        <v>120745</v>
      </c>
      <c r="D4" s="53">
        <f t="shared" si="0"/>
        <v>482980</v>
      </c>
    </row>
    <row r="5" spans="1:4" ht="30" x14ac:dyDescent="0.25">
      <c r="A5" s="15" t="s">
        <v>80</v>
      </c>
      <c r="B5" s="5">
        <v>5</v>
      </c>
      <c r="C5" s="6">
        <v>66410</v>
      </c>
      <c r="D5" s="53">
        <f t="shared" si="0"/>
        <v>332050</v>
      </c>
    </row>
    <row r="6" spans="1:4" x14ac:dyDescent="0.25">
      <c r="A6" s="15" t="s">
        <v>81</v>
      </c>
      <c r="B6" s="5">
        <v>4</v>
      </c>
      <c r="C6" s="6">
        <v>54334</v>
      </c>
      <c r="D6" s="53">
        <f t="shared" si="0"/>
        <v>217336</v>
      </c>
    </row>
    <row r="7" spans="1:4" ht="45" x14ac:dyDescent="0.25">
      <c r="A7" s="15" t="s">
        <v>82</v>
      </c>
      <c r="B7" s="5">
        <v>3</v>
      </c>
      <c r="C7" s="6">
        <v>80000</v>
      </c>
      <c r="D7" s="53">
        <f t="shared" si="0"/>
        <v>240000</v>
      </c>
    </row>
    <row r="8" spans="1:4" ht="30" x14ac:dyDescent="0.25">
      <c r="A8" s="15" t="s">
        <v>83</v>
      </c>
      <c r="B8" s="5">
        <v>100</v>
      </c>
      <c r="C8" s="6">
        <v>155600</v>
      </c>
      <c r="D8" s="53">
        <f t="shared" si="0"/>
        <v>15560000</v>
      </c>
    </row>
    <row r="9" spans="1:4" ht="48.75" customHeight="1" x14ac:dyDescent="0.25">
      <c r="A9" s="54" t="s">
        <v>84</v>
      </c>
      <c r="B9" s="5">
        <v>20</v>
      </c>
      <c r="C9" s="6">
        <v>78487</v>
      </c>
      <c r="D9" s="53">
        <f t="shared" ref="D9:D14" si="1">B9*C9</f>
        <v>1569740</v>
      </c>
    </row>
    <row r="10" spans="1:4" ht="30" x14ac:dyDescent="0.25">
      <c r="A10" s="25" t="s">
        <v>85</v>
      </c>
      <c r="B10" s="5">
        <v>20</v>
      </c>
      <c r="C10" s="6">
        <v>150000</v>
      </c>
      <c r="D10" s="53">
        <f t="shared" si="1"/>
        <v>3000000</v>
      </c>
    </row>
    <row r="11" spans="1:4" ht="105" x14ac:dyDescent="0.25">
      <c r="A11" s="25" t="s">
        <v>86</v>
      </c>
      <c r="B11" s="5">
        <v>50</v>
      </c>
      <c r="C11" s="6">
        <v>60000</v>
      </c>
      <c r="D11" s="7">
        <f t="shared" si="1"/>
        <v>3000000</v>
      </c>
    </row>
    <row r="12" spans="1:4" ht="45" x14ac:dyDescent="0.25">
      <c r="A12" s="25" t="s">
        <v>87</v>
      </c>
      <c r="B12" s="5">
        <v>30</v>
      </c>
      <c r="C12" s="6">
        <v>26565</v>
      </c>
      <c r="D12" s="7">
        <f t="shared" si="1"/>
        <v>796950</v>
      </c>
    </row>
    <row r="13" spans="1:4" x14ac:dyDescent="0.25">
      <c r="A13" s="25" t="s">
        <v>88</v>
      </c>
      <c r="B13" s="5">
        <v>100</v>
      </c>
      <c r="C13" s="6">
        <v>1448</v>
      </c>
      <c r="D13" s="53">
        <f t="shared" si="1"/>
        <v>144800</v>
      </c>
    </row>
    <row r="14" spans="1:4" ht="30" x14ac:dyDescent="0.25">
      <c r="A14" s="55" t="s">
        <v>126</v>
      </c>
      <c r="B14" s="31">
        <v>100</v>
      </c>
      <c r="C14" s="32">
        <v>5000</v>
      </c>
      <c r="D14" s="56">
        <f t="shared" si="1"/>
        <v>500000</v>
      </c>
    </row>
    <row r="15" spans="1:4" x14ac:dyDescent="0.25">
      <c r="A15" s="68" t="s">
        <v>132</v>
      </c>
      <c r="B15" s="68"/>
      <c r="C15" s="68"/>
      <c r="D15" s="23">
        <f>SUM(D2:D14)</f>
        <v>26903856</v>
      </c>
    </row>
  </sheetData>
  <mergeCells count="1">
    <mergeCell ref="A15:C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6F962-39A4-43B7-ABF9-45E10BBDA9F6}">
  <sheetPr>
    <tabColor theme="5" tint="0.39997558519241921"/>
  </sheetPr>
  <dimension ref="A1:L32"/>
  <sheetViews>
    <sheetView tabSelected="1" topLeftCell="A22" zoomScale="60" zoomScaleNormal="60" workbookViewId="0">
      <selection activeCell="L30" sqref="L30"/>
    </sheetView>
  </sheetViews>
  <sheetFormatPr baseColWidth="10" defaultRowHeight="15" x14ac:dyDescent="0.25"/>
  <cols>
    <col min="1" max="1" width="62.85546875" style="21" customWidth="1"/>
    <col min="2" max="2" width="9.7109375" style="17" customWidth="1"/>
    <col min="3" max="3" width="27.5703125" style="17" customWidth="1"/>
    <col min="4" max="4" width="24.140625" style="17" customWidth="1"/>
    <col min="5" max="5" width="11.42578125" style="17"/>
    <col min="6" max="6" width="14" style="17" bestFit="1" customWidth="1"/>
    <col min="7" max="7" width="13.42578125" style="17" bestFit="1" customWidth="1"/>
    <col min="8" max="8" width="15.85546875" style="17" bestFit="1" customWidth="1"/>
    <col min="9" max="9" width="14.140625" style="17" bestFit="1" customWidth="1"/>
    <col min="10" max="10" width="14.7109375" style="17" bestFit="1" customWidth="1"/>
    <col min="11" max="11" width="14.140625" style="17" bestFit="1" customWidth="1"/>
    <col min="12" max="12" width="15.140625" style="17" bestFit="1" customWidth="1"/>
    <col min="13" max="16384" width="11.42578125" style="17"/>
  </cols>
  <sheetData>
    <row r="1" spans="1:4" ht="18" x14ac:dyDescent="0.25">
      <c r="A1" s="57" t="s">
        <v>130</v>
      </c>
      <c r="B1" s="52" t="s">
        <v>133</v>
      </c>
      <c r="C1" s="52" t="s">
        <v>131</v>
      </c>
      <c r="D1" s="52" t="s">
        <v>132</v>
      </c>
    </row>
    <row r="2" spans="1:4" ht="315" x14ac:dyDescent="0.25">
      <c r="A2" s="14" t="s">
        <v>122</v>
      </c>
      <c r="B2" s="5">
        <v>1</v>
      </c>
      <c r="C2" s="6">
        <v>5000000</v>
      </c>
      <c r="D2" s="19">
        <f>B2*C2</f>
        <v>5000000</v>
      </c>
    </row>
    <row r="3" spans="1:4" ht="150" x14ac:dyDescent="0.25">
      <c r="A3" s="14" t="s">
        <v>101</v>
      </c>
      <c r="B3" s="5">
        <v>120</v>
      </c>
      <c r="C3" s="6">
        <v>250000</v>
      </c>
      <c r="D3" s="19">
        <f>B3*C3</f>
        <v>30000000</v>
      </c>
    </row>
    <row r="4" spans="1:4" ht="54" customHeight="1" x14ac:dyDescent="0.25">
      <c r="A4" s="15" t="s">
        <v>105</v>
      </c>
      <c r="B4" s="5">
        <v>5</v>
      </c>
      <c r="C4" s="6">
        <v>500000</v>
      </c>
      <c r="D4" s="19">
        <f t="shared" ref="D4:D16" si="0">B4*C4</f>
        <v>2500000</v>
      </c>
    </row>
    <row r="5" spans="1:4" ht="20.25" customHeight="1" x14ac:dyDescent="0.25">
      <c r="A5" s="15" t="s">
        <v>10</v>
      </c>
      <c r="B5" s="5">
        <v>5</v>
      </c>
      <c r="C5" s="6">
        <v>120000</v>
      </c>
      <c r="D5" s="19">
        <f t="shared" si="0"/>
        <v>600000</v>
      </c>
    </row>
    <row r="6" spans="1:4" ht="65.25" customHeight="1" x14ac:dyDescent="0.25">
      <c r="A6" s="15" t="s">
        <v>47</v>
      </c>
      <c r="B6" s="5">
        <v>6</v>
      </c>
      <c r="C6" s="6">
        <v>650000</v>
      </c>
      <c r="D6" s="19">
        <f t="shared" si="0"/>
        <v>3900000</v>
      </c>
    </row>
    <row r="7" spans="1:4" ht="45" x14ac:dyDescent="0.25">
      <c r="A7" s="15" t="s">
        <v>11</v>
      </c>
      <c r="B7" s="5">
        <v>8</v>
      </c>
      <c r="C7" s="6">
        <v>1200000</v>
      </c>
      <c r="D7" s="19">
        <f t="shared" si="0"/>
        <v>9600000</v>
      </c>
    </row>
    <row r="8" spans="1:4" ht="30" x14ac:dyDescent="0.25">
      <c r="A8" s="15" t="s">
        <v>13</v>
      </c>
      <c r="B8" s="5">
        <v>3</v>
      </c>
      <c r="C8" s="6">
        <v>900000</v>
      </c>
      <c r="D8" s="19">
        <f t="shared" si="0"/>
        <v>2700000</v>
      </c>
    </row>
    <row r="9" spans="1:4" x14ac:dyDescent="0.25">
      <c r="A9" s="15" t="s">
        <v>15</v>
      </c>
      <c r="B9" s="5">
        <v>5</v>
      </c>
      <c r="C9" s="6">
        <v>113500</v>
      </c>
      <c r="D9" s="19">
        <f t="shared" si="0"/>
        <v>567500</v>
      </c>
    </row>
    <row r="10" spans="1:4" ht="409.5" x14ac:dyDescent="0.25">
      <c r="A10" s="14" t="s">
        <v>106</v>
      </c>
      <c r="B10" s="5">
        <v>5</v>
      </c>
      <c r="C10" s="6">
        <v>650000</v>
      </c>
      <c r="D10" s="19">
        <f t="shared" si="0"/>
        <v>3250000</v>
      </c>
    </row>
    <row r="11" spans="1:4" ht="45" x14ac:dyDescent="0.25">
      <c r="A11" s="15" t="s">
        <v>18</v>
      </c>
      <c r="B11" s="5">
        <v>2</v>
      </c>
      <c r="C11" s="6">
        <v>2023000</v>
      </c>
      <c r="D11" s="19">
        <f t="shared" si="0"/>
        <v>4046000</v>
      </c>
    </row>
    <row r="12" spans="1:4" x14ac:dyDescent="0.25">
      <c r="A12" s="15" t="s">
        <v>119</v>
      </c>
      <c r="B12" s="5">
        <v>6</v>
      </c>
      <c r="C12" s="6">
        <v>1200000</v>
      </c>
      <c r="D12" s="19">
        <f t="shared" si="0"/>
        <v>7200000</v>
      </c>
    </row>
    <row r="13" spans="1:4" ht="60" x14ac:dyDescent="0.25">
      <c r="A13" s="15" t="s">
        <v>20</v>
      </c>
      <c r="B13" s="5">
        <v>10</v>
      </c>
      <c r="C13" s="6">
        <v>600000</v>
      </c>
      <c r="D13" s="19">
        <f t="shared" si="0"/>
        <v>6000000</v>
      </c>
    </row>
    <row r="14" spans="1:4" ht="30" x14ac:dyDescent="0.25">
      <c r="A14" s="15" t="s">
        <v>92</v>
      </c>
      <c r="B14" s="5">
        <v>3</v>
      </c>
      <c r="C14" s="6">
        <v>2414887</v>
      </c>
      <c r="D14" s="19">
        <f t="shared" si="0"/>
        <v>7244661</v>
      </c>
    </row>
    <row r="15" spans="1:4" ht="30" x14ac:dyDescent="0.25">
      <c r="A15" s="15" t="s">
        <v>93</v>
      </c>
      <c r="B15" s="5">
        <v>3</v>
      </c>
      <c r="C15" s="6">
        <v>2800000</v>
      </c>
      <c r="D15" s="19">
        <f t="shared" si="0"/>
        <v>8400000</v>
      </c>
    </row>
    <row r="16" spans="1:4" ht="30" x14ac:dyDescent="0.25">
      <c r="A16" s="15" t="s">
        <v>94</v>
      </c>
      <c r="B16" s="5">
        <v>1</v>
      </c>
      <c r="C16" s="6">
        <v>3200000</v>
      </c>
      <c r="D16" s="19">
        <f t="shared" si="0"/>
        <v>3200000</v>
      </c>
    </row>
    <row r="17" spans="1:12" ht="180" x14ac:dyDescent="0.25">
      <c r="A17" s="14" t="s">
        <v>107</v>
      </c>
      <c r="B17" s="5">
        <v>15</v>
      </c>
      <c r="C17" s="6">
        <v>1650000</v>
      </c>
      <c r="D17" s="19">
        <f>B17*C17</f>
        <v>24750000</v>
      </c>
    </row>
    <row r="18" spans="1:12" ht="150" x14ac:dyDescent="0.25">
      <c r="A18" s="14" t="s">
        <v>120</v>
      </c>
      <c r="B18" s="5">
        <v>12</v>
      </c>
      <c r="C18" s="6">
        <v>1500000</v>
      </c>
      <c r="D18" s="19">
        <f t="shared" ref="D18:D28" si="1">B18*C18</f>
        <v>18000000</v>
      </c>
    </row>
    <row r="19" spans="1:12" ht="75" x14ac:dyDescent="0.25">
      <c r="A19" s="14" t="s">
        <v>108</v>
      </c>
      <c r="B19" s="5">
        <v>120</v>
      </c>
      <c r="C19" s="6">
        <v>238000</v>
      </c>
      <c r="D19" s="19">
        <f t="shared" si="1"/>
        <v>28560000</v>
      </c>
    </row>
    <row r="20" spans="1:12" ht="75" x14ac:dyDescent="0.25">
      <c r="A20" s="15" t="s">
        <v>21</v>
      </c>
      <c r="B20" s="5">
        <v>1</v>
      </c>
      <c r="C20" s="6">
        <v>1008215</v>
      </c>
      <c r="D20" s="19">
        <f t="shared" si="1"/>
        <v>1008215</v>
      </c>
    </row>
    <row r="21" spans="1:12" ht="120" x14ac:dyDescent="0.25">
      <c r="A21" s="14" t="s">
        <v>90</v>
      </c>
      <c r="B21" s="5">
        <v>6</v>
      </c>
      <c r="C21" s="6">
        <v>2500000</v>
      </c>
      <c r="D21" s="58">
        <f t="shared" si="1"/>
        <v>15000000</v>
      </c>
    </row>
    <row r="22" spans="1:12" ht="60" x14ac:dyDescent="0.25">
      <c r="A22" s="15" t="s">
        <v>43</v>
      </c>
      <c r="B22" s="5">
        <v>10</v>
      </c>
      <c r="C22" s="6">
        <v>300000</v>
      </c>
      <c r="D22" s="19">
        <f t="shared" si="1"/>
        <v>3000000</v>
      </c>
    </row>
    <row r="23" spans="1:12" x14ac:dyDescent="0.25">
      <c r="A23" s="15" t="s">
        <v>0</v>
      </c>
      <c r="B23" s="5">
        <v>2</v>
      </c>
      <c r="C23" s="6">
        <v>476000</v>
      </c>
      <c r="D23" s="19">
        <f t="shared" si="1"/>
        <v>952000</v>
      </c>
    </row>
    <row r="24" spans="1:12" ht="120" x14ac:dyDescent="0.25">
      <c r="A24" s="14" t="s">
        <v>121</v>
      </c>
      <c r="B24" s="5">
        <v>4</v>
      </c>
      <c r="C24" s="6">
        <v>800000</v>
      </c>
      <c r="D24" s="19">
        <f t="shared" si="1"/>
        <v>3200000</v>
      </c>
    </row>
    <row r="25" spans="1:12" ht="45" x14ac:dyDescent="0.25">
      <c r="A25" s="15" t="s">
        <v>118</v>
      </c>
      <c r="B25" s="5">
        <v>1</v>
      </c>
      <c r="C25" s="6">
        <v>6640937</v>
      </c>
      <c r="D25" s="19">
        <f t="shared" si="1"/>
        <v>6640937</v>
      </c>
    </row>
    <row r="26" spans="1:12" ht="75" x14ac:dyDescent="0.25">
      <c r="A26" s="15" t="s">
        <v>19</v>
      </c>
      <c r="B26" s="5">
        <v>2</v>
      </c>
      <c r="C26" s="6">
        <v>2000000</v>
      </c>
      <c r="D26" s="19">
        <f t="shared" si="1"/>
        <v>4000000</v>
      </c>
    </row>
    <row r="27" spans="1:12" ht="30" x14ac:dyDescent="0.25">
      <c r="A27" s="25" t="s">
        <v>36</v>
      </c>
      <c r="B27" s="5">
        <v>1</v>
      </c>
      <c r="C27" s="6">
        <v>800000</v>
      </c>
      <c r="D27" s="19">
        <f t="shared" si="1"/>
        <v>800000</v>
      </c>
      <c r="L27" s="61" t="s">
        <v>139</v>
      </c>
    </row>
    <row r="28" spans="1:12" x14ac:dyDescent="0.25">
      <c r="A28" s="25" t="s">
        <v>91</v>
      </c>
      <c r="B28" s="5">
        <v>1</v>
      </c>
      <c r="C28" s="6">
        <v>3900000</v>
      </c>
      <c r="D28" s="19">
        <f t="shared" si="1"/>
        <v>3900000</v>
      </c>
    </row>
    <row r="29" spans="1:12" ht="195" x14ac:dyDescent="0.25">
      <c r="A29" s="54" t="s">
        <v>117</v>
      </c>
      <c r="B29" s="5">
        <v>22</v>
      </c>
      <c r="C29" s="6">
        <v>300000</v>
      </c>
      <c r="D29" s="19">
        <f>B29*C29</f>
        <v>6600000</v>
      </c>
      <c r="F29" s="59">
        <v>72884513</v>
      </c>
      <c r="G29" s="59">
        <v>5996982</v>
      </c>
      <c r="H29" s="60">
        <v>61836032</v>
      </c>
      <c r="I29" s="59">
        <v>40652875</v>
      </c>
      <c r="J29" s="59">
        <v>26903856</v>
      </c>
      <c r="K29" s="59">
        <v>211319313</v>
      </c>
      <c r="L29" s="62">
        <f>SUM(F29:K29)</f>
        <v>419593571</v>
      </c>
    </row>
    <row r="30" spans="1:12" x14ac:dyDescent="0.25">
      <c r="A30" s="25" t="s">
        <v>124</v>
      </c>
      <c r="B30" s="5">
        <v>1</v>
      </c>
      <c r="C30" s="6">
        <v>200000</v>
      </c>
      <c r="D30" s="19">
        <f>B30*C30</f>
        <v>200000</v>
      </c>
    </row>
    <row r="31" spans="1:12" ht="30" x14ac:dyDescent="0.25">
      <c r="A31" s="25" t="s">
        <v>125</v>
      </c>
      <c r="B31" s="5">
        <v>1</v>
      </c>
      <c r="C31" s="6">
        <v>500000</v>
      </c>
      <c r="D31" s="19">
        <f>B31*C31</f>
        <v>500000</v>
      </c>
    </row>
    <row r="32" spans="1:12" x14ac:dyDescent="0.25">
      <c r="A32" s="69" t="s">
        <v>132</v>
      </c>
      <c r="B32" s="70"/>
      <c r="C32" s="70"/>
      <c r="D32" s="19">
        <f>SUM(D2:D31)</f>
        <v>211319313</v>
      </c>
    </row>
  </sheetData>
  <mergeCells count="1">
    <mergeCell ref="A32:C32"/>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1 MENAJE</vt:lpstr>
      <vt:lpstr>LOTE 2 DOTACIÓN ENFERMERÍA</vt:lpstr>
      <vt:lpstr>ACUERDO MARCO</vt:lpstr>
      <vt:lpstr>LOTE 3 ELEMENTOS DEPORTIVOS</vt:lpstr>
      <vt:lpstr>LOTE 4 DOTACIÓN ZONAS COMUNES</vt:lpstr>
      <vt:lpstr>LOTE 5 DOTACIÓN TIEMPO LIBRE Y </vt:lpstr>
      <vt:lpstr>LOTE 6 DOTACIÓN MOBILIARIO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dc:creator>
  <cp:lastModifiedBy>Lenovo-Desktop</cp:lastModifiedBy>
  <cp:lastPrinted>2023-05-11T15:42:18Z</cp:lastPrinted>
  <dcterms:created xsi:type="dcterms:W3CDTF">2022-02-08T00:03:04Z</dcterms:created>
  <dcterms:modified xsi:type="dcterms:W3CDTF">2023-06-29T15:52:18Z</dcterms:modified>
</cp:coreProperties>
</file>