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\Downloads\"/>
    </mc:Choice>
  </mc:AlternateContent>
  <bookViews>
    <workbookView xWindow="120" yWindow="20" windowWidth="18960" windowHeight="11330"/>
  </bookViews>
  <sheets>
    <sheet name="Table 2" sheetId="2" r:id="rId1"/>
  </sheets>
  <calcPr calcId="162913"/>
</workbook>
</file>

<file path=xl/calcChain.xml><?xml version="1.0" encoding="utf-8"?>
<calcChain xmlns="http://schemas.openxmlformats.org/spreadsheetml/2006/main">
  <c r="J31" i="2" l="1"/>
  <c r="K31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7" i="2"/>
  <c r="I30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7" i="2"/>
  <c r="G31" i="2"/>
  <c r="H31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7" i="2"/>
  <c r="F31" i="2"/>
  <c r="I31" i="2" l="1"/>
</calcChain>
</file>

<file path=xl/sharedStrings.xml><?xml version="1.0" encoding="utf-8"?>
<sst xmlns="http://schemas.openxmlformats.org/spreadsheetml/2006/main" count="64" uniqueCount="59">
  <si>
    <t>Examen audiológico para determinar sensibilidad auditiva</t>
  </si>
  <si>
    <t>ÍTEM</t>
  </si>
  <si>
    <t>NOMBRE DEL EXAMEN Y/O SERVICIO REQUERIDO</t>
  </si>
  <si>
    <t>DESCRIPCIÓN</t>
  </si>
  <si>
    <t>GLICEMIA</t>
  </si>
  <si>
    <t>Examen en sangre en ayunas para determinar niveles de azúcar</t>
  </si>
  <si>
    <t>PERFIL LIPÍDICO</t>
  </si>
  <si>
    <t>Examen en sangre en ayunas para determinar niveles de grasas</t>
  </si>
  <si>
    <t>AUDIOMETRÍA</t>
  </si>
  <si>
    <t>OPTOMETRÍA</t>
  </si>
  <si>
    <t>Examen visual para determinar capacidad visual</t>
  </si>
  <si>
    <t>CUADRO HEMÁTICO</t>
  </si>
  <si>
    <t>Examen en sangre en ayunas para determine niveles de hemozoína, hematocrito y células diferenciales</t>
  </si>
  <si>
    <t>TGO</t>
  </si>
  <si>
    <t>Examen en sangre en ayunas para determinar niveles de la enzima hepática</t>
  </si>
  <si>
    <t>TGP</t>
  </si>
  <si>
    <t>EXTENDIDO DE SANGRE PERIFÉRICA</t>
  </si>
  <si>
    <t>Examen en sangre para determinar células sanguíneas</t>
  </si>
  <si>
    <t>KOH UÑAS</t>
  </si>
  <si>
    <t>Examen que se realiza en uñas para determinar presencia de estructuras Micóticas</t>
  </si>
  <si>
    <t>COPROLÓGICO</t>
  </si>
  <si>
    <t>Análisis de la materia fecal para determinar formas parasitarias</t>
  </si>
  <si>
    <t>BRUCELOSIS</t>
  </si>
  <si>
    <t>Examen en sangre en ayunas para determinar niveles de anticuerpos para la bacteria</t>
  </si>
  <si>
    <t>ESPIROMETRIA</t>
  </si>
  <si>
    <t>estudio indoloro del volumen y ritmo del flujo de aire dentro de los pulmones. Este procedimiento se utiliza con frecuencia para evaluar la función pulmonar en las personas con enfermedades pulmonares obstructivas o restrictivas tales como asma o fibrosis quística.</t>
  </si>
  <si>
    <t>EKG + Lectura</t>
  </si>
  <si>
    <t>Prueba paraclínica que registra la capacidad eléctrica del corazón</t>
  </si>
  <si>
    <t>COLINESTERASA</t>
  </si>
  <si>
    <t>Examen en sangre en ayunas para determinar niveles de la enzima para definir toxicidad</t>
  </si>
  <si>
    <t>ANTÍGENOS PARA HEPATITIS B</t>
  </si>
  <si>
    <t>Examen en sangre en ayunas para determinar presencia de enfermedad viral, Hepatitis B</t>
  </si>
  <si>
    <t>PSA</t>
  </si>
  <si>
    <t>Examen en sangre en ayunas para determinar niveles de la hormona que tamiza alteraciones prostáticas</t>
  </si>
  <si>
    <t>HEMOGLOBINA GLICOSILADA</t>
  </si>
  <si>
    <t>Examen en sangre en ayunas para determinar control de pacientes diabéticos</t>
  </si>
  <si>
    <t>CREATININA</t>
  </si>
  <si>
    <t>Examen en sangre en ayunas para determinar alteraciones renales</t>
  </si>
  <si>
    <t>BUN</t>
  </si>
  <si>
    <t>Examen en sangre en ayunas para determinar alteraciones de la función renal</t>
  </si>
  <si>
    <t>FOSFATASA ALCALINA</t>
  </si>
  <si>
    <t>Examen en sangre en ayunas para verificar función hepática</t>
  </si>
  <si>
    <t>PANEL DE 5 DROGAS /SPA</t>
  </si>
  <si>
    <t>Examen en sangre en ayunas para determinar presencia de Drogas de abuso</t>
  </si>
  <si>
    <t>BILIRRUBINA TOTAL-DIRECTA</t>
  </si>
  <si>
    <t>Examen en sangre en ayunas para determinar niveles de la sustancia para evidenciar patología hepática</t>
  </si>
  <si>
    <t>PRUEBA PSICOSENSOMETRICA</t>
  </si>
  <si>
    <t>Examen paraclínico que permite verificar condiciones de respuesta de los individuos reacción, coordinación.</t>
  </si>
  <si>
    <t>APLICACION DE VACUNA INCLUIDO EL BIOLOGICO (INFLUENZA)+ CARNET</t>
  </si>
  <si>
    <t>ESTUDIO DE MERCADO</t>
  </si>
  <si>
    <t>OBJETO:</t>
  </si>
  <si>
    <t>SAMYSALUD SAS</t>
  </si>
  <si>
    <t>CANT.</t>
  </si>
  <si>
    <r>
      <rPr>
        <sz val="9"/>
        <rFont val="Arial Narrow"/>
        <family val="2"/>
      </rPr>
      <t xml:space="preserve">La </t>
    </r>
    <r>
      <rPr>
        <b/>
        <sz val="9"/>
        <rFont val="Arial Narrow"/>
        <family val="2"/>
      </rPr>
      <t xml:space="preserve">vacuna contra la influenza </t>
    </r>
    <r>
      <rPr>
        <sz val="9"/>
        <rFont val="Arial Narrow"/>
        <family val="2"/>
      </rPr>
      <t xml:space="preserve">está hecha para brindar protección </t>
    </r>
    <r>
      <rPr>
        <b/>
        <sz val="9"/>
        <rFont val="Arial Narrow"/>
        <family val="2"/>
      </rPr>
      <t xml:space="preserve">contra </t>
    </r>
    <r>
      <rPr>
        <sz val="9"/>
        <rFont val="Arial Narrow"/>
        <family val="2"/>
      </rPr>
      <t xml:space="preserve">los tres o cuatro virus de
la </t>
    </r>
    <r>
      <rPr>
        <b/>
        <sz val="9"/>
        <rFont val="Arial Narrow"/>
        <family val="2"/>
      </rPr>
      <t xml:space="preserve">influenza </t>
    </r>
    <r>
      <rPr>
        <sz val="9"/>
        <rFont val="Arial Narrow"/>
        <family val="2"/>
      </rPr>
      <t>que, según las investigaciones, serán los más comunes.</t>
    </r>
  </si>
  <si>
    <t>UNIMEDICAL</t>
  </si>
  <si>
    <t>V.  UNITARIO</t>
  </si>
  <si>
    <t>V. TOTAL</t>
  </si>
  <si>
    <t>PROMEDIO</t>
  </si>
  <si>
    <t xml:space="preserve">Sumas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</si>
</sst>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5" formatCode="_-* #,##0.0_-;\-* #,##0.0_-;_-* &quot;-&quot;??_-;_-@_-"/>
    <numFmt numFmtId="166" formatCode="_-* #,##0.0_-;\-* #,##0.0_-;_-* &quot;-&quot;?_-;_-@_-"/>
  </numFmts>
  <fonts count="6" x14ac:knownFonts="1">
    <font>
      <sz val="10"/>
      <color rgb="FF000000"/>
      <name val="Times New Roman"/>
      <charset val="204"/>
    </font>
    <font>
      <sz val="10"/>
      <color rgb="FF000000"/>
      <name val="Times New Roman"/>
      <charset val="204"/>
    </font>
    <font>
      <sz val="9"/>
      <color rgb="FF000000"/>
      <name val="Arial Narrow"/>
      <family val="2"/>
    </font>
    <font>
      <b/>
      <sz val="9"/>
      <color rgb="FF000000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vertical="top"/>
    </xf>
    <xf numFmtId="43" fontId="2" fillId="0" borderId="0" xfId="1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center" vertical="top" wrapText="1"/>
    </xf>
    <xf numFmtId="1" fontId="2" fillId="0" borderId="1" xfId="0" applyNumberFormat="1" applyFont="1" applyFill="1" applyBorder="1" applyAlignment="1">
      <alignment vertical="top" shrinkToFit="1"/>
    </xf>
    <xf numFmtId="0" fontId="5" fillId="0" borderId="1" xfId="0" applyFont="1" applyFill="1" applyBorder="1" applyAlignment="1">
      <alignment vertical="top" wrapText="1"/>
    </xf>
    <xf numFmtId="1" fontId="2" fillId="0" borderId="1" xfId="0" applyNumberFormat="1" applyFont="1" applyFill="1" applyBorder="1" applyAlignment="1">
      <alignment horizontal="right" vertical="top" indent="1" shrinkToFit="1"/>
    </xf>
    <xf numFmtId="165" fontId="2" fillId="0" borderId="1" xfId="1" applyNumberFormat="1" applyFont="1" applyFill="1" applyBorder="1" applyAlignment="1">
      <alignment horizontal="left" vertical="top"/>
    </xf>
    <xf numFmtId="0" fontId="5" fillId="0" borderId="1" xfId="0" applyFont="1" applyFill="1" applyBorder="1" applyAlignment="1">
      <alignment horizontal="left" vertical="top" wrapText="1"/>
    </xf>
    <xf numFmtId="1" fontId="2" fillId="0" borderId="1" xfId="0" applyNumberFormat="1" applyFont="1" applyFill="1" applyBorder="1" applyAlignment="1">
      <alignment horizontal="right" vertical="top" shrinkToFit="1"/>
    </xf>
    <xf numFmtId="1" fontId="2" fillId="0" borderId="1" xfId="0" applyNumberFormat="1" applyFont="1" applyFill="1" applyBorder="1" applyAlignment="1">
      <alignment horizontal="right" vertical="center" shrinkToFit="1"/>
    </xf>
    <xf numFmtId="0" fontId="2" fillId="0" borderId="1" xfId="0" applyFont="1" applyFill="1" applyBorder="1" applyAlignment="1">
      <alignment horizontal="left" vertical="top" wrapText="1"/>
    </xf>
    <xf numFmtId="43" fontId="3" fillId="0" borderId="0" xfId="1" applyFont="1" applyFill="1" applyBorder="1" applyAlignment="1">
      <alignment horizontal="left" vertical="top"/>
    </xf>
    <xf numFmtId="43" fontId="3" fillId="0" borderId="1" xfId="1" applyFont="1" applyFill="1" applyBorder="1" applyAlignment="1">
      <alignment horizontal="center" vertical="top"/>
    </xf>
    <xf numFmtId="43" fontId="3" fillId="0" borderId="1" xfId="1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43" fontId="3" fillId="2" borderId="1" xfId="1" applyFont="1" applyFill="1" applyBorder="1" applyAlignment="1">
      <alignment horizontal="center" vertical="top"/>
    </xf>
    <xf numFmtId="165" fontId="2" fillId="2" borderId="1" xfId="0" applyNumberFormat="1" applyFont="1" applyFill="1" applyBorder="1" applyAlignment="1">
      <alignment horizontal="left" vertical="top"/>
    </xf>
    <xf numFmtId="166" fontId="2" fillId="2" borderId="1" xfId="0" applyNumberFormat="1" applyFont="1" applyFill="1" applyBorder="1" applyAlignment="1">
      <alignment horizontal="left" vertical="top"/>
    </xf>
    <xf numFmtId="43" fontId="3" fillId="2" borderId="0" xfId="1" applyFont="1" applyFill="1" applyBorder="1" applyAlignment="1">
      <alignment horizontal="left" vertical="top"/>
    </xf>
    <xf numFmtId="0" fontId="2" fillId="0" borderId="2" xfId="0" applyFont="1" applyFill="1" applyBorder="1" applyAlignment="1">
      <alignment horizontal="left" vertical="top"/>
    </xf>
    <xf numFmtId="0" fontId="2" fillId="0" borderId="8" xfId="0" applyFont="1" applyFill="1" applyBorder="1" applyAlignment="1">
      <alignment horizontal="left" vertical="top"/>
    </xf>
    <xf numFmtId="0" fontId="2" fillId="0" borderId="3" xfId="0" applyFont="1" applyFill="1" applyBorder="1" applyAlignment="1">
      <alignment horizontal="left" vertical="top"/>
    </xf>
    <xf numFmtId="0" fontId="2" fillId="0" borderId="4" xfId="0" applyFont="1" applyFill="1" applyBorder="1" applyAlignment="1">
      <alignment vertical="top"/>
    </xf>
    <xf numFmtId="0" fontId="2" fillId="0" borderId="4" xfId="0" applyFont="1" applyFill="1" applyBorder="1" applyAlignment="1">
      <alignment horizontal="left" vertical="top"/>
    </xf>
    <xf numFmtId="43" fontId="2" fillId="0" borderId="4" xfId="1" applyFont="1" applyFill="1" applyBorder="1" applyAlignment="1">
      <alignment horizontal="left" vertical="top"/>
    </xf>
    <xf numFmtId="0" fontId="2" fillId="0" borderId="9" xfId="0" applyFont="1" applyFill="1" applyBorder="1" applyAlignment="1">
      <alignment horizontal="left" vertical="top"/>
    </xf>
    <xf numFmtId="0" fontId="3" fillId="0" borderId="5" xfId="0" applyFont="1" applyFill="1" applyBorder="1" applyAlignment="1">
      <alignment horizontal="center" vertical="top"/>
    </xf>
    <xf numFmtId="0" fontId="3" fillId="0" borderId="6" xfId="0" applyFont="1" applyFill="1" applyBorder="1" applyAlignment="1">
      <alignment horizontal="center" vertical="top"/>
    </xf>
    <xf numFmtId="0" fontId="3" fillId="0" borderId="7" xfId="0" applyFont="1" applyFill="1" applyBorder="1" applyAlignment="1">
      <alignment horizontal="center" vertical="top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31"/>
  <sheetViews>
    <sheetView showGridLines="0" tabSelected="1" workbookViewId="0">
      <selection activeCell="D7" sqref="D7"/>
    </sheetView>
  </sheetViews>
  <sheetFormatPr baseColWidth="10" defaultColWidth="8.796875" defaultRowHeight="11.5" x14ac:dyDescent="0.3"/>
  <cols>
    <col min="1" max="1" width="5.796875" style="1" customWidth="1"/>
    <col min="2" max="2" width="7.796875" style="1" customWidth="1"/>
    <col min="3" max="3" width="29.296875" style="2" customWidth="1"/>
    <col min="4" max="4" width="34.3984375" style="1" customWidth="1"/>
    <col min="5" max="5" width="10.296875" style="1" customWidth="1"/>
    <col min="6" max="6" width="11.59765625" style="3" customWidth="1"/>
    <col min="7" max="7" width="14" style="3" customWidth="1"/>
    <col min="8" max="8" width="12.69921875" style="3" customWidth="1"/>
    <col min="9" max="9" width="14.09765625" style="1" customWidth="1"/>
    <col min="10" max="10" width="10.09765625" style="1" customWidth="1"/>
    <col min="11" max="11" width="12.19921875" style="1" customWidth="1"/>
    <col min="12" max="16384" width="8.796875" style="1"/>
  </cols>
  <sheetData>
    <row r="2" spans="2:11" x14ac:dyDescent="0.3">
      <c r="B2" s="29" t="s">
        <v>49</v>
      </c>
      <c r="C2" s="30"/>
      <c r="D2" s="30"/>
      <c r="E2" s="30"/>
      <c r="F2" s="30"/>
      <c r="G2" s="30"/>
      <c r="H2" s="30"/>
      <c r="I2" s="30"/>
      <c r="J2" s="30"/>
      <c r="K2" s="31"/>
    </row>
    <row r="3" spans="2:11" x14ac:dyDescent="0.3">
      <c r="B3" s="22" t="s">
        <v>50</v>
      </c>
      <c r="K3" s="23"/>
    </row>
    <row r="4" spans="2:11" x14ac:dyDescent="0.3">
      <c r="B4" s="24"/>
      <c r="C4" s="25"/>
      <c r="D4" s="26"/>
      <c r="E4" s="26"/>
      <c r="F4" s="27"/>
      <c r="G4" s="27"/>
      <c r="H4" s="27"/>
      <c r="I4" s="26"/>
      <c r="J4" s="26"/>
      <c r="K4" s="28"/>
    </row>
    <row r="5" spans="2:11" ht="13" customHeight="1" x14ac:dyDescent="0.3">
      <c r="B5" s="5" t="s">
        <v>1</v>
      </c>
      <c r="C5" s="5" t="s">
        <v>2</v>
      </c>
      <c r="D5" s="5" t="s">
        <v>3</v>
      </c>
      <c r="E5" s="5" t="s">
        <v>52</v>
      </c>
      <c r="F5" s="15" t="s">
        <v>51</v>
      </c>
      <c r="G5" s="15"/>
      <c r="H5" s="15" t="s">
        <v>54</v>
      </c>
      <c r="I5" s="15"/>
      <c r="J5" s="17" t="s">
        <v>57</v>
      </c>
      <c r="K5" s="17"/>
    </row>
    <row r="6" spans="2:11" x14ac:dyDescent="0.3">
      <c r="B6" s="5"/>
      <c r="C6" s="5"/>
      <c r="D6" s="5"/>
      <c r="E6" s="5"/>
      <c r="F6" s="16" t="s">
        <v>55</v>
      </c>
      <c r="G6" s="16" t="s">
        <v>56</v>
      </c>
      <c r="H6" s="16" t="s">
        <v>55</v>
      </c>
      <c r="I6" s="16" t="s">
        <v>56</v>
      </c>
      <c r="J6" s="18" t="s">
        <v>55</v>
      </c>
      <c r="K6" s="18" t="s">
        <v>56</v>
      </c>
    </row>
    <row r="7" spans="2:11" ht="23" x14ac:dyDescent="0.3">
      <c r="B7" s="6">
        <v>1</v>
      </c>
      <c r="C7" s="7" t="s">
        <v>4</v>
      </c>
      <c r="D7" s="7" t="s">
        <v>5</v>
      </c>
      <c r="E7" s="8">
        <v>50</v>
      </c>
      <c r="F7" s="9">
        <v>11000</v>
      </c>
      <c r="G7" s="9">
        <f>+E7*F7</f>
        <v>550000</v>
      </c>
      <c r="H7" s="9">
        <v>11000</v>
      </c>
      <c r="I7" s="9">
        <f>+H7*E7</f>
        <v>550000</v>
      </c>
      <c r="J7" s="19">
        <f>AVERAGE(F7,H7)</f>
        <v>11000</v>
      </c>
      <c r="K7" s="20">
        <f>E7*J7</f>
        <v>550000</v>
      </c>
    </row>
    <row r="8" spans="2:11" ht="23" x14ac:dyDescent="0.3">
      <c r="B8" s="6">
        <v>2</v>
      </c>
      <c r="C8" s="7" t="s">
        <v>6</v>
      </c>
      <c r="D8" s="7" t="s">
        <v>7</v>
      </c>
      <c r="E8" s="8">
        <v>50</v>
      </c>
      <c r="F8" s="9">
        <v>49000</v>
      </c>
      <c r="G8" s="9">
        <f t="shared" ref="G8:G30" si="0">+E8*F8</f>
        <v>2450000</v>
      </c>
      <c r="H8" s="9">
        <v>49000</v>
      </c>
      <c r="I8" s="9">
        <f t="shared" ref="I8:I29" si="1">+H8*E8</f>
        <v>2450000</v>
      </c>
      <c r="J8" s="19">
        <f t="shared" ref="J8:J30" si="2">AVERAGE(F8,H8)</f>
        <v>49000</v>
      </c>
      <c r="K8" s="20">
        <f t="shared" ref="K8:K30" si="3">E8*J8</f>
        <v>2450000</v>
      </c>
    </row>
    <row r="9" spans="2:11" ht="23" x14ac:dyDescent="0.3">
      <c r="B9" s="6">
        <v>3</v>
      </c>
      <c r="C9" s="7" t="s">
        <v>8</v>
      </c>
      <c r="D9" s="7" t="s">
        <v>0</v>
      </c>
      <c r="E9" s="8">
        <v>50</v>
      </c>
      <c r="F9" s="9">
        <v>22000</v>
      </c>
      <c r="G9" s="9">
        <f t="shared" si="0"/>
        <v>1100000</v>
      </c>
      <c r="H9" s="9">
        <v>22000</v>
      </c>
      <c r="I9" s="9">
        <f t="shared" si="1"/>
        <v>1100000</v>
      </c>
      <c r="J9" s="19">
        <f t="shared" si="2"/>
        <v>22000</v>
      </c>
      <c r="K9" s="20">
        <f t="shared" si="3"/>
        <v>1100000</v>
      </c>
    </row>
    <row r="10" spans="2:11" x14ac:dyDescent="0.3">
      <c r="B10" s="8">
        <v>4</v>
      </c>
      <c r="C10" s="7" t="s">
        <v>9</v>
      </c>
      <c r="D10" s="10" t="s">
        <v>10</v>
      </c>
      <c r="E10" s="8">
        <v>50</v>
      </c>
      <c r="F10" s="9">
        <v>22000</v>
      </c>
      <c r="G10" s="9">
        <f t="shared" si="0"/>
        <v>1100000</v>
      </c>
      <c r="H10" s="9">
        <v>22000</v>
      </c>
      <c r="I10" s="9">
        <f t="shared" si="1"/>
        <v>1100000</v>
      </c>
      <c r="J10" s="19">
        <f t="shared" si="2"/>
        <v>22000</v>
      </c>
      <c r="K10" s="20">
        <f t="shared" si="3"/>
        <v>1100000</v>
      </c>
    </row>
    <row r="11" spans="2:11" ht="34.5" x14ac:dyDescent="0.3">
      <c r="B11" s="8">
        <v>5</v>
      </c>
      <c r="C11" s="7" t="s">
        <v>11</v>
      </c>
      <c r="D11" s="10" t="s">
        <v>12</v>
      </c>
      <c r="E11" s="8">
        <v>20</v>
      </c>
      <c r="F11" s="9">
        <v>13000</v>
      </c>
      <c r="G11" s="9">
        <f t="shared" si="0"/>
        <v>260000</v>
      </c>
      <c r="H11" s="9">
        <v>13000</v>
      </c>
      <c r="I11" s="9">
        <f t="shared" si="1"/>
        <v>260000</v>
      </c>
      <c r="J11" s="19">
        <f t="shared" si="2"/>
        <v>13000</v>
      </c>
      <c r="K11" s="20">
        <f t="shared" si="3"/>
        <v>260000</v>
      </c>
    </row>
    <row r="12" spans="2:11" ht="23" x14ac:dyDescent="0.3">
      <c r="B12" s="8">
        <v>6</v>
      </c>
      <c r="C12" s="7" t="s">
        <v>13</v>
      </c>
      <c r="D12" s="10" t="s">
        <v>14</v>
      </c>
      <c r="E12" s="8">
        <v>10</v>
      </c>
      <c r="F12" s="9">
        <v>17000</v>
      </c>
      <c r="G12" s="9">
        <f t="shared" si="0"/>
        <v>170000</v>
      </c>
      <c r="H12" s="9">
        <v>17000</v>
      </c>
      <c r="I12" s="9">
        <f t="shared" si="1"/>
        <v>170000</v>
      </c>
      <c r="J12" s="19">
        <f t="shared" si="2"/>
        <v>17000</v>
      </c>
      <c r="K12" s="20">
        <f t="shared" si="3"/>
        <v>170000</v>
      </c>
    </row>
    <row r="13" spans="2:11" ht="23" x14ac:dyDescent="0.3">
      <c r="B13" s="8">
        <v>7</v>
      </c>
      <c r="C13" s="7" t="s">
        <v>15</v>
      </c>
      <c r="D13" s="10" t="s">
        <v>14</v>
      </c>
      <c r="E13" s="8">
        <v>10</v>
      </c>
      <c r="F13" s="9">
        <v>17000</v>
      </c>
      <c r="G13" s="9">
        <f t="shared" si="0"/>
        <v>170000</v>
      </c>
      <c r="H13" s="9">
        <v>17000</v>
      </c>
      <c r="I13" s="9">
        <f t="shared" si="1"/>
        <v>170000</v>
      </c>
      <c r="J13" s="19">
        <f t="shared" si="2"/>
        <v>17000</v>
      </c>
      <c r="K13" s="20">
        <f t="shared" si="3"/>
        <v>170000</v>
      </c>
    </row>
    <row r="14" spans="2:11" ht="23" x14ac:dyDescent="0.3">
      <c r="B14" s="8">
        <v>8</v>
      </c>
      <c r="C14" s="7" t="s">
        <v>16</v>
      </c>
      <c r="D14" s="10" t="s">
        <v>17</v>
      </c>
      <c r="E14" s="8">
        <v>6</v>
      </c>
      <c r="F14" s="9">
        <v>16000</v>
      </c>
      <c r="G14" s="9">
        <f t="shared" si="0"/>
        <v>96000</v>
      </c>
      <c r="H14" s="9">
        <v>16000</v>
      </c>
      <c r="I14" s="9">
        <f t="shared" si="1"/>
        <v>96000</v>
      </c>
      <c r="J14" s="19">
        <f t="shared" si="2"/>
        <v>16000</v>
      </c>
      <c r="K14" s="20">
        <f t="shared" si="3"/>
        <v>96000</v>
      </c>
    </row>
    <row r="15" spans="2:11" ht="23" x14ac:dyDescent="0.3">
      <c r="B15" s="8">
        <v>9</v>
      </c>
      <c r="C15" s="7" t="s">
        <v>18</v>
      </c>
      <c r="D15" s="10" t="s">
        <v>19</v>
      </c>
      <c r="E15" s="8">
        <v>5</v>
      </c>
      <c r="F15" s="9">
        <v>13000</v>
      </c>
      <c r="G15" s="9">
        <f t="shared" si="0"/>
        <v>65000</v>
      </c>
      <c r="H15" s="9">
        <v>13000</v>
      </c>
      <c r="I15" s="9">
        <f t="shared" si="1"/>
        <v>65000</v>
      </c>
      <c r="J15" s="19">
        <f t="shared" si="2"/>
        <v>13000</v>
      </c>
      <c r="K15" s="20">
        <f t="shared" si="3"/>
        <v>65000</v>
      </c>
    </row>
    <row r="16" spans="2:11" ht="23" x14ac:dyDescent="0.3">
      <c r="B16" s="11">
        <v>10</v>
      </c>
      <c r="C16" s="7" t="s">
        <v>20</v>
      </c>
      <c r="D16" s="10" t="s">
        <v>21</v>
      </c>
      <c r="E16" s="8">
        <v>5</v>
      </c>
      <c r="F16" s="9">
        <v>10000</v>
      </c>
      <c r="G16" s="9">
        <f t="shared" si="0"/>
        <v>50000</v>
      </c>
      <c r="H16" s="9">
        <v>9800</v>
      </c>
      <c r="I16" s="9">
        <f t="shared" si="1"/>
        <v>49000</v>
      </c>
      <c r="J16" s="19">
        <f t="shared" si="2"/>
        <v>9900</v>
      </c>
      <c r="K16" s="20">
        <f t="shared" si="3"/>
        <v>49500</v>
      </c>
    </row>
    <row r="17" spans="2:11" ht="23" x14ac:dyDescent="0.3">
      <c r="B17" s="11">
        <v>11</v>
      </c>
      <c r="C17" s="7" t="s">
        <v>22</v>
      </c>
      <c r="D17" s="10" t="s">
        <v>23</v>
      </c>
      <c r="E17" s="8">
        <v>10</v>
      </c>
      <c r="F17" s="9">
        <v>70000</v>
      </c>
      <c r="G17" s="9">
        <f t="shared" si="0"/>
        <v>700000</v>
      </c>
      <c r="H17" s="9">
        <v>70000</v>
      </c>
      <c r="I17" s="9">
        <f t="shared" si="1"/>
        <v>700000</v>
      </c>
      <c r="J17" s="19">
        <f t="shared" si="2"/>
        <v>70000</v>
      </c>
      <c r="K17" s="20">
        <f t="shared" si="3"/>
        <v>700000</v>
      </c>
    </row>
    <row r="18" spans="2:11" ht="69" x14ac:dyDescent="0.3">
      <c r="B18" s="11">
        <v>12</v>
      </c>
      <c r="C18" s="7" t="s">
        <v>24</v>
      </c>
      <c r="D18" s="10" t="s">
        <v>25</v>
      </c>
      <c r="E18" s="8">
        <v>30</v>
      </c>
      <c r="F18" s="9">
        <v>25000</v>
      </c>
      <c r="G18" s="9">
        <f t="shared" si="0"/>
        <v>750000</v>
      </c>
      <c r="H18" s="9">
        <v>25000</v>
      </c>
      <c r="I18" s="9">
        <f t="shared" si="1"/>
        <v>750000</v>
      </c>
      <c r="J18" s="19">
        <f t="shared" si="2"/>
        <v>25000</v>
      </c>
      <c r="K18" s="20">
        <f t="shared" si="3"/>
        <v>750000</v>
      </c>
    </row>
    <row r="19" spans="2:11" ht="23" x14ac:dyDescent="0.3">
      <c r="B19" s="11">
        <v>14</v>
      </c>
      <c r="C19" s="7" t="s">
        <v>26</v>
      </c>
      <c r="D19" s="10" t="s">
        <v>27</v>
      </c>
      <c r="E19" s="8">
        <v>25</v>
      </c>
      <c r="F19" s="9">
        <v>44000</v>
      </c>
      <c r="G19" s="9">
        <f t="shared" si="0"/>
        <v>1100000</v>
      </c>
      <c r="H19" s="9">
        <v>44000</v>
      </c>
      <c r="I19" s="9">
        <f t="shared" si="1"/>
        <v>1100000</v>
      </c>
      <c r="J19" s="19">
        <f t="shared" si="2"/>
        <v>44000</v>
      </c>
      <c r="K19" s="20">
        <f t="shared" si="3"/>
        <v>1100000</v>
      </c>
    </row>
    <row r="20" spans="2:11" ht="23" x14ac:dyDescent="0.3">
      <c r="B20" s="11">
        <v>15</v>
      </c>
      <c r="C20" s="7" t="s">
        <v>28</v>
      </c>
      <c r="D20" s="10" t="s">
        <v>29</v>
      </c>
      <c r="E20" s="8">
        <v>5</v>
      </c>
      <c r="F20" s="9">
        <v>90000</v>
      </c>
      <c r="G20" s="9">
        <f t="shared" si="0"/>
        <v>450000</v>
      </c>
      <c r="H20" s="9">
        <v>90000</v>
      </c>
      <c r="I20" s="9">
        <f t="shared" si="1"/>
        <v>450000</v>
      </c>
      <c r="J20" s="19">
        <f t="shared" si="2"/>
        <v>90000</v>
      </c>
      <c r="K20" s="20">
        <f t="shared" si="3"/>
        <v>450000</v>
      </c>
    </row>
    <row r="21" spans="2:11" ht="23" x14ac:dyDescent="0.3">
      <c r="B21" s="11">
        <v>16</v>
      </c>
      <c r="C21" s="7" t="s">
        <v>30</v>
      </c>
      <c r="D21" s="10" t="s">
        <v>31</v>
      </c>
      <c r="E21" s="8">
        <v>5</v>
      </c>
      <c r="F21" s="9">
        <v>60000</v>
      </c>
      <c r="G21" s="9">
        <f t="shared" si="0"/>
        <v>300000</v>
      </c>
      <c r="H21" s="9">
        <v>60000</v>
      </c>
      <c r="I21" s="9">
        <f t="shared" si="1"/>
        <v>300000</v>
      </c>
      <c r="J21" s="19">
        <f t="shared" si="2"/>
        <v>60000</v>
      </c>
      <c r="K21" s="20">
        <f t="shared" si="3"/>
        <v>300000</v>
      </c>
    </row>
    <row r="22" spans="2:11" ht="34.5" x14ac:dyDescent="0.3">
      <c r="B22" s="11">
        <v>17</v>
      </c>
      <c r="C22" s="7" t="s">
        <v>32</v>
      </c>
      <c r="D22" s="10" t="s">
        <v>33</v>
      </c>
      <c r="E22" s="8">
        <v>18</v>
      </c>
      <c r="F22" s="9">
        <v>54000</v>
      </c>
      <c r="G22" s="9">
        <f t="shared" si="0"/>
        <v>972000</v>
      </c>
      <c r="H22" s="9">
        <v>54000</v>
      </c>
      <c r="I22" s="9">
        <f t="shared" si="1"/>
        <v>972000</v>
      </c>
      <c r="J22" s="19">
        <f t="shared" si="2"/>
        <v>54000</v>
      </c>
      <c r="K22" s="20">
        <f t="shared" si="3"/>
        <v>972000</v>
      </c>
    </row>
    <row r="23" spans="2:11" ht="23" x14ac:dyDescent="0.3">
      <c r="B23" s="11">
        <v>18</v>
      </c>
      <c r="C23" s="7" t="s">
        <v>34</v>
      </c>
      <c r="D23" s="10" t="s">
        <v>35</v>
      </c>
      <c r="E23" s="8">
        <v>7</v>
      </c>
      <c r="F23" s="9">
        <v>45000</v>
      </c>
      <c r="G23" s="9">
        <f t="shared" si="0"/>
        <v>315000</v>
      </c>
      <c r="H23" s="9">
        <v>45000</v>
      </c>
      <c r="I23" s="9">
        <f t="shared" si="1"/>
        <v>315000</v>
      </c>
      <c r="J23" s="19">
        <f t="shared" si="2"/>
        <v>45000</v>
      </c>
      <c r="K23" s="20">
        <f t="shared" si="3"/>
        <v>315000</v>
      </c>
    </row>
    <row r="24" spans="2:11" ht="23" x14ac:dyDescent="0.3">
      <c r="B24" s="11">
        <v>19</v>
      </c>
      <c r="C24" s="7" t="s">
        <v>36</v>
      </c>
      <c r="D24" s="10" t="s">
        <v>37</v>
      </c>
      <c r="E24" s="8">
        <v>10</v>
      </c>
      <c r="F24" s="9">
        <v>15000</v>
      </c>
      <c r="G24" s="9">
        <f t="shared" si="0"/>
        <v>150000</v>
      </c>
      <c r="H24" s="9">
        <v>15000</v>
      </c>
      <c r="I24" s="9">
        <f t="shared" si="1"/>
        <v>150000</v>
      </c>
      <c r="J24" s="19">
        <f t="shared" si="2"/>
        <v>15000</v>
      </c>
      <c r="K24" s="20">
        <f t="shared" si="3"/>
        <v>150000</v>
      </c>
    </row>
    <row r="25" spans="2:11" ht="23" x14ac:dyDescent="0.3">
      <c r="B25" s="11">
        <v>20</v>
      </c>
      <c r="C25" s="7" t="s">
        <v>38</v>
      </c>
      <c r="D25" s="10" t="s">
        <v>39</v>
      </c>
      <c r="E25" s="8">
        <v>10</v>
      </c>
      <c r="F25" s="9">
        <v>15000</v>
      </c>
      <c r="G25" s="9">
        <f t="shared" si="0"/>
        <v>150000</v>
      </c>
      <c r="H25" s="9">
        <v>15000</v>
      </c>
      <c r="I25" s="9">
        <f t="shared" si="1"/>
        <v>150000</v>
      </c>
      <c r="J25" s="19">
        <f t="shared" si="2"/>
        <v>15000</v>
      </c>
      <c r="K25" s="20">
        <f t="shared" si="3"/>
        <v>150000</v>
      </c>
    </row>
    <row r="26" spans="2:11" ht="23" x14ac:dyDescent="0.3">
      <c r="B26" s="12">
        <v>21</v>
      </c>
      <c r="C26" s="7" t="s">
        <v>40</v>
      </c>
      <c r="D26" s="10" t="s">
        <v>41</v>
      </c>
      <c r="E26" s="8">
        <v>10</v>
      </c>
      <c r="F26" s="9">
        <v>18000</v>
      </c>
      <c r="G26" s="9">
        <f t="shared" si="0"/>
        <v>180000</v>
      </c>
      <c r="H26" s="9">
        <v>18000</v>
      </c>
      <c r="I26" s="9">
        <f t="shared" si="1"/>
        <v>180000</v>
      </c>
      <c r="J26" s="19">
        <f t="shared" si="2"/>
        <v>18000</v>
      </c>
      <c r="K26" s="20">
        <f t="shared" si="3"/>
        <v>180000</v>
      </c>
    </row>
    <row r="27" spans="2:11" ht="23" x14ac:dyDescent="0.3">
      <c r="B27" s="11">
        <v>22</v>
      </c>
      <c r="C27" s="7" t="s">
        <v>42</v>
      </c>
      <c r="D27" s="10" t="s">
        <v>43</v>
      </c>
      <c r="E27" s="8">
        <v>20</v>
      </c>
      <c r="F27" s="9">
        <v>50000</v>
      </c>
      <c r="G27" s="9">
        <f t="shared" si="0"/>
        <v>1000000</v>
      </c>
      <c r="H27" s="9">
        <v>50000</v>
      </c>
      <c r="I27" s="9">
        <f t="shared" si="1"/>
        <v>1000000</v>
      </c>
      <c r="J27" s="19">
        <f t="shared" si="2"/>
        <v>50000</v>
      </c>
      <c r="K27" s="20">
        <f t="shared" si="3"/>
        <v>1000000</v>
      </c>
    </row>
    <row r="28" spans="2:11" ht="34.5" x14ac:dyDescent="0.3">
      <c r="B28" s="11">
        <v>23</v>
      </c>
      <c r="C28" s="7" t="s">
        <v>44</v>
      </c>
      <c r="D28" s="10" t="s">
        <v>45</v>
      </c>
      <c r="E28" s="8">
        <v>10</v>
      </c>
      <c r="F28" s="9">
        <v>18000</v>
      </c>
      <c r="G28" s="9">
        <f t="shared" si="0"/>
        <v>180000</v>
      </c>
      <c r="H28" s="9">
        <v>18000</v>
      </c>
      <c r="I28" s="9">
        <f t="shared" si="1"/>
        <v>180000</v>
      </c>
      <c r="J28" s="19">
        <f t="shared" si="2"/>
        <v>18000</v>
      </c>
      <c r="K28" s="20">
        <f t="shared" si="3"/>
        <v>180000</v>
      </c>
    </row>
    <row r="29" spans="2:11" ht="34.5" x14ac:dyDescent="0.3">
      <c r="B29" s="11">
        <v>24</v>
      </c>
      <c r="C29" s="7" t="s">
        <v>46</v>
      </c>
      <c r="D29" s="10" t="s">
        <v>47</v>
      </c>
      <c r="E29" s="8">
        <v>20</v>
      </c>
      <c r="F29" s="9">
        <v>40000</v>
      </c>
      <c r="G29" s="9">
        <f t="shared" si="0"/>
        <v>800000</v>
      </c>
      <c r="H29" s="9">
        <v>39800</v>
      </c>
      <c r="I29" s="9">
        <f t="shared" si="1"/>
        <v>796000</v>
      </c>
      <c r="J29" s="19">
        <f t="shared" si="2"/>
        <v>39900</v>
      </c>
      <c r="K29" s="20">
        <f t="shared" si="3"/>
        <v>798000</v>
      </c>
    </row>
    <row r="30" spans="2:11" ht="46" x14ac:dyDescent="0.3">
      <c r="B30" s="11">
        <v>25</v>
      </c>
      <c r="C30" s="7" t="s">
        <v>48</v>
      </c>
      <c r="D30" s="13" t="s">
        <v>53</v>
      </c>
      <c r="E30" s="8">
        <v>62</v>
      </c>
      <c r="F30" s="9">
        <v>70000</v>
      </c>
      <c r="G30" s="9">
        <f t="shared" si="0"/>
        <v>4340000</v>
      </c>
      <c r="H30" s="9">
        <v>69800</v>
      </c>
      <c r="I30" s="9">
        <f>+H30*E30</f>
        <v>4327600</v>
      </c>
      <c r="J30" s="19">
        <f t="shared" si="2"/>
        <v>69900</v>
      </c>
      <c r="K30" s="20">
        <f t="shared" si="3"/>
        <v>4333800</v>
      </c>
    </row>
    <row r="31" spans="2:11" x14ac:dyDescent="0.3">
      <c r="D31" s="4" t="s">
        <v>58</v>
      </c>
      <c r="F31" s="14">
        <f>SUM(F7:F30)</f>
        <v>804000</v>
      </c>
      <c r="G31" s="14">
        <f t="shared" ref="G31:I31" si="4">SUM(G7:G30)</f>
        <v>17398000</v>
      </c>
      <c r="H31" s="14">
        <f t="shared" si="4"/>
        <v>803400</v>
      </c>
      <c r="I31" s="14">
        <f t="shared" si="4"/>
        <v>17380600</v>
      </c>
      <c r="J31" s="21">
        <f t="shared" ref="J31" si="5">SUM(J7:J30)</f>
        <v>803700</v>
      </c>
      <c r="K31" s="21">
        <f t="shared" ref="K31" si="6">SUM(K7:K30)</f>
        <v>17389300</v>
      </c>
    </row>
  </sheetData>
  <mergeCells count="8">
    <mergeCell ref="J5:K5"/>
    <mergeCell ref="B2:K2"/>
    <mergeCell ref="F5:G5"/>
    <mergeCell ref="H5:I5"/>
    <mergeCell ref="B5:B6"/>
    <mergeCell ref="C5:C6"/>
    <mergeCell ref="D5:D6"/>
    <mergeCell ref="E5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Leonardo Cantor</dc:creator>
  <cp:lastModifiedBy>MARIANA</cp:lastModifiedBy>
  <dcterms:created xsi:type="dcterms:W3CDTF">2023-06-30T14:47:37Z</dcterms:created>
  <dcterms:modified xsi:type="dcterms:W3CDTF">2023-07-04T02:17:03Z</dcterms:modified>
</cp:coreProperties>
</file>