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ljmejiar_sena_edu_co/Documents/Documentos/LIZETH MEJIA/PROCESOS ESTRUCTURADOS/UNIFORMES/"/>
    </mc:Choice>
  </mc:AlternateContent>
  <xr:revisionPtr revIDLastSave="51" documentId="8_{6029B92D-5663-4DC9-9973-7FAC609C4D40}" xr6:coauthVersionLast="44" xr6:coauthVersionMax="47" xr10:uidLastSave="{6C7CA9B3-85F6-43F6-A7EA-3C07A3215DAC}"/>
  <bookViews>
    <workbookView xWindow="-120" yWindow="-120" windowWidth="29040" windowHeight="15840" activeTab="1" xr2:uid="{4E3E859C-B5B4-43D6-A0FB-C897B9E83828}"/>
  </bookViews>
  <sheets>
    <sheet name="Hoja1" sheetId="1" r:id="rId1"/>
    <sheet name="ESTUDIO ECONOMICO" sheetId="2" r:id="rId2"/>
    <sheet name="Hoja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2" l="1"/>
  <c r="H23" i="2"/>
  <c r="L23" i="2" s="1"/>
  <c r="H24" i="2"/>
  <c r="H30" i="2"/>
  <c r="L30" i="2" s="1"/>
  <c r="H31" i="2"/>
  <c r="L31" i="2" s="1"/>
  <c r="H32" i="2"/>
  <c r="L32" i="2" s="1"/>
  <c r="H35" i="2"/>
  <c r="L35" i="2" s="1"/>
  <c r="H36" i="2"/>
  <c r="L36" i="2" s="1"/>
  <c r="H37" i="2"/>
  <c r="L37" i="2" s="1"/>
  <c r="H38" i="2"/>
  <c r="L38" i="2" s="1"/>
  <c r="H39" i="2"/>
  <c r="L39" i="2" s="1"/>
  <c r="H40" i="2"/>
  <c r="I8" i="2"/>
  <c r="I9" i="2"/>
  <c r="I10" i="2"/>
  <c r="I15" i="2"/>
  <c r="I16" i="2"/>
  <c r="I21" i="2"/>
  <c r="I22" i="2"/>
  <c r="I23" i="2"/>
  <c r="I24" i="2"/>
  <c r="I25" i="2"/>
  <c r="I26" i="2"/>
  <c r="I27" i="2"/>
  <c r="I28" i="2"/>
  <c r="I29" i="2"/>
  <c r="I33" i="2"/>
  <c r="I34" i="2"/>
  <c r="I39" i="2"/>
  <c r="I40" i="2"/>
  <c r="I41" i="2"/>
  <c r="I42" i="2"/>
  <c r="I43" i="2"/>
  <c r="I44" i="2"/>
  <c r="I45" i="2"/>
  <c r="I7" i="2"/>
  <c r="J7" i="2" l="1"/>
  <c r="M7" i="2" s="1"/>
  <c r="H7" i="2"/>
  <c r="L7" i="2" s="1"/>
  <c r="H22" i="2"/>
  <c r="L22" i="2" s="1"/>
  <c r="H45" i="2"/>
  <c r="L45" i="2" s="1"/>
  <c r="H29" i="2"/>
  <c r="L29" i="2" s="1"/>
  <c r="H21" i="2"/>
  <c r="L21" i="2" s="1"/>
  <c r="H44" i="2"/>
  <c r="L44" i="2" s="1"/>
  <c r="H28" i="2"/>
  <c r="L28" i="2" s="1"/>
  <c r="H16" i="2"/>
  <c r="L16" i="2" s="1"/>
  <c r="H43" i="2"/>
  <c r="L43" i="2" s="1"/>
  <c r="H27" i="2"/>
  <c r="L27" i="2" s="1"/>
  <c r="H15" i="2"/>
  <c r="L15" i="2" s="1"/>
  <c r="H42" i="2"/>
  <c r="L42" i="2" s="1"/>
  <c r="H34" i="2"/>
  <c r="L34" i="2" s="1"/>
  <c r="H26" i="2"/>
  <c r="L26" i="2" s="1"/>
  <c r="H10" i="2"/>
  <c r="L10" i="2" s="1"/>
  <c r="H41" i="2"/>
  <c r="L41" i="2" s="1"/>
  <c r="H33" i="2"/>
  <c r="L33" i="2" s="1"/>
  <c r="H25" i="2"/>
  <c r="L25" i="2" s="1"/>
  <c r="H9" i="2"/>
  <c r="L9" i="2" s="1"/>
  <c r="L40" i="2"/>
  <c r="L24" i="2"/>
  <c r="L8" i="2"/>
  <c r="J16" i="2"/>
  <c r="M16" i="2" s="1"/>
  <c r="J15" i="2"/>
  <c r="M15" i="2" s="1"/>
  <c r="J26" i="2"/>
  <c r="M26" i="2" s="1"/>
  <c r="J9" i="2"/>
  <c r="M9" i="2" s="1"/>
  <c r="J27" i="2"/>
  <c r="M27" i="2" s="1"/>
  <c r="J40" i="2"/>
  <c r="M40" i="2" s="1"/>
  <c r="J8" i="2"/>
  <c r="M8" i="2" s="1"/>
  <c r="J28" i="2"/>
  <c r="M28" i="2" s="1"/>
  <c r="J10" i="2"/>
  <c r="M10" i="2" s="1"/>
  <c r="J43" i="2"/>
  <c r="M43" i="2" s="1"/>
  <c r="J42" i="2"/>
  <c r="M42" i="2" s="1"/>
  <c r="J41" i="2"/>
  <c r="M41" i="2" s="1"/>
  <c r="J25" i="2"/>
  <c r="M25" i="2" s="1"/>
  <c r="J39" i="2"/>
  <c r="M39" i="2" s="1"/>
  <c r="J24" i="2"/>
  <c r="M24" i="2" s="1"/>
  <c r="J34" i="2"/>
  <c r="M34" i="2" s="1"/>
  <c r="J23" i="2"/>
  <c r="M23" i="2" s="1"/>
  <c r="J45" i="2"/>
  <c r="M45" i="2" s="1"/>
  <c r="J33" i="2"/>
  <c r="M33" i="2" s="1"/>
  <c r="J22" i="2"/>
  <c r="M22" i="2"/>
  <c r="J44" i="2"/>
  <c r="M44" i="2" s="1"/>
  <c r="J29" i="2"/>
  <c r="M29" i="2" s="1"/>
  <c r="J21" i="2"/>
  <c r="M21" i="2" s="1"/>
  <c r="M46" i="2" l="1"/>
  <c r="F7" i="2" l="1"/>
  <c r="F8" i="2"/>
  <c r="F9" i="2"/>
  <c r="F16" i="2" l="1"/>
  <c r="F28" i="2"/>
  <c r="F34" i="2"/>
  <c r="F10" i="2"/>
  <c r="F11" i="2" s="1"/>
  <c r="F45" i="2"/>
  <c r="F27" i="2"/>
  <c r="F21" i="2"/>
  <c r="F24" i="2"/>
  <c r="F23" i="2"/>
  <c r="F43" i="2"/>
  <c r="F29" i="2"/>
  <c r="F15" i="2"/>
  <c r="F26" i="2"/>
  <c r="F41" i="2"/>
  <c r="F44" i="2"/>
  <c r="F25" i="2"/>
  <c r="F39" i="2"/>
  <c r="F40" i="2"/>
  <c r="F33" i="2"/>
  <c r="F35" i="2" s="1"/>
  <c r="F42" i="2"/>
  <c r="F22" i="2"/>
  <c r="F30" i="2" l="1"/>
  <c r="F17" i="2"/>
  <c r="F46" i="2"/>
  <c r="F49" i="2" l="1"/>
</calcChain>
</file>

<file path=xl/sharedStrings.xml><?xml version="1.0" encoding="utf-8"?>
<sst xmlns="http://schemas.openxmlformats.org/spreadsheetml/2006/main" count="192" uniqueCount="55">
  <si>
    <t>No.</t>
  </si>
  <si>
    <t>NOMBRE DEL ELEMENTO</t>
  </si>
  <si>
    <t>CARACTERÍSTICAS TÉCNICAS</t>
  </si>
  <si>
    <t>VALOR UNITARIO ANTES DE IVA</t>
  </si>
  <si>
    <t>IVA (Si aplica)</t>
  </si>
  <si>
    <t>VALOR UNITARIO TOTAL</t>
  </si>
  <si>
    <t>PANTALÓN SUDADERA</t>
  </si>
  <si>
    <t>CHAQUETA SUDADERA</t>
  </si>
  <si>
    <t>CAMIBUSO TIPO POLO</t>
  </si>
  <si>
    <t>ZAPATILLA DEPORTIVA MASCULINA Y FEMENINA</t>
  </si>
  <si>
    <t>TEJO MASCULINO Y MINITEJO FEMENINO</t>
  </si>
  <si>
    <t>BILLAR</t>
  </si>
  <si>
    <t xml:space="preserve">VER ANEXO 1: FICHAS TÉCNICAS REQUERIDAS. </t>
  </si>
  <si>
    <t xml:space="preserve">Nota: La cantidad de uniformes está sujeta a clasificación  de funcionarios deportistas,  por lo tanto, el número de uniformes se confirmara en  el momento del envío de las tallas.   En el evento que haya un excedente a favor de la Entidad, este no será cancelado al contratista.    </t>
  </si>
  <si>
    <t>UNIFORME VOLEIBOL FEMENINO</t>
  </si>
  <si>
    <t>UNIFORME BALONCESTO MASCULINO</t>
  </si>
  <si>
    <t>ATLETISMO FEMENINO Y MASCULINO</t>
  </si>
  <si>
    <t>CANTIDAD MAXIMA  PROYECTADA</t>
  </si>
  <si>
    <t>BOLOS FEMENINO Y MASCULINO</t>
  </si>
  <si>
    <t xml:space="preserve">NATACIÓN  FEMENINO </t>
  </si>
  <si>
    <t xml:space="preserve">NATACIÓN  MASCULINO </t>
  </si>
  <si>
    <t>GAFAS NATACIÓN</t>
  </si>
  <si>
    <t>GORRO NATACIÓN</t>
  </si>
  <si>
    <t xml:space="preserve">UNIFORMES REQUERIDOS PARA ENCUENTRO CULTURAL </t>
  </si>
  <si>
    <t>TOTAL</t>
  </si>
  <si>
    <t>TRAJE  FEMENINO PARA PRESENTACIÓN MUSICAL</t>
  </si>
  <si>
    <t>TRAJE MASCULINO PARA PRESENTACIÓN MUSICAL</t>
  </si>
  <si>
    <t>UNIFORME VOLEIBOL MASCULINO</t>
  </si>
  <si>
    <t>UNIFORME FUTBOL MASCULINO</t>
  </si>
  <si>
    <t>UNIFORME PARA ARQUERO DE FUTBOL</t>
  </si>
  <si>
    <t>CANILLERAS PARA FUTBOL</t>
  </si>
  <si>
    <t>GUANTES PARA ARQUERO FUTBOL</t>
  </si>
  <si>
    <t>RODILLERAS PARA VOLEIBOL</t>
  </si>
  <si>
    <t>UNIFORMES REQUERIDOS PARA JUEGOS NACIONALES CUCUTA</t>
  </si>
  <si>
    <t>UNIFORMES REQUERIDOS PARA JUEGOS NACIONALES CARTAGENA</t>
  </si>
  <si>
    <t xml:space="preserve">	UNIFORMES REQUERIDOS PARA TORNEOS INTERINSTITUCIONALES </t>
  </si>
  <si>
    <t xml:space="preserve">ANEXO 2. FORMATO PARA PRECOTIZAR </t>
  </si>
  <si>
    <t>VALOR TOTAL</t>
  </si>
  <si>
    <t>PRECIO DE REFERENCIA</t>
  </si>
  <si>
    <t>UNIFORME PRESENTACION: CHAQUETA SUDADERA</t>
  </si>
  <si>
    <t>UNIFORME PRESENTACION: PANTALÓN SUDADERA</t>
  </si>
  <si>
    <t>UNIFORME PRESENTACION: CAMIBUSO TIPO POLO</t>
  </si>
  <si>
    <t>UNIFORME PRESENTACION: ZAPATILLA DEPORTIVA MASCULINA Y FEMENINA</t>
  </si>
  <si>
    <t>VALOR UNITARIO TOTAL (IVA INCLUIDO)</t>
  </si>
  <si>
    <t>SUBTOTAL ANTES DE IVA</t>
  </si>
  <si>
    <t>IVA UNITARIO</t>
  </si>
  <si>
    <t>IVA (SI APLICA) TOTAL</t>
  </si>
  <si>
    <t>VALOR UNITARIO OFERTADO ANTES DE IVA</t>
  </si>
  <si>
    <t>EMPRESA</t>
  </si>
  <si>
    <t>ANEXO OFERTA ECONOMICA</t>
  </si>
  <si>
    <t>1.	UNIFORMES DE PRESENTACIÓN PARA JUEGOS NACIONALES Y ENCUENTRO CULTURAL</t>
  </si>
  <si>
    <t>FIRMA</t>
  </si>
  <si>
    <t>NOMBRE REPRESENTANTE LEGAL</t>
  </si>
  <si>
    <t>NOMBRE EMPRESA</t>
  </si>
  <si>
    <t>NOTA: EL VALOR UNITARIO TOTAL OFERTADO, NO DEBE SOBREPASAR EL PRECIO UNITARIO DE REFERENCIA (SO PENA CAUSAL DE RECHAZO)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</si>
</sst>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7"/>
      <color rgb="FF000000"/>
      <name val="Arial Narrow"/>
      <family val="2"/>
    </font>
    <font>
      <b/>
      <sz val="11"/>
      <color theme="1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Arial Narrow"/>
      <family val="2"/>
    </font>
    <font>
      <sz val="12"/>
      <color rgb="FF000000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wrapText="1"/>
    </xf>
    <xf numFmtId="164" fontId="7" fillId="3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wrapText="1"/>
    </xf>
    <xf numFmtId="164" fontId="0" fillId="0" borderId="0" xfId="0" applyNumberFormat="1"/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8" fillId="4" borderId="3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0" fillId="4" borderId="0" xfId="0" applyNumberFormat="1" applyFont="1" applyFill="1" applyAlignment="1">
      <alignment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wrapText="1"/>
    </xf>
    <xf numFmtId="0" fontId="8" fillId="4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0" fillId="0" borderId="0" xfId="0" applyFill="1" applyAlignment="1">
      <alignment wrapText="1"/>
    </xf>
    <xf numFmtId="0" fontId="5" fillId="5" borderId="0" xfId="0" applyFont="1" applyFill="1" applyAlignment="1">
      <alignment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7" fillId="5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7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B819-421D-4AB2-A412-03B7EEC13E08}">
  <dimension ref="A1:G52"/>
  <sheetViews>
    <sheetView workbookViewId="0">
      <selection activeCell="H15" sqref="H15"/>
    </sheetView>
  </sheetViews>
  <sheetFormatPr baseColWidth="10" defaultRowHeight="15" x14ac:dyDescent="0.25"/>
  <cols>
    <col min="1" max="1" width="3.28515625" style="1" bestFit="1" customWidth="1"/>
    <col min="2" max="2" width="32.7109375" style="1" customWidth="1"/>
    <col min="3" max="3" width="44.28515625" style="1" customWidth="1"/>
    <col min="4" max="4" width="12.7109375" style="4" customWidth="1"/>
    <col min="5" max="16384" width="11.42578125" style="1"/>
  </cols>
  <sheetData>
    <row r="1" spans="1:7" x14ac:dyDescent="0.25">
      <c r="A1" s="35" t="s">
        <v>36</v>
      </c>
      <c r="B1" s="35"/>
      <c r="C1" s="35"/>
      <c r="D1" s="35"/>
      <c r="E1" s="35"/>
      <c r="F1" s="35"/>
      <c r="G1" s="35"/>
    </row>
    <row r="3" spans="1:7" ht="36" x14ac:dyDescent="0.25">
      <c r="A3" s="12" t="s">
        <v>0</v>
      </c>
      <c r="B3" s="13" t="s">
        <v>1</v>
      </c>
      <c r="C3" s="13" t="s">
        <v>2</v>
      </c>
      <c r="D3" s="13" t="s">
        <v>17</v>
      </c>
      <c r="E3" s="13" t="s">
        <v>3</v>
      </c>
      <c r="F3" s="13" t="s">
        <v>4</v>
      </c>
      <c r="G3" s="13" t="s">
        <v>5</v>
      </c>
    </row>
    <row r="4" spans="1:7" s="6" customFormat="1" x14ac:dyDescent="0.25">
      <c r="A4" s="8">
        <v>1</v>
      </c>
      <c r="B4" s="8" t="s">
        <v>6</v>
      </c>
      <c r="C4" s="8" t="s">
        <v>12</v>
      </c>
      <c r="D4" s="9">
        <v>78</v>
      </c>
      <c r="E4" s="8"/>
      <c r="F4" s="8"/>
      <c r="G4" s="8"/>
    </row>
    <row r="5" spans="1:7" s="7" customFormat="1" ht="15.75" x14ac:dyDescent="0.25">
      <c r="A5" s="10">
        <v>2</v>
      </c>
      <c r="B5" s="11" t="s">
        <v>7</v>
      </c>
      <c r="C5" s="8" t="s">
        <v>12</v>
      </c>
      <c r="D5" s="9">
        <v>78</v>
      </c>
      <c r="E5" s="10"/>
      <c r="F5" s="10"/>
      <c r="G5" s="10"/>
    </row>
    <row r="6" spans="1:7" s="7" customFormat="1" x14ac:dyDescent="0.25">
      <c r="A6" s="10">
        <v>3</v>
      </c>
      <c r="B6" s="10" t="s">
        <v>8</v>
      </c>
      <c r="C6" s="8" t="s">
        <v>12</v>
      </c>
      <c r="D6" s="9">
        <v>78</v>
      </c>
      <c r="E6" s="10"/>
      <c r="F6" s="10"/>
      <c r="G6" s="10"/>
    </row>
    <row r="7" spans="1:7" s="7" customFormat="1" ht="30" x14ac:dyDescent="0.25">
      <c r="A7" s="10">
        <v>4</v>
      </c>
      <c r="B7" s="10" t="s">
        <v>9</v>
      </c>
      <c r="C7" s="8" t="s">
        <v>12</v>
      </c>
      <c r="D7" s="9">
        <v>78</v>
      </c>
      <c r="E7" s="10"/>
      <c r="F7" s="10"/>
      <c r="G7" s="10"/>
    </row>
    <row r="8" spans="1:7" s="7" customFormat="1" x14ac:dyDescent="0.25">
      <c r="A8" s="10"/>
      <c r="B8" s="10" t="s">
        <v>24</v>
      </c>
      <c r="C8" s="8"/>
      <c r="D8" s="9"/>
      <c r="E8" s="10"/>
      <c r="F8" s="10"/>
      <c r="G8" s="10"/>
    </row>
    <row r="9" spans="1:7" x14ac:dyDescent="0.25">
      <c r="C9" s="2"/>
      <c r="D9" s="3"/>
    </row>
    <row r="10" spans="1:7" s="5" customFormat="1" ht="30.75" customHeight="1" x14ac:dyDescent="0.25">
      <c r="B10" s="36" t="s">
        <v>13</v>
      </c>
      <c r="C10" s="36"/>
      <c r="D10" s="36"/>
      <c r="E10" s="36"/>
      <c r="F10" s="36"/>
      <c r="G10" s="36"/>
    </row>
    <row r="11" spans="1:7" ht="14.25" customHeight="1" x14ac:dyDescent="0.25"/>
    <row r="12" spans="1:7" x14ac:dyDescent="0.25">
      <c r="A12" s="35" t="s">
        <v>33</v>
      </c>
      <c r="B12" s="35"/>
      <c r="C12" s="35"/>
      <c r="D12" s="35"/>
      <c r="E12" s="35"/>
      <c r="F12" s="35"/>
      <c r="G12" s="35"/>
    </row>
    <row r="13" spans="1:7" ht="36" x14ac:dyDescent="0.25">
      <c r="A13" s="12" t="s">
        <v>0</v>
      </c>
      <c r="B13" s="13" t="s">
        <v>1</v>
      </c>
      <c r="C13" s="13" t="s">
        <v>2</v>
      </c>
      <c r="D13" s="13" t="s">
        <v>17</v>
      </c>
      <c r="E13" s="13" t="s">
        <v>3</v>
      </c>
      <c r="F13" s="13" t="s">
        <v>4</v>
      </c>
      <c r="G13" s="13" t="s">
        <v>5</v>
      </c>
    </row>
    <row r="14" spans="1:7" ht="30" x14ac:dyDescent="0.25">
      <c r="A14" s="14">
        <v>1</v>
      </c>
      <c r="B14" s="14" t="s">
        <v>10</v>
      </c>
      <c r="C14" s="15" t="s">
        <v>12</v>
      </c>
      <c r="D14" s="16">
        <v>10</v>
      </c>
      <c r="E14" s="14"/>
      <c r="F14" s="14"/>
      <c r="G14" s="14"/>
    </row>
    <row r="15" spans="1:7" x14ac:dyDescent="0.25">
      <c r="A15" s="14">
        <v>2</v>
      </c>
      <c r="B15" s="14" t="s">
        <v>11</v>
      </c>
      <c r="C15" s="15" t="s">
        <v>12</v>
      </c>
      <c r="D15" s="16">
        <v>2</v>
      </c>
      <c r="E15" s="14"/>
      <c r="F15" s="14"/>
      <c r="G15" s="14"/>
    </row>
    <row r="16" spans="1:7" x14ac:dyDescent="0.25">
      <c r="A16" s="14"/>
      <c r="B16" s="14" t="s">
        <v>24</v>
      </c>
      <c r="C16" s="15"/>
      <c r="D16" s="16"/>
      <c r="E16" s="14"/>
      <c r="F16" s="14"/>
      <c r="G16" s="14"/>
    </row>
    <row r="17" spans="1:7" x14ac:dyDescent="0.25">
      <c r="C17" s="2"/>
      <c r="D17" s="3"/>
    </row>
    <row r="18" spans="1:7" s="5" customFormat="1" ht="31.5" customHeight="1" x14ac:dyDescent="0.25">
      <c r="B18" s="36" t="s">
        <v>13</v>
      </c>
      <c r="C18" s="36"/>
      <c r="D18" s="36"/>
      <c r="E18" s="36"/>
      <c r="F18" s="36"/>
      <c r="G18" s="36"/>
    </row>
    <row r="19" spans="1:7" x14ac:dyDescent="0.25">
      <c r="C19" s="2"/>
      <c r="D19" s="3"/>
    </row>
    <row r="20" spans="1:7" x14ac:dyDescent="0.25">
      <c r="A20" s="37" t="s">
        <v>34</v>
      </c>
      <c r="B20" s="37"/>
      <c r="C20" s="37"/>
      <c r="D20" s="37"/>
      <c r="E20" s="37"/>
      <c r="F20" s="37"/>
      <c r="G20" s="37"/>
    </row>
    <row r="21" spans="1:7" ht="36" x14ac:dyDescent="0.25">
      <c r="A21" s="12" t="s">
        <v>0</v>
      </c>
      <c r="B21" s="13" t="s">
        <v>1</v>
      </c>
      <c r="C21" s="13" t="s">
        <v>2</v>
      </c>
      <c r="D21" s="13" t="s">
        <v>17</v>
      </c>
      <c r="E21" s="13" t="s">
        <v>3</v>
      </c>
      <c r="F21" s="13" t="s">
        <v>4</v>
      </c>
      <c r="G21" s="13" t="s">
        <v>5</v>
      </c>
    </row>
    <row r="22" spans="1:7" x14ac:dyDescent="0.25">
      <c r="A22" s="14">
        <v>1</v>
      </c>
      <c r="B22" s="8" t="s">
        <v>14</v>
      </c>
      <c r="C22" s="15" t="s">
        <v>12</v>
      </c>
      <c r="D22" s="16">
        <v>10</v>
      </c>
      <c r="E22" s="14"/>
      <c r="F22" s="14"/>
      <c r="G22" s="14"/>
    </row>
    <row r="23" spans="1:7" ht="30" x14ac:dyDescent="0.25">
      <c r="A23" s="14">
        <v>2</v>
      </c>
      <c r="B23" s="8" t="s">
        <v>15</v>
      </c>
      <c r="C23" s="15" t="s">
        <v>12</v>
      </c>
      <c r="D23" s="16">
        <v>10</v>
      </c>
      <c r="E23" s="14"/>
      <c r="F23" s="14"/>
      <c r="G23" s="14"/>
    </row>
    <row r="24" spans="1:7" ht="30" x14ac:dyDescent="0.25">
      <c r="A24" s="14">
        <v>3</v>
      </c>
      <c r="B24" s="8" t="s">
        <v>16</v>
      </c>
      <c r="C24" s="15" t="s">
        <v>12</v>
      </c>
      <c r="D24" s="16">
        <v>8</v>
      </c>
      <c r="E24" s="14"/>
      <c r="F24" s="14"/>
      <c r="G24" s="14"/>
    </row>
    <row r="25" spans="1:7" x14ac:dyDescent="0.25">
      <c r="A25" s="14">
        <v>4</v>
      </c>
      <c r="B25" s="8" t="s">
        <v>18</v>
      </c>
      <c r="C25" s="15" t="s">
        <v>12</v>
      </c>
      <c r="D25" s="16">
        <v>8</v>
      </c>
      <c r="E25" s="14"/>
      <c r="F25" s="14"/>
      <c r="G25" s="14"/>
    </row>
    <row r="26" spans="1:7" x14ac:dyDescent="0.25">
      <c r="A26" s="14">
        <v>5</v>
      </c>
      <c r="B26" s="8" t="s">
        <v>19</v>
      </c>
      <c r="C26" s="15" t="s">
        <v>12</v>
      </c>
      <c r="D26" s="16">
        <v>3</v>
      </c>
      <c r="E26" s="14"/>
      <c r="F26" s="14"/>
      <c r="G26" s="14"/>
    </row>
    <row r="27" spans="1:7" x14ac:dyDescent="0.25">
      <c r="A27" s="14">
        <v>6</v>
      </c>
      <c r="B27" s="8" t="s">
        <v>20</v>
      </c>
      <c r="C27" s="15" t="s">
        <v>12</v>
      </c>
      <c r="D27" s="16">
        <v>7</v>
      </c>
      <c r="E27" s="14"/>
      <c r="F27" s="14"/>
      <c r="G27" s="14"/>
    </row>
    <row r="28" spans="1:7" x14ac:dyDescent="0.25">
      <c r="A28" s="14">
        <v>7</v>
      </c>
      <c r="B28" s="8" t="s">
        <v>21</v>
      </c>
      <c r="C28" s="15" t="s">
        <v>12</v>
      </c>
      <c r="D28" s="16">
        <v>10</v>
      </c>
      <c r="E28" s="14"/>
      <c r="F28" s="14"/>
      <c r="G28" s="14"/>
    </row>
    <row r="29" spans="1:7" x14ac:dyDescent="0.25">
      <c r="A29" s="14">
        <v>8</v>
      </c>
      <c r="B29" s="8" t="s">
        <v>22</v>
      </c>
      <c r="C29" s="15" t="s">
        <v>12</v>
      </c>
      <c r="D29" s="16">
        <v>10</v>
      </c>
      <c r="E29" s="14"/>
      <c r="F29" s="14"/>
      <c r="G29" s="14"/>
    </row>
    <row r="30" spans="1:7" x14ac:dyDescent="0.25">
      <c r="A30" s="14">
        <v>9</v>
      </c>
      <c r="B30" s="8" t="s">
        <v>32</v>
      </c>
      <c r="C30" s="15" t="s">
        <v>12</v>
      </c>
      <c r="D30" s="16">
        <v>10</v>
      </c>
      <c r="E30" s="14"/>
      <c r="F30" s="14"/>
      <c r="G30" s="14"/>
    </row>
    <row r="31" spans="1:7" x14ac:dyDescent="0.25">
      <c r="A31" s="14"/>
      <c r="B31" s="14" t="s">
        <v>24</v>
      </c>
      <c r="C31" s="15"/>
      <c r="D31" s="16"/>
      <c r="E31" s="14"/>
      <c r="F31" s="14"/>
      <c r="G31" s="14"/>
    </row>
    <row r="32" spans="1:7" s="5" customFormat="1" ht="28.5" customHeight="1" x14ac:dyDescent="0.25">
      <c r="B32" s="36" t="s">
        <v>13</v>
      </c>
      <c r="C32" s="36"/>
      <c r="D32" s="36"/>
      <c r="E32" s="36"/>
      <c r="F32" s="36"/>
      <c r="G32" s="36"/>
    </row>
    <row r="34" spans="1:7" x14ac:dyDescent="0.25">
      <c r="A34" s="35" t="s">
        <v>23</v>
      </c>
      <c r="B34" s="35"/>
      <c r="C34" s="35"/>
      <c r="D34" s="35"/>
      <c r="E34" s="35"/>
      <c r="F34" s="35"/>
      <c r="G34" s="35"/>
    </row>
    <row r="35" spans="1:7" ht="36" x14ac:dyDescent="0.25">
      <c r="A35" s="12" t="s">
        <v>0</v>
      </c>
      <c r="B35" s="13" t="s">
        <v>1</v>
      </c>
      <c r="C35" s="13" t="s">
        <v>2</v>
      </c>
      <c r="D35" s="13" t="s">
        <v>17</v>
      </c>
      <c r="E35" s="13" t="s">
        <v>3</v>
      </c>
      <c r="F35" s="13" t="s">
        <v>4</v>
      </c>
      <c r="G35" s="13" t="s">
        <v>5</v>
      </c>
    </row>
    <row r="36" spans="1:7" ht="30" x14ac:dyDescent="0.25">
      <c r="A36" s="14">
        <v>1</v>
      </c>
      <c r="B36" s="8" t="s">
        <v>25</v>
      </c>
      <c r="C36" s="15" t="s">
        <v>12</v>
      </c>
      <c r="D36" s="17">
        <v>5</v>
      </c>
      <c r="E36" s="14"/>
      <c r="F36" s="14"/>
      <c r="G36" s="14"/>
    </row>
    <row r="37" spans="1:7" ht="30" x14ac:dyDescent="0.25">
      <c r="A37" s="14">
        <v>2</v>
      </c>
      <c r="B37" s="8" t="s">
        <v>26</v>
      </c>
      <c r="C37" s="15" t="s">
        <v>12</v>
      </c>
      <c r="D37" s="17">
        <v>5</v>
      </c>
      <c r="E37" s="14"/>
      <c r="F37" s="14"/>
      <c r="G37" s="14"/>
    </row>
    <row r="38" spans="1:7" x14ac:dyDescent="0.25">
      <c r="B38" s="14" t="s">
        <v>24</v>
      </c>
      <c r="C38" s="15"/>
      <c r="D38" s="16"/>
      <c r="E38" s="14"/>
      <c r="F38" s="14"/>
      <c r="G38" s="14"/>
    </row>
    <row r="39" spans="1:7" s="5" customFormat="1" ht="34.5" customHeight="1" x14ac:dyDescent="0.25">
      <c r="B39" s="36" t="s">
        <v>13</v>
      </c>
      <c r="C39" s="36"/>
      <c r="D39" s="36"/>
      <c r="E39" s="36"/>
      <c r="F39" s="36"/>
      <c r="G39" s="36"/>
    </row>
    <row r="40" spans="1:7" x14ac:dyDescent="0.25">
      <c r="C40" s="2"/>
    </row>
    <row r="41" spans="1:7" x14ac:dyDescent="0.25">
      <c r="A41" s="35" t="s">
        <v>35</v>
      </c>
      <c r="B41" s="35"/>
      <c r="C41" s="35"/>
      <c r="D41" s="35"/>
      <c r="E41" s="35"/>
      <c r="F41" s="35"/>
      <c r="G41" s="35"/>
    </row>
    <row r="42" spans="1:7" ht="36" x14ac:dyDescent="0.25">
      <c r="A42" s="12" t="s">
        <v>0</v>
      </c>
      <c r="B42" s="13" t="s">
        <v>1</v>
      </c>
      <c r="C42" s="13" t="s">
        <v>2</v>
      </c>
      <c r="D42" s="13" t="s">
        <v>17</v>
      </c>
      <c r="E42" s="13" t="s">
        <v>3</v>
      </c>
      <c r="F42" s="13" t="s">
        <v>4</v>
      </c>
      <c r="G42" s="13" t="s">
        <v>5</v>
      </c>
    </row>
    <row r="43" spans="1:7" x14ac:dyDescent="0.25">
      <c r="A43" s="12">
        <v>1</v>
      </c>
      <c r="B43" s="8" t="s">
        <v>14</v>
      </c>
      <c r="C43" s="15" t="s">
        <v>12</v>
      </c>
      <c r="D43" s="13">
        <v>10</v>
      </c>
      <c r="E43" s="13"/>
      <c r="F43" s="13"/>
      <c r="G43" s="13"/>
    </row>
    <row r="44" spans="1:7" x14ac:dyDescent="0.25">
      <c r="A44" s="12">
        <v>2</v>
      </c>
      <c r="B44" s="8" t="s">
        <v>27</v>
      </c>
      <c r="C44" s="15" t="s">
        <v>12</v>
      </c>
      <c r="D44" s="13">
        <v>10</v>
      </c>
      <c r="E44" s="13"/>
      <c r="F44" s="13"/>
      <c r="G44" s="13"/>
    </row>
    <row r="45" spans="1:7" ht="30" x14ac:dyDescent="0.25">
      <c r="A45" s="12">
        <v>3</v>
      </c>
      <c r="B45" s="8" t="s">
        <v>15</v>
      </c>
      <c r="C45" s="15" t="s">
        <v>12</v>
      </c>
      <c r="D45" s="13">
        <v>10</v>
      </c>
      <c r="E45" s="13"/>
      <c r="F45" s="13"/>
      <c r="G45" s="13"/>
    </row>
    <row r="46" spans="1:7" x14ac:dyDescent="0.25">
      <c r="A46" s="12">
        <v>4</v>
      </c>
      <c r="B46" s="8" t="s">
        <v>28</v>
      </c>
      <c r="C46" s="15" t="s">
        <v>12</v>
      </c>
      <c r="D46" s="13">
        <v>25</v>
      </c>
      <c r="E46" s="13"/>
      <c r="F46" s="13"/>
      <c r="G46" s="13"/>
    </row>
    <row r="47" spans="1:7" ht="30" x14ac:dyDescent="0.25">
      <c r="A47" s="12">
        <v>5</v>
      </c>
      <c r="B47" s="8" t="s">
        <v>29</v>
      </c>
      <c r="C47" s="15" t="s">
        <v>12</v>
      </c>
      <c r="D47" s="13">
        <v>1</v>
      </c>
      <c r="E47" s="13"/>
      <c r="F47" s="13"/>
      <c r="G47" s="13"/>
    </row>
    <row r="48" spans="1:7" x14ac:dyDescent="0.25">
      <c r="A48" s="12">
        <v>6</v>
      </c>
      <c r="B48" s="8" t="s">
        <v>30</v>
      </c>
      <c r="C48" s="15" t="s">
        <v>12</v>
      </c>
      <c r="D48" s="13">
        <v>26</v>
      </c>
      <c r="E48" s="13"/>
      <c r="F48" s="13"/>
      <c r="G48" s="13"/>
    </row>
    <row r="49" spans="1:7" x14ac:dyDescent="0.25">
      <c r="A49" s="12">
        <v>7</v>
      </c>
      <c r="B49" s="8" t="s">
        <v>31</v>
      </c>
      <c r="C49" s="15" t="s">
        <v>12</v>
      </c>
      <c r="D49" s="13">
        <v>1</v>
      </c>
      <c r="E49" s="13"/>
      <c r="F49" s="13"/>
      <c r="G49" s="13"/>
    </row>
    <row r="50" spans="1:7" x14ac:dyDescent="0.25">
      <c r="A50" s="12"/>
      <c r="B50" s="8" t="s">
        <v>24</v>
      </c>
      <c r="C50" s="13"/>
      <c r="D50" s="13"/>
      <c r="E50" s="13"/>
      <c r="F50" s="13"/>
      <c r="G50" s="13"/>
    </row>
    <row r="51" spans="1:7" x14ac:dyDescent="0.25">
      <c r="C51" s="2"/>
    </row>
    <row r="52" spans="1:7" s="5" customFormat="1" ht="28.5" customHeight="1" x14ac:dyDescent="0.25">
      <c r="B52" s="36" t="s">
        <v>13</v>
      </c>
      <c r="C52" s="36"/>
      <c r="D52" s="36"/>
      <c r="E52" s="36"/>
      <c r="F52" s="36"/>
      <c r="G52" s="36"/>
    </row>
  </sheetData>
  <mergeCells count="10">
    <mergeCell ref="B52:G52"/>
    <mergeCell ref="A34:G34"/>
    <mergeCell ref="A41:G41"/>
    <mergeCell ref="A12:G12"/>
    <mergeCell ref="A20:G20"/>
    <mergeCell ref="A1:G1"/>
    <mergeCell ref="B10:G10"/>
    <mergeCell ref="B18:G18"/>
    <mergeCell ref="B32:G32"/>
    <mergeCell ref="B39:G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7215-158E-4792-B76A-1D0095F39B44}">
  <dimension ref="A2:AI305"/>
  <sheetViews>
    <sheetView showGridLines="0" tabSelected="1" topLeftCell="B1" workbookViewId="0">
      <selection activeCell="F16" sqref="F16"/>
    </sheetView>
  </sheetViews>
  <sheetFormatPr baseColWidth="10" defaultRowHeight="16.5" x14ac:dyDescent="0.3"/>
  <cols>
    <col min="1" max="1" width="3.28515625" style="2" bestFit="1" customWidth="1"/>
    <col min="2" max="2" width="32.7109375" style="1" customWidth="1"/>
    <col min="3" max="3" width="28" style="1" customWidth="1"/>
    <col min="4" max="4" width="12.7109375" style="3" customWidth="1"/>
    <col min="5" max="5" width="20.85546875" style="52" customWidth="1"/>
    <col min="6" max="6" width="20.85546875" style="28" customWidth="1"/>
    <col min="7" max="10" width="20.85546875" style="48" customWidth="1"/>
    <col min="11" max="11" width="11.42578125" style="43" hidden="1" customWidth="1"/>
    <col min="12" max="12" width="20.85546875" style="52" customWidth="1"/>
    <col min="13" max="13" width="20.85546875" style="48" customWidth="1"/>
    <col min="14" max="14" width="20.85546875" style="25" hidden="1" customWidth="1"/>
    <col min="15" max="16384" width="11.42578125" style="1"/>
  </cols>
  <sheetData>
    <row r="2" spans="1:14" ht="18.75" x14ac:dyDescent="0.3">
      <c r="B2" s="50" t="s">
        <v>49</v>
      </c>
      <c r="C2" s="50"/>
      <c r="D2" s="50"/>
      <c r="E2" s="50"/>
      <c r="F2" s="50"/>
    </row>
    <row r="3" spans="1:14" x14ac:dyDescent="0.3">
      <c r="G3" s="64" t="s">
        <v>48</v>
      </c>
      <c r="H3" s="64"/>
      <c r="I3" s="64"/>
      <c r="J3" s="64"/>
      <c r="K3" s="64"/>
      <c r="L3" s="64"/>
      <c r="M3" s="64"/>
      <c r="N3" s="1"/>
    </row>
    <row r="4" spans="1:14" x14ac:dyDescent="0.3">
      <c r="G4" s="64"/>
      <c r="H4" s="64"/>
      <c r="I4" s="64"/>
      <c r="J4" s="64"/>
      <c r="K4" s="64"/>
      <c r="L4" s="64"/>
      <c r="M4" s="64"/>
      <c r="N4" s="1"/>
    </row>
    <row r="5" spans="1:14" ht="35.25" customHeight="1" x14ac:dyDescent="0.25">
      <c r="A5" s="38" t="s">
        <v>50</v>
      </c>
      <c r="B5" s="38"/>
      <c r="C5" s="38"/>
      <c r="D5" s="38"/>
      <c r="E5" s="59" t="s">
        <v>38</v>
      </c>
      <c r="F5" s="41" t="s">
        <v>37</v>
      </c>
      <c r="G5" s="49" t="s">
        <v>47</v>
      </c>
      <c r="H5" s="49" t="s">
        <v>45</v>
      </c>
      <c r="I5" s="49" t="s">
        <v>44</v>
      </c>
      <c r="J5" s="49" t="s">
        <v>46</v>
      </c>
      <c r="L5" s="53" t="s">
        <v>5</v>
      </c>
      <c r="M5" s="49" t="s">
        <v>37</v>
      </c>
      <c r="N5" s="39"/>
    </row>
    <row r="6" spans="1:14" ht="27" x14ac:dyDescent="0.25">
      <c r="A6" s="12" t="s">
        <v>0</v>
      </c>
      <c r="B6" s="13" t="s">
        <v>1</v>
      </c>
      <c r="C6" s="13" t="s">
        <v>2</v>
      </c>
      <c r="D6" s="13" t="s">
        <v>17</v>
      </c>
      <c r="E6" s="60" t="s">
        <v>43</v>
      </c>
      <c r="F6" s="42"/>
      <c r="G6" s="44"/>
      <c r="H6" s="44"/>
      <c r="I6" s="44"/>
      <c r="J6" s="44"/>
      <c r="L6" s="54"/>
      <c r="M6" s="44"/>
      <c r="N6" s="40"/>
    </row>
    <row r="7" spans="1:14" s="6" customFormat="1" ht="33" x14ac:dyDescent="0.25">
      <c r="A7" s="18">
        <v>1</v>
      </c>
      <c r="B7" s="32" t="s">
        <v>40</v>
      </c>
      <c r="C7" s="18" t="s">
        <v>12</v>
      </c>
      <c r="D7" s="19">
        <v>75</v>
      </c>
      <c r="E7" s="55">
        <v>101150</v>
      </c>
      <c r="F7" s="27">
        <f>+E7*D7</f>
        <v>7586250</v>
      </c>
      <c r="G7" s="45"/>
      <c r="H7" s="45">
        <f>+G7*19%</f>
        <v>0</v>
      </c>
      <c r="I7" s="45">
        <f>+G7*D7</f>
        <v>0</v>
      </c>
      <c r="J7" s="45">
        <f>+I7*19%</f>
        <v>0</v>
      </c>
      <c r="K7" s="46"/>
      <c r="L7" s="55">
        <f>+G7+H7</f>
        <v>0</v>
      </c>
      <c r="M7" s="45">
        <f>+I7+J7</f>
        <v>0</v>
      </c>
      <c r="N7" s="24"/>
    </row>
    <row r="8" spans="1:14" s="7" customFormat="1" ht="33" x14ac:dyDescent="0.25">
      <c r="A8" s="18">
        <v>2</v>
      </c>
      <c r="B8" s="33" t="s">
        <v>39</v>
      </c>
      <c r="C8" s="18" t="s">
        <v>12</v>
      </c>
      <c r="D8" s="19">
        <v>75</v>
      </c>
      <c r="E8" s="55">
        <v>117810</v>
      </c>
      <c r="F8" s="27">
        <f>+E8*D8</f>
        <v>8835750</v>
      </c>
      <c r="G8" s="45"/>
      <c r="H8" s="45">
        <f t="shared" ref="H8:H45" si="0">+G8*19%</f>
        <v>0</v>
      </c>
      <c r="I8" s="45">
        <f>+G8*D8</f>
        <v>0</v>
      </c>
      <c r="J8" s="45">
        <f t="shared" ref="J8:J45" si="1">+I8*19%</f>
        <v>0</v>
      </c>
      <c r="K8" s="46"/>
      <c r="L8" s="55">
        <f t="shared" ref="L8:L45" si="2">+G8+H8</f>
        <v>0</v>
      </c>
      <c r="M8" s="45">
        <f t="shared" ref="M8:M45" si="3">+I8+J8</f>
        <v>0</v>
      </c>
      <c r="N8" s="24"/>
    </row>
    <row r="9" spans="1:14" s="7" customFormat="1" ht="33" x14ac:dyDescent="0.3">
      <c r="A9" s="18">
        <v>3</v>
      </c>
      <c r="B9" s="31" t="s">
        <v>41</v>
      </c>
      <c r="C9" s="18" t="s">
        <v>12</v>
      </c>
      <c r="D9" s="19">
        <v>75</v>
      </c>
      <c r="E9" s="55">
        <v>65450</v>
      </c>
      <c r="F9" s="27">
        <f>+E9*D9</f>
        <v>4908750</v>
      </c>
      <c r="G9" s="45"/>
      <c r="H9" s="45">
        <f t="shared" si="0"/>
        <v>0</v>
      </c>
      <c r="I9" s="45">
        <f>+G9*D9</f>
        <v>0</v>
      </c>
      <c r="J9" s="45">
        <f t="shared" si="1"/>
        <v>0</v>
      </c>
      <c r="K9" s="46"/>
      <c r="L9" s="55">
        <f t="shared" si="2"/>
        <v>0</v>
      </c>
      <c r="M9" s="45">
        <f t="shared" si="3"/>
        <v>0</v>
      </c>
      <c r="N9" s="24"/>
    </row>
    <row r="10" spans="1:14" s="7" customFormat="1" ht="49.5" x14ac:dyDescent="0.3">
      <c r="A10" s="18">
        <v>4</v>
      </c>
      <c r="B10" s="31" t="s">
        <v>42</v>
      </c>
      <c r="C10" s="18" t="s">
        <v>12</v>
      </c>
      <c r="D10" s="19">
        <v>75</v>
      </c>
      <c r="E10" s="55">
        <v>350949</v>
      </c>
      <c r="F10" s="27">
        <f>+E10*D10</f>
        <v>26321175</v>
      </c>
      <c r="G10" s="45"/>
      <c r="H10" s="45">
        <f t="shared" si="0"/>
        <v>0</v>
      </c>
      <c r="I10" s="45">
        <f>+G10*D10</f>
        <v>0</v>
      </c>
      <c r="J10" s="45">
        <f t="shared" si="1"/>
        <v>0</v>
      </c>
      <c r="K10" s="46"/>
      <c r="L10" s="55">
        <f t="shared" si="2"/>
        <v>0</v>
      </c>
      <c r="M10" s="45">
        <f t="shared" si="3"/>
        <v>0</v>
      </c>
      <c r="N10" s="24"/>
    </row>
    <row r="11" spans="1:14" s="7" customFormat="1" x14ac:dyDescent="0.3">
      <c r="A11" s="18"/>
      <c r="B11" s="20" t="s">
        <v>24</v>
      </c>
      <c r="C11" s="18"/>
      <c r="D11" s="19"/>
      <c r="E11" s="55"/>
      <c r="F11" s="29">
        <f>SUM(F7:F10)</f>
        <v>47651925</v>
      </c>
      <c r="G11" s="45"/>
      <c r="H11" s="45"/>
      <c r="I11" s="45"/>
      <c r="J11" s="45"/>
      <c r="K11" s="46"/>
      <c r="L11" s="55"/>
      <c r="M11" s="45"/>
      <c r="N11" s="24"/>
    </row>
    <row r="12" spans="1:14" ht="14.25" customHeight="1" x14ac:dyDescent="0.3">
      <c r="A12" s="22"/>
      <c r="B12" s="21"/>
      <c r="C12" s="21"/>
      <c r="D12" s="23"/>
      <c r="E12" s="55"/>
      <c r="F12" s="27"/>
      <c r="G12" s="45"/>
      <c r="H12" s="45"/>
      <c r="I12" s="45"/>
      <c r="J12" s="45"/>
      <c r="K12" s="46"/>
      <c r="L12" s="55"/>
      <c r="M12" s="45"/>
      <c r="N12" s="24"/>
    </row>
    <row r="13" spans="1:14" ht="16.5" customHeight="1" x14ac:dyDescent="0.25">
      <c r="A13" s="38" t="s">
        <v>33</v>
      </c>
      <c r="B13" s="38"/>
      <c r="C13" s="38"/>
      <c r="D13" s="38"/>
      <c r="E13" s="55"/>
      <c r="F13" s="27"/>
      <c r="G13" s="45"/>
      <c r="H13" s="45"/>
      <c r="I13" s="45"/>
      <c r="J13" s="45"/>
      <c r="K13" s="46"/>
      <c r="L13" s="55"/>
      <c r="M13" s="45"/>
      <c r="N13" s="24"/>
    </row>
    <row r="14" spans="1:14" ht="27" x14ac:dyDescent="0.25">
      <c r="A14" s="12" t="s">
        <v>0</v>
      </c>
      <c r="B14" s="13" t="s">
        <v>1</v>
      </c>
      <c r="C14" s="13" t="s">
        <v>2</v>
      </c>
      <c r="D14" s="13" t="s">
        <v>17</v>
      </c>
      <c r="E14" s="55"/>
      <c r="F14" s="27"/>
      <c r="G14" s="45"/>
      <c r="H14" s="45"/>
      <c r="I14" s="45"/>
      <c r="J14" s="45"/>
      <c r="K14" s="46"/>
      <c r="L14" s="55"/>
      <c r="M14" s="45"/>
      <c r="N14" s="24"/>
    </row>
    <row r="15" spans="1:14" ht="33" x14ac:dyDescent="0.3">
      <c r="A15" s="18">
        <v>1</v>
      </c>
      <c r="B15" s="20" t="s">
        <v>10</v>
      </c>
      <c r="C15" s="18" t="s">
        <v>12</v>
      </c>
      <c r="D15" s="19">
        <v>10</v>
      </c>
      <c r="E15" s="55">
        <v>154700</v>
      </c>
      <c r="F15" s="27">
        <f>+E15*D15</f>
        <v>1547000</v>
      </c>
      <c r="G15" s="45"/>
      <c r="H15" s="45">
        <f t="shared" si="0"/>
        <v>0</v>
      </c>
      <c r="I15" s="45">
        <f>+G15*D15</f>
        <v>0</v>
      </c>
      <c r="J15" s="45">
        <f t="shared" si="1"/>
        <v>0</v>
      </c>
      <c r="K15" s="46"/>
      <c r="L15" s="55">
        <f t="shared" si="2"/>
        <v>0</v>
      </c>
      <c r="M15" s="45">
        <f t="shared" si="3"/>
        <v>0</v>
      </c>
      <c r="N15" s="24"/>
    </row>
    <row r="16" spans="1:14" ht="33" x14ac:dyDescent="0.3">
      <c r="A16" s="18">
        <v>2</v>
      </c>
      <c r="B16" s="20" t="s">
        <v>11</v>
      </c>
      <c r="C16" s="18" t="s">
        <v>12</v>
      </c>
      <c r="D16" s="19">
        <v>2</v>
      </c>
      <c r="E16" s="55">
        <v>154700</v>
      </c>
      <c r="F16" s="27">
        <f>+E16*D16</f>
        <v>309400</v>
      </c>
      <c r="G16" s="45"/>
      <c r="H16" s="45">
        <f t="shared" si="0"/>
        <v>0</v>
      </c>
      <c r="I16" s="45">
        <f>+G16*D16</f>
        <v>0</v>
      </c>
      <c r="J16" s="45">
        <f t="shared" si="1"/>
        <v>0</v>
      </c>
      <c r="K16" s="46"/>
      <c r="L16" s="55">
        <f t="shared" si="2"/>
        <v>0</v>
      </c>
      <c r="M16" s="45">
        <f t="shared" si="3"/>
        <v>0</v>
      </c>
      <c r="N16" s="24"/>
    </row>
    <row r="17" spans="1:14" x14ac:dyDescent="0.3">
      <c r="A17" s="18"/>
      <c r="B17" s="20" t="s">
        <v>24</v>
      </c>
      <c r="C17" s="18"/>
      <c r="D17" s="19"/>
      <c r="E17" s="55"/>
      <c r="F17" s="29">
        <f>SUM(F15:F16)</f>
        <v>1856400</v>
      </c>
      <c r="G17" s="45"/>
      <c r="H17" s="45"/>
      <c r="I17" s="45"/>
      <c r="J17" s="45"/>
      <c r="K17" s="46"/>
      <c r="L17" s="55"/>
      <c r="M17" s="45"/>
      <c r="N17" s="24"/>
    </row>
    <row r="18" spans="1:14" x14ac:dyDescent="0.3">
      <c r="A18" s="22"/>
      <c r="B18" s="21"/>
      <c r="C18" s="22"/>
      <c r="D18" s="23"/>
      <c r="E18" s="55"/>
      <c r="F18" s="27"/>
      <c r="G18" s="45"/>
      <c r="H18" s="45"/>
      <c r="I18" s="45"/>
      <c r="J18" s="45"/>
      <c r="K18" s="46"/>
      <c r="L18" s="55"/>
      <c r="M18" s="45"/>
      <c r="N18" s="24"/>
    </row>
    <row r="19" spans="1:14" ht="16.5" customHeight="1" x14ac:dyDescent="0.25">
      <c r="A19" s="38" t="s">
        <v>34</v>
      </c>
      <c r="B19" s="38"/>
      <c r="C19" s="38"/>
      <c r="D19" s="38"/>
      <c r="E19" s="55"/>
      <c r="F19" s="27"/>
      <c r="G19" s="45"/>
      <c r="H19" s="45"/>
      <c r="I19" s="45"/>
      <c r="J19" s="45"/>
      <c r="K19" s="46"/>
      <c r="L19" s="55"/>
      <c r="M19" s="45"/>
      <c r="N19" s="24"/>
    </row>
    <row r="20" spans="1:14" ht="27" x14ac:dyDescent="0.25">
      <c r="A20" s="12" t="s">
        <v>0</v>
      </c>
      <c r="B20" s="13" t="s">
        <v>1</v>
      </c>
      <c r="C20" s="13" t="s">
        <v>2</v>
      </c>
      <c r="D20" s="13" t="s">
        <v>17</v>
      </c>
      <c r="E20" s="55"/>
      <c r="F20" s="27"/>
      <c r="G20" s="45"/>
      <c r="H20" s="45"/>
      <c r="I20" s="45"/>
      <c r="J20" s="45"/>
      <c r="K20" s="46"/>
      <c r="L20" s="55"/>
      <c r="M20" s="45"/>
      <c r="N20" s="24"/>
    </row>
    <row r="21" spans="1:14" ht="33" x14ac:dyDescent="0.25">
      <c r="A21" s="18">
        <v>1</v>
      </c>
      <c r="B21" s="18" t="s">
        <v>14</v>
      </c>
      <c r="C21" s="18" t="s">
        <v>12</v>
      </c>
      <c r="D21" s="19">
        <v>10</v>
      </c>
      <c r="E21" s="55">
        <v>116620</v>
      </c>
      <c r="F21" s="27">
        <f>+E21*D21</f>
        <v>1166200</v>
      </c>
      <c r="G21" s="45"/>
      <c r="H21" s="45">
        <f t="shared" si="0"/>
        <v>0</v>
      </c>
      <c r="I21" s="45">
        <f>+G21*D21</f>
        <v>0</v>
      </c>
      <c r="J21" s="45">
        <f t="shared" si="1"/>
        <v>0</v>
      </c>
      <c r="K21" s="46"/>
      <c r="L21" s="55">
        <f t="shared" si="2"/>
        <v>0</v>
      </c>
      <c r="M21" s="45">
        <f t="shared" si="3"/>
        <v>0</v>
      </c>
      <c r="N21" s="24"/>
    </row>
    <row r="22" spans="1:14" ht="33" x14ac:dyDescent="0.25">
      <c r="A22" s="18">
        <v>2</v>
      </c>
      <c r="B22" s="18" t="s">
        <v>15</v>
      </c>
      <c r="C22" s="18" t="s">
        <v>12</v>
      </c>
      <c r="D22" s="19">
        <v>10</v>
      </c>
      <c r="E22" s="55">
        <v>116620</v>
      </c>
      <c r="F22" s="27">
        <f>+E22*D22</f>
        <v>1166200</v>
      </c>
      <c r="G22" s="45"/>
      <c r="H22" s="45">
        <f t="shared" si="0"/>
        <v>0</v>
      </c>
      <c r="I22" s="45">
        <f>+G22*D22</f>
        <v>0</v>
      </c>
      <c r="J22" s="45">
        <f t="shared" si="1"/>
        <v>0</v>
      </c>
      <c r="K22" s="46"/>
      <c r="L22" s="55">
        <f t="shared" si="2"/>
        <v>0</v>
      </c>
      <c r="M22" s="45">
        <f t="shared" si="3"/>
        <v>0</v>
      </c>
      <c r="N22" s="24"/>
    </row>
    <row r="23" spans="1:14" ht="33" x14ac:dyDescent="0.25">
      <c r="A23" s="18">
        <v>3</v>
      </c>
      <c r="B23" s="18" t="s">
        <v>16</v>
      </c>
      <c r="C23" s="18" t="s">
        <v>12</v>
      </c>
      <c r="D23" s="19">
        <v>8</v>
      </c>
      <c r="E23" s="55">
        <v>116620</v>
      </c>
      <c r="F23" s="27">
        <f>+E23*D23</f>
        <v>932960</v>
      </c>
      <c r="G23" s="45"/>
      <c r="H23" s="45">
        <f t="shared" si="0"/>
        <v>0</v>
      </c>
      <c r="I23" s="45">
        <f>+G23*D23</f>
        <v>0</v>
      </c>
      <c r="J23" s="45">
        <f t="shared" si="1"/>
        <v>0</v>
      </c>
      <c r="K23" s="46"/>
      <c r="L23" s="55">
        <f t="shared" si="2"/>
        <v>0</v>
      </c>
      <c r="M23" s="45">
        <f t="shared" si="3"/>
        <v>0</v>
      </c>
      <c r="N23" s="24"/>
    </row>
    <row r="24" spans="1:14" ht="33" x14ac:dyDescent="0.25">
      <c r="A24" s="18">
        <v>4</v>
      </c>
      <c r="B24" s="18" t="s">
        <v>18</v>
      </c>
      <c r="C24" s="18" t="s">
        <v>12</v>
      </c>
      <c r="D24" s="19">
        <v>8</v>
      </c>
      <c r="E24" s="55">
        <v>164220</v>
      </c>
      <c r="F24" s="27">
        <f>+E24*D24</f>
        <v>1313760</v>
      </c>
      <c r="G24" s="45"/>
      <c r="H24" s="45">
        <f t="shared" si="0"/>
        <v>0</v>
      </c>
      <c r="I24" s="45">
        <f>+G24*D24</f>
        <v>0</v>
      </c>
      <c r="J24" s="45">
        <f t="shared" si="1"/>
        <v>0</v>
      </c>
      <c r="K24" s="46"/>
      <c r="L24" s="55">
        <f t="shared" si="2"/>
        <v>0</v>
      </c>
      <c r="M24" s="45">
        <f t="shared" si="3"/>
        <v>0</v>
      </c>
      <c r="N24" s="24"/>
    </row>
    <row r="25" spans="1:14" ht="33" x14ac:dyDescent="0.25">
      <c r="A25" s="18">
        <v>5</v>
      </c>
      <c r="B25" s="18" t="s">
        <v>19</v>
      </c>
      <c r="C25" s="18" t="s">
        <v>12</v>
      </c>
      <c r="D25" s="19">
        <v>3</v>
      </c>
      <c r="E25" s="55">
        <v>384462</v>
      </c>
      <c r="F25" s="27">
        <f>+E25*D25</f>
        <v>1153386</v>
      </c>
      <c r="G25" s="45"/>
      <c r="H25" s="45">
        <f t="shared" si="0"/>
        <v>0</v>
      </c>
      <c r="I25" s="45">
        <f>+G25*D25</f>
        <v>0</v>
      </c>
      <c r="J25" s="45">
        <f t="shared" si="1"/>
        <v>0</v>
      </c>
      <c r="K25" s="46"/>
      <c r="L25" s="55">
        <f t="shared" si="2"/>
        <v>0</v>
      </c>
      <c r="M25" s="45">
        <f t="shared" si="3"/>
        <v>0</v>
      </c>
      <c r="N25" s="24"/>
    </row>
    <row r="26" spans="1:14" ht="33" x14ac:dyDescent="0.25">
      <c r="A26" s="18">
        <v>6</v>
      </c>
      <c r="B26" s="18" t="s">
        <v>20</v>
      </c>
      <c r="C26" s="18" t="s">
        <v>12</v>
      </c>
      <c r="D26" s="19">
        <v>7</v>
      </c>
      <c r="E26" s="55">
        <v>278511</v>
      </c>
      <c r="F26" s="27">
        <f>+E26*D26</f>
        <v>1949577</v>
      </c>
      <c r="G26" s="45"/>
      <c r="H26" s="45">
        <f t="shared" si="0"/>
        <v>0</v>
      </c>
      <c r="I26" s="45">
        <f>+G26*D26</f>
        <v>0</v>
      </c>
      <c r="J26" s="45">
        <f t="shared" si="1"/>
        <v>0</v>
      </c>
      <c r="K26" s="46"/>
      <c r="L26" s="55">
        <f t="shared" si="2"/>
        <v>0</v>
      </c>
      <c r="M26" s="45">
        <f t="shared" si="3"/>
        <v>0</v>
      </c>
      <c r="N26" s="24"/>
    </row>
    <row r="27" spans="1:14" ht="33" x14ac:dyDescent="0.25">
      <c r="A27" s="18">
        <v>7</v>
      </c>
      <c r="B27" s="18" t="s">
        <v>21</v>
      </c>
      <c r="C27" s="18" t="s">
        <v>12</v>
      </c>
      <c r="D27" s="19">
        <v>10</v>
      </c>
      <c r="E27" s="55">
        <v>213539</v>
      </c>
      <c r="F27" s="27">
        <f>+E27*D27</f>
        <v>2135390</v>
      </c>
      <c r="G27" s="45"/>
      <c r="H27" s="45">
        <f t="shared" si="0"/>
        <v>0</v>
      </c>
      <c r="I27" s="45">
        <f>+G27*D27</f>
        <v>0</v>
      </c>
      <c r="J27" s="45">
        <f t="shared" si="1"/>
        <v>0</v>
      </c>
      <c r="K27" s="46"/>
      <c r="L27" s="55">
        <f t="shared" si="2"/>
        <v>0</v>
      </c>
      <c r="M27" s="45">
        <f t="shared" si="3"/>
        <v>0</v>
      </c>
      <c r="N27" s="24"/>
    </row>
    <row r="28" spans="1:14" ht="33" x14ac:dyDescent="0.25">
      <c r="A28" s="18">
        <v>8</v>
      </c>
      <c r="B28" s="18" t="s">
        <v>22</v>
      </c>
      <c r="C28" s="18" t="s">
        <v>12</v>
      </c>
      <c r="D28" s="19">
        <v>10</v>
      </c>
      <c r="E28" s="55">
        <v>104720</v>
      </c>
      <c r="F28" s="27">
        <f>+E28*D28</f>
        <v>1047200</v>
      </c>
      <c r="G28" s="45"/>
      <c r="H28" s="45">
        <f t="shared" si="0"/>
        <v>0</v>
      </c>
      <c r="I28" s="45">
        <f>+G28*D28</f>
        <v>0</v>
      </c>
      <c r="J28" s="45">
        <f t="shared" si="1"/>
        <v>0</v>
      </c>
      <c r="K28" s="46"/>
      <c r="L28" s="55">
        <f t="shared" si="2"/>
        <v>0</v>
      </c>
      <c r="M28" s="45">
        <f t="shared" si="3"/>
        <v>0</v>
      </c>
      <c r="N28" s="24"/>
    </row>
    <row r="29" spans="1:14" ht="33" x14ac:dyDescent="0.25">
      <c r="A29" s="18">
        <v>9</v>
      </c>
      <c r="B29" s="18" t="s">
        <v>32</v>
      </c>
      <c r="C29" s="18" t="s">
        <v>12</v>
      </c>
      <c r="D29" s="19">
        <v>10</v>
      </c>
      <c r="E29" s="55">
        <v>124011</v>
      </c>
      <c r="F29" s="27">
        <f>+E29*D29</f>
        <v>1240110</v>
      </c>
      <c r="G29" s="45"/>
      <c r="H29" s="45">
        <f t="shared" si="0"/>
        <v>0</v>
      </c>
      <c r="I29" s="45">
        <f>+G29*D29</f>
        <v>0</v>
      </c>
      <c r="J29" s="45">
        <f t="shared" si="1"/>
        <v>0</v>
      </c>
      <c r="K29" s="46"/>
      <c r="L29" s="55">
        <f t="shared" si="2"/>
        <v>0</v>
      </c>
      <c r="M29" s="45">
        <f t="shared" si="3"/>
        <v>0</v>
      </c>
      <c r="N29" s="24"/>
    </row>
    <row r="30" spans="1:14" x14ac:dyDescent="0.3">
      <c r="A30" s="18"/>
      <c r="B30" s="20" t="s">
        <v>24</v>
      </c>
      <c r="C30" s="18"/>
      <c r="D30" s="19"/>
      <c r="E30" s="55"/>
      <c r="F30" s="29">
        <f>SUM(F21:F29)</f>
        <v>12104783</v>
      </c>
      <c r="G30" s="45"/>
      <c r="H30" s="45">
        <f t="shared" si="0"/>
        <v>0</v>
      </c>
      <c r="I30" s="45"/>
      <c r="J30" s="45"/>
      <c r="K30" s="46"/>
      <c r="L30" s="55">
        <f t="shared" si="2"/>
        <v>0</v>
      </c>
      <c r="M30" s="45"/>
      <c r="N30" s="24"/>
    </row>
    <row r="31" spans="1:14" ht="16.5" customHeight="1" x14ac:dyDescent="0.25">
      <c r="A31" s="38" t="s">
        <v>23</v>
      </c>
      <c r="B31" s="38"/>
      <c r="C31" s="38"/>
      <c r="D31" s="38"/>
      <c r="E31" s="55"/>
      <c r="F31" s="27"/>
      <c r="G31" s="45"/>
      <c r="H31" s="45">
        <f t="shared" si="0"/>
        <v>0</v>
      </c>
      <c r="I31" s="45"/>
      <c r="J31" s="45"/>
      <c r="K31" s="46"/>
      <c r="L31" s="55">
        <f t="shared" si="2"/>
        <v>0</v>
      </c>
      <c r="M31" s="45"/>
      <c r="N31" s="24"/>
    </row>
    <row r="32" spans="1:14" ht="27" x14ac:dyDescent="0.25">
      <c r="A32" s="12" t="s">
        <v>0</v>
      </c>
      <c r="B32" s="13" t="s">
        <v>1</v>
      </c>
      <c r="C32" s="13" t="s">
        <v>2</v>
      </c>
      <c r="D32" s="13" t="s">
        <v>17</v>
      </c>
      <c r="E32" s="55"/>
      <c r="F32" s="27"/>
      <c r="G32" s="45"/>
      <c r="H32" s="45">
        <f t="shared" si="0"/>
        <v>0</v>
      </c>
      <c r="I32" s="45"/>
      <c r="J32" s="45"/>
      <c r="K32" s="46"/>
      <c r="L32" s="55">
        <f t="shared" si="2"/>
        <v>0</v>
      </c>
      <c r="M32" s="45"/>
      <c r="N32" s="24"/>
    </row>
    <row r="33" spans="1:14" ht="33" x14ac:dyDescent="0.25">
      <c r="A33" s="18">
        <v>1</v>
      </c>
      <c r="B33" s="18" t="s">
        <v>25</v>
      </c>
      <c r="C33" s="18" t="s">
        <v>12</v>
      </c>
      <c r="D33" s="19">
        <v>5</v>
      </c>
      <c r="E33" s="55">
        <v>430370</v>
      </c>
      <c r="F33" s="27">
        <f>+E33*D33</f>
        <v>2151850</v>
      </c>
      <c r="G33" s="45"/>
      <c r="H33" s="45">
        <f t="shared" si="0"/>
        <v>0</v>
      </c>
      <c r="I33" s="45">
        <f>+G33*D33</f>
        <v>0</v>
      </c>
      <c r="J33" s="45">
        <f t="shared" si="1"/>
        <v>0</v>
      </c>
      <c r="K33" s="46"/>
      <c r="L33" s="55">
        <f t="shared" si="2"/>
        <v>0</v>
      </c>
      <c r="M33" s="45">
        <f t="shared" si="3"/>
        <v>0</v>
      </c>
      <c r="N33" s="24"/>
    </row>
    <row r="34" spans="1:14" ht="33" x14ac:dyDescent="0.25">
      <c r="A34" s="18">
        <v>2</v>
      </c>
      <c r="B34" s="18" t="s">
        <v>26</v>
      </c>
      <c r="C34" s="18" t="s">
        <v>12</v>
      </c>
      <c r="D34" s="19">
        <v>5</v>
      </c>
      <c r="E34" s="55">
        <v>404250</v>
      </c>
      <c r="F34" s="27">
        <f>+E34*D34</f>
        <v>2021250</v>
      </c>
      <c r="G34" s="45"/>
      <c r="H34" s="45">
        <f t="shared" si="0"/>
        <v>0</v>
      </c>
      <c r="I34" s="45">
        <f>+G34*D34</f>
        <v>0</v>
      </c>
      <c r="J34" s="45">
        <f t="shared" si="1"/>
        <v>0</v>
      </c>
      <c r="K34" s="46"/>
      <c r="L34" s="55">
        <f t="shared" si="2"/>
        <v>0</v>
      </c>
      <c r="M34" s="45">
        <f t="shared" si="3"/>
        <v>0</v>
      </c>
      <c r="N34" s="24"/>
    </row>
    <row r="35" spans="1:14" x14ac:dyDescent="0.3">
      <c r="A35" s="22"/>
      <c r="B35" s="20" t="s">
        <v>24</v>
      </c>
      <c r="C35" s="18"/>
      <c r="D35" s="19"/>
      <c r="E35" s="55"/>
      <c r="F35" s="29">
        <f>SUM(F33:F34)</f>
        <v>4173100</v>
      </c>
      <c r="G35" s="45"/>
      <c r="H35" s="45">
        <f t="shared" si="0"/>
        <v>0</v>
      </c>
      <c r="I35" s="45"/>
      <c r="J35" s="45"/>
      <c r="K35" s="46"/>
      <c r="L35" s="55">
        <f t="shared" si="2"/>
        <v>0</v>
      </c>
      <c r="M35" s="45"/>
      <c r="N35" s="24"/>
    </row>
    <row r="36" spans="1:14" x14ac:dyDescent="0.3">
      <c r="A36" s="22"/>
      <c r="B36" s="21"/>
      <c r="C36" s="22"/>
      <c r="D36" s="23"/>
      <c r="E36" s="55"/>
      <c r="F36" s="27"/>
      <c r="G36" s="45"/>
      <c r="H36" s="45">
        <f t="shared" si="0"/>
        <v>0</v>
      </c>
      <c r="I36" s="45"/>
      <c r="J36" s="45"/>
      <c r="K36" s="46"/>
      <c r="L36" s="55">
        <f t="shared" si="2"/>
        <v>0</v>
      </c>
      <c r="M36" s="45"/>
      <c r="N36" s="24"/>
    </row>
    <row r="37" spans="1:14" ht="16.5" customHeight="1" x14ac:dyDescent="0.25">
      <c r="A37" s="38" t="s">
        <v>35</v>
      </c>
      <c r="B37" s="38"/>
      <c r="C37" s="38"/>
      <c r="D37" s="38"/>
      <c r="E37" s="55"/>
      <c r="F37" s="27"/>
      <c r="G37" s="45"/>
      <c r="H37" s="45">
        <f t="shared" si="0"/>
        <v>0</v>
      </c>
      <c r="I37" s="45"/>
      <c r="J37" s="45"/>
      <c r="K37" s="46"/>
      <c r="L37" s="55">
        <f t="shared" si="2"/>
        <v>0</v>
      </c>
      <c r="M37" s="45"/>
      <c r="N37" s="24"/>
    </row>
    <row r="38" spans="1:14" ht="27" x14ac:dyDescent="0.25">
      <c r="A38" s="12" t="s">
        <v>0</v>
      </c>
      <c r="B38" s="13" t="s">
        <v>1</v>
      </c>
      <c r="C38" s="13" t="s">
        <v>2</v>
      </c>
      <c r="D38" s="13" t="s">
        <v>17</v>
      </c>
      <c r="E38" s="55"/>
      <c r="F38" s="27"/>
      <c r="G38" s="45"/>
      <c r="H38" s="45">
        <f t="shared" si="0"/>
        <v>0</v>
      </c>
      <c r="I38" s="45"/>
      <c r="J38" s="45"/>
      <c r="K38" s="46"/>
      <c r="L38" s="55">
        <f t="shared" si="2"/>
        <v>0</v>
      </c>
      <c r="M38" s="45"/>
      <c r="N38" s="24"/>
    </row>
    <row r="39" spans="1:14" ht="33" x14ac:dyDescent="0.25">
      <c r="A39" s="12">
        <v>1</v>
      </c>
      <c r="B39" s="18" t="s">
        <v>14</v>
      </c>
      <c r="C39" s="18" t="s">
        <v>12</v>
      </c>
      <c r="D39" s="13">
        <v>10</v>
      </c>
      <c r="E39" s="55">
        <v>116620</v>
      </c>
      <c r="F39" s="27">
        <f>+E39*D39</f>
        <v>1166200</v>
      </c>
      <c r="G39" s="45"/>
      <c r="H39" s="45">
        <f t="shared" si="0"/>
        <v>0</v>
      </c>
      <c r="I39" s="45">
        <f>+G39*D39</f>
        <v>0</v>
      </c>
      <c r="J39" s="45">
        <f t="shared" si="1"/>
        <v>0</v>
      </c>
      <c r="K39" s="46"/>
      <c r="L39" s="55">
        <f t="shared" si="2"/>
        <v>0</v>
      </c>
      <c r="M39" s="45">
        <f t="shared" si="3"/>
        <v>0</v>
      </c>
      <c r="N39" s="24"/>
    </row>
    <row r="40" spans="1:14" ht="33" x14ac:dyDescent="0.25">
      <c r="A40" s="12">
        <v>2</v>
      </c>
      <c r="B40" s="18" t="s">
        <v>27</v>
      </c>
      <c r="C40" s="18" t="s">
        <v>12</v>
      </c>
      <c r="D40" s="13">
        <v>10</v>
      </c>
      <c r="E40" s="55">
        <v>116620</v>
      </c>
      <c r="F40" s="27">
        <f>+E40*D40</f>
        <v>1166200</v>
      </c>
      <c r="G40" s="45"/>
      <c r="H40" s="45">
        <f t="shared" si="0"/>
        <v>0</v>
      </c>
      <c r="I40" s="45">
        <f>+G40*D40</f>
        <v>0</v>
      </c>
      <c r="J40" s="45">
        <f t="shared" si="1"/>
        <v>0</v>
      </c>
      <c r="K40" s="46"/>
      <c r="L40" s="55">
        <f t="shared" si="2"/>
        <v>0</v>
      </c>
      <c r="M40" s="45">
        <f t="shared" si="3"/>
        <v>0</v>
      </c>
      <c r="N40" s="24"/>
    </row>
    <row r="41" spans="1:14" ht="33" x14ac:dyDescent="0.25">
      <c r="A41" s="12">
        <v>3</v>
      </c>
      <c r="B41" s="18" t="s">
        <v>15</v>
      </c>
      <c r="C41" s="18" t="s">
        <v>12</v>
      </c>
      <c r="D41" s="13">
        <v>10</v>
      </c>
      <c r="E41" s="55">
        <v>116620</v>
      </c>
      <c r="F41" s="27">
        <f>+E41*D41</f>
        <v>1166200</v>
      </c>
      <c r="G41" s="45"/>
      <c r="H41" s="45">
        <f t="shared" si="0"/>
        <v>0</v>
      </c>
      <c r="I41" s="45">
        <f>+G41*D41</f>
        <v>0</v>
      </c>
      <c r="J41" s="45">
        <f t="shared" si="1"/>
        <v>0</v>
      </c>
      <c r="K41" s="46"/>
      <c r="L41" s="55">
        <f t="shared" si="2"/>
        <v>0</v>
      </c>
      <c r="M41" s="45">
        <f t="shared" si="3"/>
        <v>0</v>
      </c>
      <c r="N41" s="24"/>
    </row>
    <row r="42" spans="1:14" ht="33" x14ac:dyDescent="0.25">
      <c r="A42" s="12">
        <v>4</v>
      </c>
      <c r="B42" s="18" t="s">
        <v>28</v>
      </c>
      <c r="C42" s="18" t="s">
        <v>12</v>
      </c>
      <c r="D42" s="13">
        <v>24</v>
      </c>
      <c r="E42" s="55">
        <v>116620</v>
      </c>
      <c r="F42" s="27">
        <f>+E42*D42</f>
        <v>2798880</v>
      </c>
      <c r="G42" s="45"/>
      <c r="H42" s="45">
        <f t="shared" si="0"/>
        <v>0</v>
      </c>
      <c r="I42" s="45">
        <f>+G42*D42</f>
        <v>0</v>
      </c>
      <c r="J42" s="45">
        <f t="shared" si="1"/>
        <v>0</v>
      </c>
      <c r="K42" s="46"/>
      <c r="L42" s="55">
        <f t="shared" si="2"/>
        <v>0</v>
      </c>
      <c r="M42" s="45">
        <f t="shared" si="3"/>
        <v>0</v>
      </c>
      <c r="N42" s="24"/>
    </row>
    <row r="43" spans="1:14" ht="33" x14ac:dyDescent="0.25">
      <c r="A43" s="12">
        <v>5</v>
      </c>
      <c r="B43" s="18" t="s">
        <v>29</v>
      </c>
      <c r="C43" s="18" t="s">
        <v>12</v>
      </c>
      <c r="D43" s="13">
        <v>1</v>
      </c>
      <c r="E43" s="55">
        <v>140420</v>
      </c>
      <c r="F43" s="27">
        <f>+E43*D43</f>
        <v>140420</v>
      </c>
      <c r="G43" s="45"/>
      <c r="H43" s="45">
        <f t="shared" si="0"/>
        <v>0</v>
      </c>
      <c r="I43" s="45">
        <f>+G43*D43</f>
        <v>0</v>
      </c>
      <c r="J43" s="45">
        <f t="shared" si="1"/>
        <v>0</v>
      </c>
      <c r="K43" s="46"/>
      <c r="L43" s="55">
        <f t="shared" si="2"/>
        <v>0</v>
      </c>
      <c r="M43" s="45">
        <f t="shared" si="3"/>
        <v>0</v>
      </c>
      <c r="N43" s="24"/>
    </row>
    <row r="44" spans="1:14" ht="33" x14ac:dyDescent="0.25">
      <c r="A44" s="12">
        <v>6</v>
      </c>
      <c r="B44" s="18" t="s">
        <v>30</v>
      </c>
      <c r="C44" s="18" t="s">
        <v>12</v>
      </c>
      <c r="D44" s="13">
        <v>25</v>
      </c>
      <c r="E44" s="55">
        <v>74256</v>
      </c>
      <c r="F44" s="27">
        <f>+E44*D44</f>
        <v>1856400</v>
      </c>
      <c r="G44" s="45"/>
      <c r="H44" s="45">
        <f t="shared" si="0"/>
        <v>0</v>
      </c>
      <c r="I44" s="45">
        <f>+G44*D44</f>
        <v>0</v>
      </c>
      <c r="J44" s="45">
        <f t="shared" si="1"/>
        <v>0</v>
      </c>
      <c r="K44" s="46"/>
      <c r="L44" s="55">
        <f t="shared" si="2"/>
        <v>0</v>
      </c>
      <c r="M44" s="45">
        <f t="shared" si="3"/>
        <v>0</v>
      </c>
      <c r="N44" s="24"/>
    </row>
    <row r="45" spans="1:14" ht="33" x14ac:dyDescent="0.25">
      <c r="A45" s="12">
        <v>7</v>
      </c>
      <c r="B45" s="18" t="s">
        <v>31</v>
      </c>
      <c r="C45" s="18" t="s">
        <v>12</v>
      </c>
      <c r="D45" s="13">
        <v>1</v>
      </c>
      <c r="E45" s="55">
        <v>208080</v>
      </c>
      <c r="F45" s="27">
        <f>+E45*D45</f>
        <v>208080</v>
      </c>
      <c r="G45" s="45"/>
      <c r="H45" s="45">
        <f t="shared" si="0"/>
        <v>0</v>
      </c>
      <c r="I45" s="45">
        <f>+G45*D45</f>
        <v>0</v>
      </c>
      <c r="J45" s="45">
        <f t="shared" si="1"/>
        <v>0</v>
      </c>
      <c r="K45" s="46"/>
      <c r="L45" s="55">
        <f t="shared" si="2"/>
        <v>0</v>
      </c>
      <c r="M45" s="45">
        <f t="shared" si="3"/>
        <v>0</v>
      </c>
      <c r="N45" s="24"/>
    </row>
    <row r="46" spans="1:14" x14ac:dyDescent="0.25">
      <c r="A46" s="12"/>
      <c r="B46" s="18" t="s">
        <v>24</v>
      </c>
      <c r="C46" s="13"/>
      <c r="D46" s="13"/>
      <c r="E46" s="56"/>
      <c r="F46" s="29">
        <f>SUM(F39:F45)</f>
        <v>8502380</v>
      </c>
      <c r="G46" s="47"/>
      <c r="H46" s="47"/>
      <c r="I46" s="47"/>
      <c r="J46" s="47"/>
      <c r="L46" s="56"/>
      <c r="M46" s="47">
        <f>SUM(M7:M45)</f>
        <v>0</v>
      </c>
      <c r="N46" s="26"/>
    </row>
    <row r="47" spans="1:14" x14ac:dyDescent="0.3">
      <c r="C47" s="2"/>
      <c r="G47" s="28"/>
      <c r="H47" s="28"/>
      <c r="I47" s="28"/>
      <c r="J47" s="28"/>
      <c r="K47" s="51"/>
      <c r="M47" s="28"/>
    </row>
    <row r="48" spans="1:14" hidden="1" x14ac:dyDescent="0.3"/>
    <row r="49" spans="1:14" x14ac:dyDescent="0.3">
      <c r="E49" s="61" t="s">
        <v>37</v>
      </c>
      <c r="F49" s="30">
        <f>+F46+F35+F30+F17+F11</f>
        <v>74288588</v>
      </c>
      <c r="G49" s="28"/>
      <c r="H49" s="28"/>
      <c r="I49" s="28"/>
      <c r="J49" s="28"/>
      <c r="K49" s="51"/>
      <c r="M49" s="28"/>
    </row>
    <row r="50" spans="1:14" x14ac:dyDescent="0.3">
      <c r="G50" s="28"/>
      <c r="H50" s="28"/>
      <c r="I50" s="28"/>
      <c r="J50" s="28"/>
      <c r="K50" s="51"/>
      <c r="M50" s="28"/>
    </row>
    <row r="51" spans="1:14" x14ac:dyDescent="0.3">
      <c r="B51" s="58" t="s">
        <v>54</v>
      </c>
      <c r="C51" s="58"/>
      <c r="D51" s="58"/>
      <c r="G51" s="28"/>
      <c r="H51" s="28"/>
      <c r="I51" s="28"/>
      <c r="J51" s="28"/>
      <c r="K51" s="51"/>
      <c r="M51" s="28"/>
    </row>
    <row r="52" spans="1:14" x14ac:dyDescent="0.3">
      <c r="B52" s="58"/>
      <c r="C52" s="58"/>
      <c r="D52" s="58"/>
      <c r="G52" s="28"/>
      <c r="H52" s="28"/>
      <c r="I52" s="28"/>
      <c r="J52" s="28"/>
      <c r="K52" s="51"/>
      <c r="M52" s="28"/>
    </row>
    <row r="53" spans="1:14" x14ac:dyDescent="0.3">
      <c r="G53" s="28"/>
      <c r="H53" s="28"/>
      <c r="I53" s="28"/>
      <c r="J53" s="28"/>
      <c r="K53" s="51"/>
      <c r="M53" s="28"/>
    </row>
    <row r="54" spans="1:14" x14ac:dyDescent="0.3">
      <c r="A54" s="1"/>
      <c r="B54" s="20" t="s">
        <v>51</v>
      </c>
      <c r="C54" s="62"/>
      <c r="D54" s="63"/>
      <c r="E54" s="57"/>
      <c r="F54" s="1"/>
      <c r="G54" s="51"/>
      <c r="H54" s="51"/>
      <c r="I54" s="51"/>
      <c r="J54" s="51"/>
      <c r="K54" s="51"/>
      <c r="L54" s="57"/>
      <c r="M54" s="51"/>
      <c r="N54" s="1"/>
    </row>
    <row r="55" spans="1:14" x14ac:dyDescent="0.3">
      <c r="A55" s="1"/>
      <c r="B55" s="20" t="s">
        <v>52</v>
      </c>
      <c r="C55" s="62"/>
      <c r="D55" s="63"/>
      <c r="E55" s="57"/>
      <c r="F55" s="1"/>
      <c r="G55" s="51"/>
      <c r="H55" s="51"/>
      <c r="I55" s="51"/>
      <c r="J55" s="51"/>
      <c r="K55" s="51"/>
      <c r="L55" s="57"/>
      <c r="M55" s="51"/>
      <c r="N55" s="1"/>
    </row>
    <row r="56" spans="1:14" x14ac:dyDescent="0.3">
      <c r="A56" s="1"/>
      <c r="B56" s="20" t="s">
        <v>53</v>
      </c>
      <c r="C56" s="62"/>
      <c r="D56" s="63"/>
      <c r="E56" s="57"/>
      <c r="F56" s="1"/>
      <c r="G56" s="51"/>
      <c r="H56" s="51"/>
      <c r="I56" s="51"/>
      <c r="J56" s="51"/>
      <c r="K56" s="51"/>
      <c r="L56" s="57"/>
      <c r="M56" s="51"/>
      <c r="N56" s="1"/>
    </row>
    <row r="57" spans="1:14" x14ac:dyDescent="0.3">
      <c r="G57" s="28"/>
      <c r="H57" s="28"/>
      <c r="I57" s="28"/>
      <c r="J57" s="28"/>
      <c r="K57" s="51"/>
      <c r="M57" s="28"/>
    </row>
    <row r="58" spans="1:14" x14ac:dyDescent="0.3">
      <c r="G58" s="28"/>
      <c r="H58" s="28"/>
      <c r="I58" s="28"/>
      <c r="J58" s="28"/>
      <c r="K58" s="51"/>
      <c r="M58" s="28"/>
    </row>
    <row r="59" spans="1:14" x14ac:dyDescent="0.3">
      <c r="G59" s="28"/>
      <c r="H59" s="28"/>
      <c r="I59" s="28"/>
      <c r="J59" s="28"/>
      <c r="K59" s="51"/>
      <c r="M59" s="28"/>
    </row>
    <row r="60" spans="1:14" x14ac:dyDescent="0.3">
      <c r="G60" s="28"/>
      <c r="H60" s="28"/>
      <c r="I60" s="28"/>
      <c r="J60" s="28"/>
      <c r="K60" s="51"/>
      <c r="M60" s="28"/>
    </row>
    <row r="61" spans="1:14" x14ac:dyDescent="0.3">
      <c r="G61" s="28"/>
      <c r="H61" s="28"/>
      <c r="I61" s="28"/>
      <c r="J61" s="28"/>
      <c r="K61" s="51"/>
      <c r="M61" s="28"/>
    </row>
    <row r="62" spans="1:14" x14ac:dyDescent="0.3">
      <c r="G62" s="28"/>
      <c r="H62" s="28"/>
      <c r="I62" s="28"/>
      <c r="J62" s="28"/>
      <c r="K62" s="51"/>
      <c r="M62" s="28"/>
    </row>
    <row r="63" spans="1:14" x14ac:dyDescent="0.3">
      <c r="G63" s="28"/>
      <c r="H63" s="28"/>
      <c r="I63" s="28"/>
      <c r="J63" s="28"/>
      <c r="K63" s="51"/>
      <c r="M63" s="28"/>
    </row>
    <row r="64" spans="1:14" x14ac:dyDescent="0.3">
      <c r="G64" s="28"/>
      <c r="H64" s="28"/>
      <c r="I64" s="28"/>
      <c r="J64" s="28"/>
      <c r="K64" s="51"/>
      <c r="M64" s="28"/>
    </row>
    <row r="65" spans="7:13" x14ac:dyDescent="0.3">
      <c r="G65" s="28"/>
      <c r="H65" s="28"/>
      <c r="I65" s="28"/>
      <c r="J65" s="28"/>
      <c r="K65" s="51"/>
      <c r="M65" s="28"/>
    </row>
    <row r="66" spans="7:13" x14ac:dyDescent="0.3">
      <c r="G66" s="28"/>
      <c r="H66" s="28"/>
      <c r="I66" s="28"/>
      <c r="J66" s="28"/>
      <c r="K66" s="51"/>
      <c r="M66" s="28"/>
    </row>
    <row r="67" spans="7:13" x14ac:dyDescent="0.3">
      <c r="G67" s="28"/>
      <c r="H67" s="28"/>
      <c r="I67" s="28"/>
      <c r="J67" s="28"/>
      <c r="K67" s="51"/>
      <c r="M67" s="28"/>
    </row>
    <row r="68" spans="7:13" x14ac:dyDescent="0.3">
      <c r="G68" s="28"/>
      <c r="H68" s="28"/>
      <c r="I68" s="28"/>
      <c r="J68" s="28"/>
      <c r="K68" s="51"/>
      <c r="M68" s="28"/>
    </row>
    <row r="69" spans="7:13" x14ac:dyDescent="0.3">
      <c r="G69" s="28"/>
      <c r="H69" s="28"/>
      <c r="I69" s="28"/>
      <c r="J69" s="28"/>
      <c r="K69" s="51"/>
      <c r="M69" s="28"/>
    </row>
    <row r="70" spans="7:13" x14ac:dyDescent="0.3">
      <c r="G70" s="28"/>
      <c r="H70" s="28"/>
      <c r="I70" s="28"/>
      <c r="J70" s="28"/>
      <c r="K70" s="51"/>
      <c r="M70" s="28"/>
    </row>
    <row r="71" spans="7:13" x14ac:dyDescent="0.3">
      <c r="G71" s="28"/>
      <c r="H71" s="28"/>
      <c r="I71" s="28"/>
      <c r="J71" s="28"/>
      <c r="K71" s="51"/>
      <c r="M71" s="28"/>
    </row>
    <row r="72" spans="7:13" x14ac:dyDescent="0.3">
      <c r="G72" s="28"/>
      <c r="H72" s="28"/>
      <c r="I72" s="28"/>
      <c r="J72" s="28"/>
      <c r="K72" s="51"/>
      <c r="M72" s="28"/>
    </row>
    <row r="73" spans="7:13" x14ac:dyDescent="0.3">
      <c r="G73" s="28"/>
      <c r="H73" s="28"/>
      <c r="I73" s="28"/>
      <c r="J73" s="28"/>
      <c r="K73" s="51"/>
      <c r="M73" s="28"/>
    </row>
    <row r="74" spans="7:13" x14ac:dyDescent="0.3">
      <c r="G74" s="28"/>
      <c r="H74" s="28"/>
      <c r="I74" s="28"/>
      <c r="J74" s="28"/>
      <c r="K74" s="51"/>
      <c r="M74" s="28"/>
    </row>
    <row r="75" spans="7:13" x14ac:dyDescent="0.3">
      <c r="G75" s="28"/>
      <c r="H75" s="28"/>
      <c r="I75" s="28"/>
      <c r="J75" s="28"/>
      <c r="K75" s="51"/>
      <c r="M75" s="28"/>
    </row>
    <row r="76" spans="7:13" x14ac:dyDescent="0.3">
      <c r="G76" s="28"/>
      <c r="H76" s="28"/>
      <c r="I76" s="28"/>
      <c r="J76" s="28"/>
      <c r="K76" s="51"/>
      <c r="M76" s="28"/>
    </row>
    <row r="77" spans="7:13" x14ac:dyDescent="0.3">
      <c r="G77" s="28"/>
      <c r="H77" s="28"/>
      <c r="I77" s="28"/>
      <c r="J77" s="28"/>
      <c r="K77" s="51"/>
      <c r="M77" s="28"/>
    </row>
    <row r="78" spans="7:13" x14ac:dyDescent="0.3">
      <c r="G78" s="28"/>
      <c r="H78" s="28"/>
      <c r="I78" s="28"/>
      <c r="J78" s="28"/>
      <c r="K78" s="51"/>
      <c r="M78" s="28"/>
    </row>
    <row r="79" spans="7:13" x14ac:dyDescent="0.3">
      <c r="G79" s="28"/>
      <c r="H79" s="28"/>
      <c r="I79" s="28"/>
      <c r="J79" s="28"/>
      <c r="K79" s="51"/>
      <c r="M79" s="28"/>
    </row>
    <row r="80" spans="7:13" x14ac:dyDescent="0.3">
      <c r="G80" s="28"/>
      <c r="H80" s="28"/>
      <c r="I80" s="28"/>
      <c r="J80" s="28"/>
      <c r="K80" s="51"/>
      <c r="M80" s="28"/>
    </row>
    <row r="81" spans="7:13" x14ac:dyDescent="0.3">
      <c r="G81" s="28"/>
      <c r="H81" s="28"/>
      <c r="I81" s="28"/>
      <c r="J81" s="28"/>
      <c r="K81" s="51"/>
      <c r="M81" s="28"/>
    </row>
    <row r="82" spans="7:13" x14ac:dyDescent="0.3">
      <c r="G82" s="28"/>
      <c r="H82" s="28"/>
      <c r="I82" s="28"/>
      <c r="J82" s="28"/>
      <c r="K82" s="51"/>
      <c r="M82" s="28"/>
    </row>
    <row r="83" spans="7:13" x14ac:dyDescent="0.3">
      <c r="G83" s="28"/>
      <c r="H83" s="28"/>
      <c r="I83" s="28"/>
      <c r="J83" s="28"/>
      <c r="K83" s="51"/>
      <c r="M83" s="28"/>
    </row>
    <row r="84" spans="7:13" x14ac:dyDescent="0.3">
      <c r="G84" s="28"/>
      <c r="H84" s="28"/>
      <c r="I84" s="28"/>
      <c r="J84" s="28"/>
      <c r="K84" s="51"/>
      <c r="M84" s="28"/>
    </row>
    <row r="85" spans="7:13" x14ac:dyDescent="0.3">
      <c r="G85" s="28"/>
      <c r="H85" s="28"/>
      <c r="I85" s="28"/>
      <c r="J85" s="28"/>
      <c r="K85" s="51"/>
      <c r="M85" s="28"/>
    </row>
    <row r="86" spans="7:13" x14ac:dyDescent="0.3">
      <c r="G86" s="28"/>
      <c r="H86" s="28"/>
      <c r="I86" s="28"/>
      <c r="J86" s="28"/>
      <c r="K86" s="51"/>
      <c r="M86" s="28"/>
    </row>
    <row r="87" spans="7:13" x14ac:dyDescent="0.3">
      <c r="G87" s="28"/>
      <c r="H87" s="28"/>
      <c r="I87" s="28"/>
      <c r="J87" s="28"/>
      <c r="K87" s="51"/>
      <c r="M87" s="28"/>
    </row>
    <row r="88" spans="7:13" x14ac:dyDescent="0.3">
      <c r="G88" s="28"/>
      <c r="H88" s="28"/>
      <c r="I88" s="28"/>
      <c r="J88" s="28"/>
      <c r="K88" s="51"/>
      <c r="M88" s="28"/>
    </row>
    <row r="89" spans="7:13" x14ac:dyDescent="0.3">
      <c r="G89" s="28"/>
      <c r="H89" s="28"/>
      <c r="I89" s="28"/>
      <c r="J89" s="28"/>
      <c r="K89" s="51"/>
      <c r="M89" s="28"/>
    </row>
    <row r="90" spans="7:13" x14ac:dyDescent="0.3">
      <c r="G90" s="28"/>
      <c r="H90" s="28"/>
      <c r="I90" s="28"/>
      <c r="J90" s="28"/>
      <c r="K90" s="51"/>
      <c r="M90" s="28"/>
    </row>
    <row r="91" spans="7:13" x14ac:dyDescent="0.3">
      <c r="G91" s="28"/>
      <c r="H91" s="28"/>
      <c r="I91" s="28"/>
      <c r="J91" s="28"/>
      <c r="K91" s="51"/>
      <c r="M91" s="28"/>
    </row>
    <row r="92" spans="7:13" x14ac:dyDescent="0.3">
      <c r="G92" s="28"/>
      <c r="H92" s="28"/>
      <c r="I92" s="28"/>
      <c r="J92" s="28"/>
      <c r="K92" s="51"/>
      <c r="M92" s="28"/>
    </row>
    <row r="93" spans="7:13" x14ac:dyDescent="0.3">
      <c r="G93" s="28"/>
      <c r="H93" s="28"/>
      <c r="I93" s="28"/>
      <c r="J93" s="28"/>
      <c r="K93" s="51"/>
      <c r="M93" s="28"/>
    </row>
    <row r="94" spans="7:13" x14ac:dyDescent="0.3">
      <c r="G94" s="28"/>
      <c r="H94" s="28"/>
      <c r="I94" s="28"/>
      <c r="J94" s="28"/>
      <c r="K94" s="51"/>
      <c r="M94" s="28"/>
    </row>
    <row r="95" spans="7:13" x14ac:dyDescent="0.3">
      <c r="G95" s="28"/>
      <c r="H95" s="28"/>
      <c r="I95" s="28"/>
      <c r="J95" s="28"/>
      <c r="K95" s="51"/>
      <c r="M95" s="28"/>
    </row>
    <row r="96" spans="7:13" x14ac:dyDescent="0.3">
      <c r="G96" s="28"/>
      <c r="H96" s="28"/>
      <c r="I96" s="28"/>
      <c r="J96" s="28"/>
      <c r="K96" s="51"/>
      <c r="M96" s="28"/>
    </row>
    <row r="97" spans="7:13" x14ac:dyDescent="0.3">
      <c r="G97" s="28"/>
      <c r="H97" s="28"/>
      <c r="I97" s="28"/>
      <c r="J97" s="28"/>
      <c r="K97" s="51"/>
      <c r="M97" s="28"/>
    </row>
    <row r="98" spans="7:13" x14ac:dyDescent="0.3">
      <c r="G98" s="28"/>
      <c r="H98" s="28"/>
      <c r="I98" s="28"/>
      <c r="J98" s="28"/>
      <c r="K98" s="51"/>
      <c r="M98" s="28"/>
    </row>
    <row r="99" spans="7:13" x14ac:dyDescent="0.3">
      <c r="G99" s="28"/>
      <c r="H99" s="28"/>
      <c r="I99" s="28"/>
      <c r="J99" s="28"/>
      <c r="K99" s="51"/>
      <c r="M99" s="28"/>
    </row>
    <row r="100" spans="7:13" x14ac:dyDescent="0.3">
      <c r="G100" s="28"/>
      <c r="H100" s="28"/>
      <c r="I100" s="28"/>
      <c r="J100" s="28"/>
      <c r="K100" s="51"/>
      <c r="M100" s="28"/>
    </row>
    <row r="101" spans="7:13" x14ac:dyDescent="0.3">
      <c r="G101" s="28"/>
      <c r="H101" s="28"/>
      <c r="I101" s="28"/>
      <c r="J101" s="28"/>
      <c r="K101" s="51"/>
      <c r="M101" s="28"/>
    </row>
    <row r="102" spans="7:13" x14ac:dyDescent="0.3">
      <c r="G102" s="28"/>
      <c r="H102" s="28"/>
      <c r="I102" s="28"/>
      <c r="J102" s="28"/>
      <c r="K102" s="51"/>
      <c r="M102" s="28"/>
    </row>
    <row r="103" spans="7:13" x14ac:dyDescent="0.3">
      <c r="G103" s="28"/>
      <c r="H103" s="28"/>
      <c r="I103" s="28"/>
      <c r="J103" s="28"/>
      <c r="K103" s="51"/>
      <c r="M103" s="28"/>
    </row>
    <row r="104" spans="7:13" x14ac:dyDescent="0.3">
      <c r="G104" s="28"/>
      <c r="H104" s="28"/>
      <c r="I104" s="28"/>
      <c r="J104" s="28"/>
      <c r="K104" s="51"/>
      <c r="M104" s="28"/>
    </row>
    <row r="105" spans="7:13" x14ac:dyDescent="0.3">
      <c r="G105" s="28"/>
      <c r="H105" s="28"/>
      <c r="I105" s="28"/>
      <c r="J105" s="28"/>
      <c r="K105" s="51"/>
      <c r="M105" s="28"/>
    </row>
    <row r="106" spans="7:13" x14ac:dyDescent="0.3">
      <c r="G106" s="28"/>
      <c r="H106" s="28"/>
      <c r="I106" s="28"/>
      <c r="J106" s="28"/>
      <c r="K106" s="51"/>
      <c r="M106" s="28"/>
    </row>
    <row r="107" spans="7:13" x14ac:dyDescent="0.3">
      <c r="G107" s="28"/>
      <c r="H107" s="28"/>
      <c r="I107" s="28"/>
      <c r="J107" s="28"/>
      <c r="K107" s="51"/>
      <c r="M107" s="28"/>
    </row>
    <row r="108" spans="7:13" x14ac:dyDescent="0.3">
      <c r="G108" s="28"/>
      <c r="H108" s="28"/>
      <c r="I108" s="28"/>
      <c r="J108" s="28"/>
      <c r="K108" s="51"/>
      <c r="M108" s="28"/>
    </row>
    <row r="109" spans="7:13" x14ac:dyDescent="0.3">
      <c r="G109" s="28"/>
      <c r="H109" s="28"/>
      <c r="I109" s="28"/>
      <c r="J109" s="28"/>
      <c r="K109" s="51"/>
      <c r="M109" s="28"/>
    </row>
    <row r="110" spans="7:13" x14ac:dyDescent="0.3">
      <c r="G110" s="28"/>
      <c r="H110" s="28"/>
      <c r="I110" s="28"/>
      <c r="J110" s="28"/>
      <c r="K110" s="51"/>
      <c r="M110" s="28"/>
    </row>
    <row r="111" spans="7:13" x14ac:dyDescent="0.3">
      <c r="G111" s="28"/>
      <c r="H111" s="28"/>
      <c r="I111" s="28"/>
      <c r="J111" s="28"/>
      <c r="K111" s="51"/>
      <c r="M111" s="28"/>
    </row>
    <row r="112" spans="7:13" x14ac:dyDescent="0.3">
      <c r="G112" s="28"/>
      <c r="H112" s="28"/>
      <c r="I112" s="28"/>
      <c r="J112" s="28"/>
      <c r="K112" s="51"/>
      <c r="M112" s="28"/>
    </row>
    <row r="113" spans="7:13" x14ac:dyDescent="0.3">
      <c r="G113" s="28"/>
      <c r="H113" s="28"/>
      <c r="I113" s="28"/>
      <c r="J113" s="28"/>
      <c r="K113" s="51"/>
      <c r="M113" s="28"/>
    </row>
    <row r="114" spans="7:13" x14ac:dyDescent="0.3">
      <c r="G114" s="28"/>
      <c r="H114" s="28"/>
      <c r="I114" s="28"/>
      <c r="J114" s="28"/>
      <c r="K114" s="51"/>
      <c r="M114" s="28"/>
    </row>
    <row r="115" spans="7:13" x14ac:dyDescent="0.3">
      <c r="G115" s="28"/>
      <c r="H115" s="28"/>
      <c r="I115" s="28"/>
      <c r="J115" s="28"/>
      <c r="K115" s="51"/>
      <c r="M115" s="28"/>
    </row>
    <row r="116" spans="7:13" x14ac:dyDescent="0.3">
      <c r="G116" s="28"/>
      <c r="H116" s="28"/>
      <c r="I116" s="28"/>
      <c r="J116" s="28"/>
      <c r="K116" s="51"/>
      <c r="M116" s="28"/>
    </row>
    <row r="117" spans="7:13" x14ac:dyDescent="0.3">
      <c r="G117" s="28"/>
      <c r="H117" s="28"/>
      <c r="I117" s="28"/>
      <c r="J117" s="28"/>
      <c r="K117" s="51"/>
      <c r="M117" s="28"/>
    </row>
    <row r="118" spans="7:13" x14ac:dyDescent="0.3">
      <c r="G118" s="28"/>
      <c r="H118" s="28"/>
      <c r="I118" s="28"/>
      <c r="J118" s="28"/>
      <c r="K118" s="51"/>
      <c r="M118" s="28"/>
    </row>
    <row r="119" spans="7:13" x14ac:dyDescent="0.3">
      <c r="G119" s="28"/>
      <c r="H119" s="28"/>
      <c r="I119" s="28"/>
      <c r="J119" s="28"/>
      <c r="K119" s="51"/>
      <c r="M119" s="28"/>
    </row>
    <row r="120" spans="7:13" x14ac:dyDescent="0.3">
      <c r="G120" s="28"/>
      <c r="H120" s="28"/>
      <c r="I120" s="28"/>
      <c r="J120" s="28"/>
      <c r="K120" s="51"/>
      <c r="M120" s="28"/>
    </row>
    <row r="121" spans="7:13" x14ac:dyDescent="0.3">
      <c r="G121" s="28"/>
      <c r="H121" s="28"/>
      <c r="I121" s="28"/>
      <c r="J121" s="28"/>
      <c r="K121" s="51"/>
      <c r="M121" s="28"/>
    </row>
    <row r="122" spans="7:13" x14ac:dyDescent="0.3">
      <c r="G122" s="28"/>
      <c r="H122" s="28"/>
      <c r="I122" s="28"/>
      <c r="J122" s="28"/>
      <c r="K122" s="51"/>
      <c r="M122" s="28"/>
    </row>
    <row r="123" spans="7:13" x14ac:dyDescent="0.3">
      <c r="G123" s="28"/>
      <c r="H123" s="28"/>
      <c r="I123" s="28"/>
      <c r="J123" s="28"/>
      <c r="K123" s="51"/>
      <c r="M123" s="28"/>
    </row>
    <row r="124" spans="7:13" x14ac:dyDescent="0.3">
      <c r="G124" s="28"/>
      <c r="H124" s="28"/>
      <c r="I124" s="28"/>
      <c r="J124" s="28"/>
      <c r="K124" s="51"/>
      <c r="M124" s="28"/>
    </row>
    <row r="125" spans="7:13" x14ac:dyDescent="0.3">
      <c r="G125" s="28"/>
      <c r="H125" s="28"/>
      <c r="I125" s="28"/>
      <c r="J125" s="28"/>
      <c r="K125" s="51"/>
      <c r="M125" s="28"/>
    </row>
    <row r="126" spans="7:13" x14ac:dyDescent="0.3">
      <c r="G126" s="28"/>
      <c r="H126" s="28"/>
      <c r="I126" s="28"/>
      <c r="J126" s="28"/>
      <c r="K126" s="51"/>
      <c r="M126" s="28"/>
    </row>
    <row r="127" spans="7:13" x14ac:dyDescent="0.3">
      <c r="G127" s="28"/>
      <c r="H127" s="28"/>
      <c r="I127" s="28"/>
      <c r="J127" s="28"/>
      <c r="K127" s="51"/>
      <c r="M127" s="28"/>
    </row>
    <row r="128" spans="7:13" x14ac:dyDescent="0.3">
      <c r="G128" s="28"/>
      <c r="H128" s="28"/>
      <c r="I128" s="28"/>
      <c r="J128" s="28"/>
      <c r="K128" s="51"/>
      <c r="M128" s="28"/>
    </row>
    <row r="129" spans="7:13" x14ac:dyDescent="0.3">
      <c r="G129" s="28"/>
      <c r="H129" s="28"/>
      <c r="I129" s="28"/>
      <c r="J129" s="28"/>
      <c r="K129" s="51"/>
      <c r="M129" s="28"/>
    </row>
    <row r="130" spans="7:13" x14ac:dyDescent="0.3">
      <c r="G130" s="28"/>
      <c r="H130" s="28"/>
      <c r="I130" s="28"/>
      <c r="J130" s="28"/>
      <c r="K130" s="51"/>
      <c r="M130" s="28"/>
    </row>
    <row r="131" spans="7:13" x14ac:dyDescent="0.3">
      <c r="G131" s="28"/>
      <c r="H131" s="28"/>
      <c r="I131" s="28"/>
      <c r="J131" s="28"/>
      <c r="K131" s="51"/>
      <c r="M131" s="28"/>
    </row>
    <row r="132" spans="7:13" x14ac:dyDescent="0.3">
      <c r="G132" s="28"/>
      <c r="H132" s="28"/>
      <c r="I132" s="28"/>
      <c r="J132" s="28"/>
      <c r="K132" s="51"/>
      <c r="M132" s="28"/>
    </row>
    <row r="133" spans="7:13" x14ac:dyDescent="0.3">
      <c r="G133" s="28"/>
      <c r="H133" s="28"/>
      <c r="I133" s="28"/>
      <c r="J133" s="28"/>
      <c r="K133" s="51"/>
      <c r="M133" s="28"/>
    </row>
    <row r="134" spans="7:13" x14ac:dyDescent="0.3">
      <c r="G134" s="28"/>
      <c r="H134" s="28"/>
      <c r="I134" s="28"/>
      <c r="J134" s="28"/>
      <c r="K134" s="51"/>
      <c r="M134" s="28"/>
    </row>
    <row r="135" spans="7:13" x14ac:dyDescent="0.3">
      <c r="G135" s="28"/>
      <c r="H135" s="28"/>
      <c r="I135" s="28"/>
      <c r="J135" s="28"/>
      <c r="K135" s="51"/>
      <c r="M135" s="28"/>
    </row>
    <row r="136" spans="7:13" x14ac:dyDescent="0.3">
      <c r="G136" s="28"/>
      <c r="H136" s="28"/>
      <c r="I136" s="28"/>
      <c r="J136" s="28"/>
      <c r="K136" s="51"/>
      <c r="M136" s="28"/>
    </row>
    <row r="137" spans="7:13" x14ac:dyDescent="0.3">
      <c r="G137" s="28"/>
      <c r="H137" s="28"/>
      <c r="I137" s="28"/>
      <c r="J137" s="28"/>
      <c r="K137" s="51"/>
      <c r="M137" s="28"/>
    </row>
    <row r="138" spans="7:13" x14ac:dyDescent="0.3">
      <c r="G138" s="28"/>
      <c r="H138" s="28"/>
      <c r="I138" s="28"/>
      <c r="J138" s="28"/>
      <c r="K138" s="51"/>
      <c r="M138" s="28"/>
    </row>
    <row r="139" spans="7:13" x14ac:dyDescent="0.3">
      <c r="G139" s="28"/>
      <c r="H139" s="28"/>
      <c r="I139" s="28"/>
      <c r="J139" s="28"/>
      <c r="K139" s="51"/>
      <c r="M139" s="28"/>
    </row>
    <row r="140" spans="7:13" x14ac:dyDescent="0.3">
      <c r="G140" s="28"/>
      <c r="H140" s="28"/>
      <c r="I140" s="28"/>
      <c r="J140" s="28"/>
      <c r="K140" s="51"/>
      <c r="M140" s="28"/>
    </row>
    <row r="141" spans="7:13" x14ac:dyDescent="0.3">
      <c r="G141" s="28"/>
      <c r="H141" s="28"/>
      <c r="I141" s="28"/>
      <c r="J141" s="28"/>
      <c r="K141" s="51"/>
      <c r="M141" s="28"/>
    </row>
    <row r="142" spans="7:13" x14ac:dyDescent="0.3">
      <c r="G142" s="28"/>
      <c r="H142" s="28"/>
      <c r="I142" s="28"/>
      <c r="J142" s="28"/>
      <c r="K142" s="51"/>
      <c r="M142" s="28"/>
    </row>
    <row r="143" spans="7:13" x14ac:dyDescent="0.3">
      <c r="G143" s="28"/>
      <c r="H143" s="28"/>
      <c r="I143" s="28"/>
      <c r="J143" s="28"/>
      <c r="K143" s="51"/>
      <c r="M143" s="28"/>
    </row>
    <row r="144" spans="7:13" x14ac:dyDescent="0.3">
      <c r="G144" s="28"/>
      <c r="H144" s="28"/>
      <c r="I144" s="28"/>
      <c r="J144" s="28"/>
      <c r="K144" s="51"/>
      <c r="M144" s="28"/>
    </row>
    <row r="145" spans="7:13" x14ac:dyDescent="0.3">
      <c r="G145" s="28"/>
      <c r="H145" s="28"/>
      <c r="I145" s="28"/>
      <c r="J145" s="28"/>
      <c r="K145" s="51"/>
      <c r="M145" s="28"/>
    </row>
    <row r="146" spans="7:13" x14ac:dyDescent="0.3">
      <c r="G146" s="28"/>
      <c r="H146" s="28"/>
      <c r="I146" s="28"/>
      <c r="J146" s="28"/>
      <c r="K146" s="51"/>
      <c r="M146" s="28"/>
    </row>
    <row r="147" spans="7:13" x14ac:dyDescent="0.3">
      <c r="G147" s="28"/>
      <c r="H147" s="28"/>
      <c r="I147" s="28"/>
      <c r="J147" s="28"/>
      <c r="K147" s="51"/>
      <c r="M147" s="28"/>
    </row>
    <row r="148" spans="7:13" x14ac:dyDescent="0.3">
      <c r="G148" s="28"/>
      <c r="H148" s="28"/>
      <c r="I148" s="28"/>
      <c r="J148" s="28"/>
      <c r="K148" s="51"/>
      <c r="M148" s="28"/>
    </row>
    <row r="149" spans="7:13" x14ac:dyDescent="0.3">
      <c r="G149" s="28"/>
      <c r="H149" s="28"/>
      <c r="I149" s="28"/>
      <c r="J149" s="28"/>
      <c r="K149" s="51"/>
      <c r="M149" s="28"/>
    </row>
    <row r="150" spans="7:13" x14ac:dyDescent="0.3">
      <c r="G150" s="28"/>
      <c r="H150" s="28"/>
      <c r="I150" s="28"/>
      <c r="J150" s="28"/>
      <c r="K150" s="51"/>
      <c r="M150" s="28"/>
    </row>
    <row r="151" spans="7:13" x14ac:dyDescent="0.3">
      <c r="G151" s="28"/>
      <c r="H151" s="28"/>
      <c r="I151" s="28"/>
      <c r="J151" s="28"/>
      <c r="K151" s="51"/>
      <c r="M151" s="28"/>
    </row>
    <row r="152" spans="7:13" x14ac:dyDescent="0.3">
      <c r="G152" s="28"/>
      <c r="H152" s="28"/>
      <c r="I152" s="28"/>
      <c r="J152" s="28"/>
      <c r="K152" s="51"/>
      <c r="M152" s="28"/>
    </row>
    <row r="153" spans="7:13" x14ac:dyDescent="0.3">
      <c r="G153" s="28"/>
      <c r="H153" s="28"/>
      <c r="I153" s="28"/>
      <c r="J153" s="28"/>
      <c r="K153" s="51"/>
      <c r="M153" s="28"/>
    </row>
    <row r="154" spans="7:13" x14ac:dyDescent="0.3">
      <c r="G154" s="28"/>
      <c r="H154" s="28"/>
      <c r="I154" s="28"/>
      <c r="J154" s="28"/>
      <c r="K154" s="51"/>
      <c r="M154" s="28"/>
    </row>
    <row r="155" spans="7:13" x14ac:dyDescent="0.3">
      <c r="G155" s="28"/>
      <c r="H155" s="28"/>
      <c r="I155" s="28"/>
      <c r="J155" s="28"/>
      <c r="K155" s="51"/>
      <c r="M155" s="28"/>
    </row>
    <row r="156" spans="7:13" x14ac:dyDescent="0.3">
      <c r="G156" s="28"/>
      <c r="H156" s="28"/>
      <c r="I156" s="28"/>
      <c r="J156" s="28"/>
      <c r="K156" s="51"/>
      <c r="M156" s="28"/>
    </row>
    <row r="157" spans="7:13" x14ac:dyDescent="0.3">
      <c r="G157" s="28"/>
      <c r="H157" s="28"/>
      <c r="I157" s="28"/>
      <c r="J157" s="28"/>
      <c r="K157" s="51"/>
      <c r="M157" s="28"/>
    </row>
    <row r="158" spans="7:13" x14ac:dyDescent="0.3">
      <c r="G158" s="28"/>
      <c r="H158" s="28"/>
      <c r="I158" s="28"/>
      <c r="J158" s="28"/>
      <c r="K158" s="51"/>
      <c r="M158" s="28"/>
    </row>
    <row r="159" spans="7:13" x14ac:dyDescent="0.3">
      <c r="G159" s="28"/>
      <c r="H159" s="28"/>
      <c r="I159" s="28"/>
      <c r="J159" s="28"/>
      <c r="K159" s="51"/>
      <c r="M159" s="28"/>
    </row>
    <row r="160" spans="7:13" x14ac:dyDescent="0.3">
      <c r="G160" s="28"/>
      <c r="H160" s="28"/>
      <c r="I160" s="28"/>
      <c r="J160" s="28"/>
      <c r="K160" s="51"/>
      <c r="M160" s="28"/>
    </row>
    <row r="161" spans="7:13" x14ac:dyDescent="0.3">
      <c r="G161" s="28"/>
      <c r="H161" s="28"/>
      <c r="I161" s="28"/>
      <c r="J161" s="28"/>
      <c r="K161" s="51"/>
      <c r="M161" s="28"/>
    </row>
    <row r="162" spans="7:13" x14ac:dyDescent="0.3">
      <c r="G162" s="28"/>
      <c r="H162" s="28"/>
      <c r="I162" s="28"/>
      <c r="J162" s="28"/>
      <c r="K162" s="51"/>
      <c r="M162" s="28"/>
    </row>
    <row r="163" spans="7:13" x14ac:dyDescent="0.3">
      <c r="G163" s="28"/>
      <c r="H163" s="28"/>
      <c r="I163" s="28"/>
      <c r="J163" s="28"/>
      <c r="K163" s="51"/>
      <c r="M163" s="28"/>
    </row>
    <row r="164" spans="7:13" x14ac:dyDescent="0.3">
      <c r="G164" s="28"/>
      <c r="H164" s="28"/>
      <c r="I164" s="28"/>
      <c r="J164" s="28"/>
      <c r="K164" s="51"/>
      <c r="M164" s="28"/>
    </row>
    <row r="165" spans="7:13" x14ac:dyDescent="0.3">
      <c r="G165" s="28"/>
      <c r="H165" s="28"/>
      <c r="I165" s="28"/>
      <c r="J165" s="28"/>
      <c r="K165" s="51"/>
      <c r="M165" s="28"/>
    </row>
    <row r="166" spans="7:13" x14ac:dyDescent="0.3">
      <c r="G166" s="28"/>
      <c r="H166" s="28"/>
      <c r="I166" s="28"/>
      <c r="J166" s="28"/>
      <c r="K166" s="51"/>
      <c r="M166" s="28"/>
    </row>
    <row r="167" spans="7:13" x14ac:dyDescent="0.3">
      <c r="G167" s="28"/>
      <c r="H167" s="28"/>
      <c r="I167" s="28"/>
      <c r="J167" s="28"/>
      <c r="K167" s="51"/>
      <c r="M167" s="28"/>
    </row>
    <row r="168" spans="7:13" x14ac:dyDescent="0.3">
      <c r="G168" s="28"/>
      <c r="H168" s="28"/>
      <c r="I168" s="28"/>
      <c r="J168" s="28"/>
      <c r="K168" s="51"/>
      <c r="M168" s="28"/>
    </row>
    <row r="169" spans="7:13" x14ac:dyDescent="0.3">
      <c r="G169" s="28"/>
      <c r="H169" s="28"/>
      <c r="I169" s="28"/>
      <c r="J169" s="28"/>
      <c r="K169" s="51"/>
      <c r="M169" s="28"/>
    </row>
    <row r="170" spans="7:13" x14ac:dyDescent="0.3">
      <c r="G170" s="28"/>
      <c r="H170" s="28"/>
      <c r="I170" s="28"/>
      <c r="J170" s="28"/>
      <c r="K170" s="51"/>
      <c r="M170" s="28"/>
    </row>
    <row r="171" spans="7:13" x14ac:dyDescent="0.3">
      <c r="G171" s="28"/>
      <c r="H171" s="28"/>
      <c r="I171" s="28"/>
      <c r="J171" s="28"/>
      <c r="K171" s="51"/>
      <c r="M171" s="28"/>
    </row>
    <row r="172" spans="7:13" x14ac:dyDescent="0.3">
      <c r="G172" s="28"/>
      <c r="H172" s="28"/>
      <c r="I172" s="28"/>
      <c r="J172" s="28"/>
      <c r="K172" s="51"/>
      <c r="M172" s="28"/>
    </row>
    <row r="173" spans="7:13" x14ac:dyDescent="0.3">
      <c r="G173" s="28"/>
      <c r="H173" s="28"/>
      <c r="I173" s="28"/>
      <c r="J173" s="28"/>
      <c r="K173" s="51"/>
      <c r="M173" s="28"/>
    </row>
    <row r="174" spans="7:13" x14ac:dyDescent="0.3">
      <c r="G174" s="28"/>
      <c r="H174" s="28"/>
      <c r="I174" s="28"/>
      <c r="J174" s="28"/>
      <c r="K174" s="51"/>
      <c r="M174" s="28"/>
    </row>
    <row r="175" spans="7:13" x14ac:dyDescent="0.3">
      <c r="G175" s="28"/>
      <c r="H175" s="28"/>
      <c r="I175" s="28"/>
      <c r="J175" s="28"/>
      <c r="K175" s="51"/>
      <c r="M175" s="28"/>
    </row>
    <row r="176" spans="7:13" x14ac:dyDescent="0.3">
      <c r="G176" s="28"/>
      <c r="H176" s="28"/>
      <c r="I176" s="28"/>
      <c r="J176" s="28"/>
      <c r="K176" s="51"/>
      <c r="M176" s="28"/>
    </row>
    <row r="177" spans="7:13" x14ac:dyDescent="0.3">
      <c r="G177" s="28"/>
      <c r="H177" s="28"/>
      <c r="I177" s="28"/>
      <c r="J177" s="28"/>
      <c r="K177" s="51"/>
      <c r="M177" s="28"/>
    </row>
    <row r="178" spans="7:13" x14ac:dyDescent="0.3">
      <c r="G178" s="28"/>
      <c r="H178" s="28"/>
      <c r="I178" s="28"/>
      <c r="J178" s="28"/>
      <c r="K178" s="51"/>
      <c r="M178" s="28"/>
    </row>
    <row r="179" spans="7:13" x14ac:dyDescent="0.3">
      <c r="G179" s="28"/>
      <c r="H179" s="28"/>
      <c r="I179" s="28"/>
      <c r="J179" s="28"/>
      <c r="K179" s="51"/>
      <c r="M179" s="28"/>
    </row>
    <row r="180" spans="7:13" x14ac:dyDescent="0.3">
      <c r="G180" s="28"/>
      <c r="H180" s="28"/>
      <c r="I180" s="28"/>
      <c r="J180" s="28"/>
      <c r="K180" s="51"/>
      <c r="M180" s="28"/>
    </row>
    <row r="181" spans="7:13" x14ac:dyDescent="0.3">
      <c r="G181" s="28"/>
      <c r="H181" s="28"/>
      <c r="I181" s="28"/>
      <c r="J181" s="28"/>
      <c r="K181" s="51"/>
      <c r="M181" s="28"/>
    </row>
    <row r="182" spans="7:13" x14ac:dyDescent="0.3">
      <c r="G182" s="28"/>
      <c r="H182" s="28"/>
      <c r="I182" s="28"/>
      <c r="J182" s="28"/>
      <c r="K182" s="51"/>
      <c r="M182" s="28"/>
    </row>
    <row r="183" spans="7:13" x14ac:dyDescent="0.3">
      <c r="G183" s="28"/>
      <c r="H183" s="28"/>
      <c r="I183" s="28"/>
      <c r="J183" s="28"/>
      <c r="K183" s="51"/>
      <c r="M183" s="28"/>
    </row>
    <row r="184" spans="7:13" x14ac:dyDescent="0.3">
      <c r="G184" s="28"/>
      <c r="H184" s="28"/>
      <c r="I184" s="28"/>
      <c r="J184" s="28"/>
      <c r="K184" s="51"/>
      <c r="M184" s="28"/>
    </row>
    <row r="185" spans="7:13" x14ac:dyDescent="0.3">
      <c r="G185" s="28"/>
      <c r="H185" s="28"/>
      <c r="I185" s="28"/>
      <c r="J185" s="28"/>
      <c r="K185" s="51"/>
      <c r="M185" s="28"/>
    </row>
    <row r="186" spans="7:13" x14ac:dyDescent="0.3">
      <c r="G186" s="28"/>
      <c r="H186" s="28"/>
      <c r="I186" s="28"/>
      <c r="J186" s="28"/>
      <c r="K186" s="51"/>
      <c r="M186" s="28"/>
    </row>
    <row r="187" spans="7:13" x14ac:dyDescent="0.3">
      <c r="G187" s="28"/>
      <c r="H187" s="28"/>
      <c r="I187" s="28"/>
      <c r="J187" s="28"/>
      <c r="K187" s="51"/>
      <c r="M187" s="28"/>
    </row>
    <row r="188" spans="7:13" x14ac:dyDescent="0.3">
      <c r="G188" s="28"/>
      <c r="H188" s="28"/>
      <c r="I188" s="28"/>
      <c r="J188" s="28"/>
      <c r="K188" s="51"/>
      <c r="M188" s="28"/>
    </row>
    <row r="189" spans="7:13" x14ac:dyDescent="0.3">
      <c r="G189" s="28"/>
      <c r="H189" s="28"/>
      <c r="I189" s="28"/>
      <c r="J189" s="28"/>
      <c r="K189" s="51"/>
      <c r="M189" s="28"/>
    </row>
    <row r="190" spans="7:13" x14ac:dyDescent="0.3">
      <c r="G190" s="28"/>
      <c r="H190" s="28"/>
      <c r="I190" s="28"/>
      <c r="J190" s="28"/>
      <c r="K190" s="51"/>
      <c r="M190" s="28"/>
    </row>
    <row r="191" spans="7:13" x14ac:dyDescent="0.3">
      <c r="G191" s="28"/>
      <c r="H191" s="28"/>
      <c r="I191" s="28"/>
      <c r="J191" s="28"/>
      <c r="K191" s="51"/>
      <c r="M191" s="28"/>
    </row>
    <row r="192" spans="7:13" x14ac:dyDescent="0.3">
      <c r="G192" s="28"/>
      <c r="H192" s="28"/>
      <c r="I192" s="28"/>
      <c r="J192" s="28"/>
      <c r="K192" s="51"/>
      <c r="M192" s="28"/>
    </row>
    <row r="193" spans="7:13" x14ac:dyDescent="0.3">
      <c r="G193" s="28"/>
      <c r="H193" s="28"/>
      <c r="I193" s="28"/>
      <c r="J193" s="28"/>
      <c r="K193" s="51"/>
      <c r="M193" s="28"/>
    </row>
    <row r="194" spans="7:13" x14ac:dyDescent="0.3">
      <c r="G194" s="28"/>
      <c r="H194" s="28"/>
      <c r="I194" s="28"/>
      <c r="J194" s="28"/>
      <c r="K194" s="51"/>
      <c r="M194" s="28"/>
    </row>
    <row r="195" spans="7:13" x14ac:dyDescent="0.3">
      <c r="G195" s="28"/>
      <c r="H195" s="28"/>
      <c r="I195" s="28"/>
      <c r="J195" s="28"/>
      <c r="K195" s="51"/>
      <c r="M195" s="28"/>
    </row>
    <row r="196" spans="7:13" x14ac:dyDescent="0.3">
      <c r="G196" s="28"/>
      <c r="H196" s="28"/>
      <c r="I196" s="28"/>
      <c r="J196" s="28"/>
      <c r="K196" s="51"/>
      <c r="M196" s="28"/>
    </row>
    <row r="197" spans="7:13" x14ac:dyDescent="0.3">
      <c r="G197" s="28"/>
      <c r="H197" s="28"/>
      <c r="I197" s="28"/>
      <c r="J197" s="28"/>
      <c r="K197" s="51"/>
      <c r="M197" s="28"/>
    </row>
    <row r="198" spans="7:13" x14ac:dyDescent="0.3">
      <c r="G198" s="28"/>
      <c r="H198" s="28"/>
      <c r="I198" s="28"/>
      <c r="J198" s="28"/>
      <c r="K198" s="51"/>
      <c r="M198" s="28"/>
    </row>
    <row r="199" spans="7:13" x14ac:dyDescent="0.3">
      <c r="G199" s="28"/>
      <c r="H199" s="28"/>
      <c r="I199" s="28"/>
      <c r="J199" s="28"/>
      <c r="K199" s="51"/>
      <c r="M199" s="28"/>
    </row>
    <row r="200" spans="7:13" x14ac:dyDescent="0.3">
      <c r="G200" s="28"/>
      <c r="H200" s="28"/>
      <c r="I200" s="28"/>
      <c r="J200" s="28"/>
      <c r="K200" s="51"/>
      <c r="M200" s="28"/>
    </row>
    <row r="201" spans="7:13" x14ac:dyDescent="0.3">
      <c r="G201" s="28"/>
      <c r="H201" s="28"/>
      <c r="I201" s="28"/>
      <c r="J201" s="28"/>
      <c r="K201" s="51"/>
      <c r="M201" s="28"/>
    </row>
    <row r="202" spans="7:13" x14ac:dyDescent="0.3">
      <c r="G202" s="28"/>
      <c r="H202" s="28"/>
      <c r="I202" s="28"/>
      <c r="J202" s="28"/>
      <c r="K202" s="51"/>
      <c r="M202" s="28"/>
    </row>
    <row r="203" spans="7:13" x14ac:dyDescent="0.3">
      <c r="G203" s="28"/>
      <c r="H203" s="28"/>
      <c r="I203" s="28"/>
      <c r="J203" s="28"/>
      <c r="K203" s="51"/>
      <c r="M203" s="28"/>
    </row>
    <row r="204" spans="7:13" x14ac:dyDescent="0.3">
      <c r="G204" s="28"/>
      <c r="H204" s="28"/>
      <c r="I204" s="28"/>
      <c r="J204" s="28"/>
      <c r="K204" s="51"/>
      <c r="M204" s="28"/>
    </row>
    <row r="205" spans="7:13" x14ac:dyDescent="0.3">
      <c r="G205" s="28"/>
      <c r="H205" s="28"/>
      <c r="I205" s="28"/>
      <c r="J205" s="28"/>
      <c r="K205" s="51"/>
      <c r="M205" s="28"/>
    </row>
    <row r="206" spans="7:13" x14ac:dyDescent="0.3">
      <c r="G206" s="28"/>
      <c r="H206" s="28"/>
      <c r="I206" s="28"/>
      <c r="J206" s="28"/>
      <c r="K206" s="51"/>
      <c r="M206" s="28"/>
    </row>
    <row r="207" spans="7:13" x14ac:dyDescent="0.3">
      <c r="G207" s="28"/>
      <c r="H207" s="28"/>
      <c r="I207" s="28"/>
      <c r="J207" s="28"/>
      <c r="K207" s="51"/>
      <c r="M207" s="28"/>
    </row>
    <row r="208" spans="7:13" x14ac:dyDescent="0.3">
      <c r="G208" s="28"/>
      <c r="H208" s="28"/>
      <c r="I208" s="28"/>
      <c r="J208" s="28"/>
      <c r="K208" s="51"/>
      <c r="M208" s="28"/>
    </row>
    <row r="209" spans="7:13" x14ac:dyDescent="0.3">
      <c r="G209" s="28"/>
      <c r="H209" s="28"/>
      <c r="I209" s="28"/>
      <c r="J209" s="28"/>
      <c r="K209" s="51"/>
      <c r="M209" s="28"/>
    </row>
    <row r="210" spans="7:13" x14ac:dyDescent="0.3">
      <c r="G210" s="28"/>
      <c r="H210" s="28"/>
      <c r="I210" s="28"/>
      <c r="J210" s="28"/>
      <c r="K210" s="51"/>
      <c r="M210" s="28"/>
    </row>
    <row r="211" spans="7:13" x14ac:dyDescent="0.3">
      <c r="G211" s="28"/>
      <c r="H211" s="28"/>
      <c r="I211" s="28"/>
      <c r="J211" s="28"/>
      <c r="K211" s="51"/>
      <c r="M211" s="28"/>
    </row>
    <row r="212" spans="7:13" x14ac:dyDescent="0.3">
      <c r="G212" s="28"/>
      <c r="H212" s="28"/>
      <c r="I212" s="28"/>
      <c r="J212" s="28"/>
      <c r="K212" s="51"/>
      <c r="M212" s="28"/>
    </row>
    <row r="213" spans="7:13" x14ac:dyDescent="0.3">
      <c r="G213" s="28"/>
      <c r="H213" s="28"/>
      <c r="I213" s="28"/>
      <c r="J213" s="28"/>
      <c r="K213" s="51"/>
      <c r="M213" s="28"/>
    </row>
    <row r="214" spans="7:13" x14ac:dyDescent="0.3">
      <c r="G214" s="28"/>
      <c r="H214" s="28"/>
      <c r="I214" s="28"/>
      <c r="J214" s="28"/>
      <c r="K214" s="51"/>
      <c r="M214" s="28"/>
    </row>
    <row r="215" spans="7:13" x14ac:dyDescent="0.3">
      <c r="G215" s="28"/>
      <c r="H215" s="28"/>
      <c r="I215" s="28"/>
      <c r="J215" s="28"/>
      <c r="K215" s="51"/>
      <c r="M215" s="28"/>
    </row>
    <row r="216" spans="7:13" x14ac:dyDescent="0.3">
      <c r="G216" s="28"/>
      <c r="H216" s="28"/>
      <c r="I216" s="28"/>
      <c r="J216" s="28"/>
      <c r="K216" s="51"/>
      <c r="M216" s="28"/>
    </row>
    <row r="217" spans="7:13" x14ac:dyDescent="0.3">
      <c r="G217" s="28"/>
      <c r="H217" s="28"/>
      <c r="I217" s="28"/>
      <c r="J217" s="28"/>
      <c r="K217" s="51"/>
      <c r="M217" s="28"/>
    </row>
    <row r="218" spans="7:13" x14ac:dyDescent="0.3">
      <c r="G218" s="28"/>
      <c r="H218" s="28"/>
      <c r="I218" s="28"/>
      <c r="J218" s="28"/>
      <c r="K218" s="51"/>
      <c r="M218" s="28"/>
    </row>
    <row r="219" spans="7:13" x14ac:dyDescent="0.3">
      <c r="G219" s="28"/>
      <c r="H219" s="28"/>
      <c r="I219" s="28"/>
      <c r="J219" s="28"/>
      <c r="K219" s="51"/>
      <c r="M219" s="28"/>
    </row>
    <row r="220" spans="7:13" x14ac:dyDescent="0.3">
      <c r="G220" s="28"/>
      <c r="H220" s="28"/>
      <c r="I220" s="28"/>
      <c r="J220" s="28"/>
      <c r="K220" s="51"/>
      <c r="M220" s="28"/>
    </row>
    <row r="221" spans="7:13" x14ac:dyDescent="0.3">
      <c r="G221" s="28"/>
      <c r="H221" s="28"/>
      <c r="I221" s="28"/>
      <c r="J221" s="28"/>
      <c r="K221" s="51"/>
      <c r="M221" s="28"/>
    </row>
    <row r="222" spans="7:13" x14ac:dyDescent="0.3">
      <c r="G222" s="28"/>
      <c r="H222" s="28"/>
      <c r="I222" s="28"/>
      <c r="J222" s="28"/>
      <c r="K222" s="51"/>
      <c r="M222" s="28"/>
    </row>
    <row r="223" spans="7:13" x14ac:dyDescent="0.3">
      <c r="G223" s="28"/>
      <c r="H223" s="28"/>
      <c r="I223" s="28"/>
      <c r="J223" s="28"/>
      <c r="K223" s="51"/>
      <c r="M223" s="28"/>
    </row>
    <row r="224" spans="7:13" x14ac:dyDescent="0.3">
      <c r="G224" s="28"/>
      <c r="H224" s="28"/>
      <c r="I224" s="28"/>
      <c r="J224" s="28"/>
      <c r="K224" s="51"/>
      <c r="M224" s="28"/>
    </row>
    <row r="225" spans="7:13" x14ac:dyDescent="0.3">
      <c r="G225" s="28"/>
      <c r="H225" s="28"/>
      <c r="I225" s="28"/>
      <c r="J225" s="28"/>
      <c r="K225" s="51"/>
      <c r="M225" s="28"/>
    </row>
    <row r="226" spans="7:13" x14ac:dyDescent="0.3">
      <c r="G226" s="28"/>
      <c r="H226" s="28"/>
      <c r="I226" s="28"/>
      <c r="J226" s="28"/>
      <c r="K226" s="51"/>
      <c r="M226" s="28"/>
    </row>
    <row r="227" spans="7:13" x14ac:dyDescent="0.3">
      <c r="G227" s="28"/>
      <c r="H227" s="28"/>
      <c r="I227" s="28"/>
      <c r="J227" s="28"/>
      <c r="K227" s="51"/>
      <c r="M227" s="28"/>
    </row>
    <row r="228" spans="7:13" x14ac:dyDescent="0.3">
      <c r="G228" s="28"/>
      <c r="H228" s="28"/>
      <c r="I228" s="28"/>
      <c r="J228" s="28"/>
      <c r="K228" s="51"/>
      <c r="M228" s="28"/>
    </row>
    <row r="229" spans="7:13" x14ac:dyDescent="0.3">
      <c r="G229" s="28"/>
      <c r="H229" s="28"/>
      <c r="I229" s="28"/>
      <c r="J229" s="28"/>
      <c r="K229" s="51"/>
      <c r="M229" s="28"/>
    </row>
    <row r="230" spans="7:13" x14ac:dyDescent="0.3">
      <c r="G230" s="28"/>
      <c r="H230" s="28"/>
      <c r="I230" s="28"/>
      <c r="J230" s="28"/>
      <c r="K230" s="51"/>
      <c r="M230" s="28"/>
    </row>
    <row r="231" spans="7:13" x14ac:dyDescent="0.3">
      <c r="G231" s="28"/>
      <c r="H231" s="28"/>
      <c r="I231" s="28"/>
      <c r="J231" s="28"/>
      <c r="K231" s="51"/>
      <c r="M231" s="28"/>
    </row>
    <row r="232" spans="7:13" x14ac:dyDescent="0.3">
      <c r="G232" s="28"/>
      <c r="H232" s="28"/>
      <c r="I232" s="28"/>
      <c r="J232" s="28"/>
      <c r="K232" s="51"/>
      <c r="M232" s="28"/>
    </row>
    <row r="233" spans="7:13" x14ac:dyDescent="0.3">
      <c r="G233" s="28"/>
      <c r="H233" s="28"/>
      <c r="I233" s="28"/>
      <c r="J233" s="28"/>
      <c r="K233" s="51"/>
      <c r="M233" s="28"/>
    </row>
    <row r="234" spans="7:13" x14ac:dyDescent="0.3">
      <c r="G234" s="28"/>
      <c r="H234" s="28"/>
      <c r="I234" s="28"/>
      <c r="J234" s="28"/>
      <c r="K234" s="51"/>
      <c r="M234" s="28"/>
    </row>
    <row r="235" spans="7:13" x14ac:dyDescent="0.3">
      <c r="G235" s="28"/>
      <c r="H235" s="28"/>
      <c r="I235" s="28"/>
      <c r="J235" s="28"/>
      <c r="K235" s="51"/>
      <c r="M235" s="28"/>
    </row>
    <row r="236" spans="7:13" x14ac:dyDescent="0.3">
      <c r="G236" s="28"/>
      <c r="H236" s="28"/>
      <c r="I236" s="28"/>
      <c r="J236" s="28"/>
      <c r="K236" s="51"/>
      <c r="M236" s="28"/>
    </row>
    <row r="237" spans="7:13" x14ac:dyDescent="0.3">
      <c r="G237" s="28"/>
      <c r="H237" s="28"/>
      <c r="I237" s="28"/>
      <c r="J237" s="28"/>
      <c r="K237" s="51"/>
      <c r="M237" s="28"/>
    </row>
    <row r="238" spans="7:13" x14ac:dyDescent="0.3">
      <c r="G238" s="28"/>
      <c r="H238" s="28"/>
      <c r="I238" s="28"/>
      <c r="J238" s="28"/>
      <c r="K238" s="51"/>
      <c r="M238" s="28"/>
    </row>
    <row r="239" spans="7:13" x14ac:dyDescent="0.3">
      <c r="G239" s="28"/>
      <c r="H239" s="28"/>
      <c r="I239" s="28"/>
      <c r="J239" s="28"/>
      <c r="K239" s="51"/>
      <c r="M239" s="28"/>
    </row>
    <row r="240" spans="7:13" x14ac:dyDescent="0.3">
      <c r="G240" s="28"/>
      <c r="H240" s="28"/>
      <c r="I240" s="28"/>
      <c r="J240" s="28"/>
      <c r="K240" s="51"/>
      <c r="M240" s="28"/>
    </row>
    <row r="241" spans="7:13" x14ac:dyDescent="0.3">
      <c r="G241" s="28"/>
      <c r="H241" s="28"/>
      <c r="I241" s="28"/>
      <c r="J241" s="28"/>
      <c r="K241" s="51"/>
      <c r="M241" s="28"/>
    </row>
    <row r="242" spans="7:13" x14ac:dyDescent="0.3">
      <c r="G242" s="28"/>
      <c r="H242" s="28"/>
      <c r="I242" s="28"/>
      <c r="J242" s="28"/>
      <c r="K242" s="51"/>
      <c r="M242" s="28"/>
    </row>
    <row r="243" spans="7:13" x14ac:dyDescent="0.3">
      <c r="G243" s="28"/>
      <c r="H243" s="28"/>
      <c r="I243" s="28"/>
      <c r="J243" s="28"/>
      <c r="K243" s="51"/>
      <c r="M243" s="28"/>
    </row>
    <row r="244" spans="7:13" x14ac:dyDescent="0.3">
      <c r="G244" s="28"/>
      <c r="H244" s="28"/>
      <c r="I244" s="28"/>
      <c r="J244" s="28"/>
      <c r="K244" s="51"/>
      <c r="M244" s="28"/>
    </row>
    <row r="245" spans="7:13" x14ac:dyDescent="0.3">
      <c r="G245" s="28"/>
      <c r="H245" s="28"/>
      <c r="I245" s="28"/>
      <c r="J245" s="28"/>
      <c r="K245" s="51"/>
      <c r="M245" s="28"/>
    </row>
    <row r="246" spans="7:13" x14ac:dyDescent="0.3">
      <c r="G246" s="28"/>
      <c r="H246" s="28"/>
      <c r="I246" s="28"/>
      <c r="J246" s="28"/>
      <c r="K246" s="51"/>
      <c r="M246" s="28"/>
    </row>
    <row r="247" spans="7:13" x14ac:dyDescent="0.3">
      <c r="G247" s="28"/>
      <c r="H247" s="28"/>
      <c r="I247" s="28"/>
      <c r="J247" s="28"/>
      <c r="K247" s="51"/>
      <c r="M247" s="28"/>
    </row>
    <row r="248" spans="7:13" x14ac:dyDescent="0.3">
      <c r="G248" s="28"/>
      <c r="H248" s="28"/>
      <c r="I248" s="28"/>
      <c r="J248" s="28"/>
      <c r="K248" s="51"/>
      <c r="M248" s="28"/>
    </row>
    <row r="249" spans="7:13" x14ac:dyDescent="0.3">
      <c r="G249" s="28"/>
      <c r="H249" s="28"/>
      <c r="I249" s="28"/>
      <c r="J249" s="28"/>
      <c r="K249" s="51"/>
      <c r="M249" s="28"/>
    </row>
    <row r="250" spans="7:13" x14ac:dyDescent="0.3">
      <c r="G250" s="28"/>
      <c r="H250" s="28"/>
      <c r="I250" s="28"/>
      <c r="J250" s="28"/>
      <c r="K250" s="51"/>
      <c r="M250" s="28"/>
    </row>
    <row r="251" spans="7:13" x14ac:dyDescent="0.3">
      <c r="G251" s="28"/>
      <c r="H251" s="28"/>
      <c r="I251" s="28"/>
      <c r="J251" s="28"/>
      <c r="K251" s="51"/>
      <c r="M251" s="28"/>
    </row>
    <row r="252" spans="7:13" x14ac:dyDescent="0.3">
      <c r="G252" s="28"/>
      <c r="H252" s="28"/>
      <c r="I252" s="28"/>
      <c r="J252" s="28"/>
      <c r="K252" s="51"/>
      <c r="M252" s="28"/>
    </row>
    <row r="253" spans="7:13" x14ac:dyDescent="0.3">
      <c r="G253" s="28"/>
      <c r="H253" s="28"/>
      <c r="I253" s="28"/>
      <c r="J253" s="28"/>
      <c r="K253" s="51"/>
      <c r="M253" s="28"/>
    </row>
    <row r="254" spans="7:13" x14ac:dyDescent="0.3">
      <c r="G254" s="28"/>
      <c r="H254" s="28"/>
      <c r="I254" s="28"/>
      <c r="J254" s="28"/>
      <c r="K254" s="51"/>
      <c r="M254" s="28"/>
    </row>
    <row r="255" spans="7:13" x14ac:dyDescent="0.3">
      <c r="G255" s="28"/>
      <c r="H255" s="28"/>
      <c r="I255" s="28"/>
      <c r="J255" s="28"/>
      <c r="K255" s="51"/>
      <c r="M255" s="28"/>
    </row>
    <row r="256" spans="7:13" x14ac:dyDescent="0.3">
      <c r="G256" s="28"/>
      <c r="H256" s="28"/>
      <c r="I256" s="28"/>
      <c r="J256" s="28"/>
      <c r="K256" s="51"/>
      <c r="M256" s="28"/>
    </row>
    <row r="257" spans="7:13" x14ac:dyDescent="0.3">
      <c r="G257" s="28"/>
      <c r="H257" s="28"/>
      <c r="I257" s="28"/>
      <c r="J257" s="28"/>
      <c r="K257" s="51"/>
      <c r="M257" s="28"/>
    </row>
    <row r="258" spans="7:13" x14ac:dyDescent="0.3">
      <c r="G258" s="28"/>
      <c r="H258" s="28"/>
      <c r="I258" s="28"/>
      <c r="J258" s="28"/>
      <c r="K258" s="51"/>
      <c r="M258" s="28"/>
    </row>
    <row r="259" spans="7:13" x14ac:dyDescent="0.3">
      <c r="G259" s="28"/>
      <c r="H259" s="28"/>
      <c r="I259" s="28"/>
      <c r="J259" s="28"/>
      <c r="K259" s="51"/>
      <c r="M259" s="28"/>
    </row>
    <row r="260" spans="7:13" x14ac:dyDescent="0.3">
      <c r="G260" s="28"/>
      <c r="H260" s="28"/>
      <c r="I260" s="28"/>
      <c r="J260" s="28"/>
      <c r="K260" s="51"/>
      <c r="M260" s="28"/>
    </row>
    <row r="261" spans="7:13" x14ac:dyDescent="0.3">
      <c r="G261" s="28"/>
      <c r="H261" s="28"/>
      <c r="I261" s="28"/>
      <c r="J261" s="28"/>
      <c r="K261" s="51"/>
      <c r="M261" s="28"/>
    </row>
    <row r="262" spans="7:13" x14ac:dyDescent="0.3">
      <c r="G262" s="28"/>
      <c r="H262" s="28"/>
      <c r="I262" s="28"/>
      <c r="J262" s="28"/>
      <c r="K262" s="51"/>
      <c r="M262" s="28"/>
    </row>
    <row r="263" spans="7:13" x14ac:dyDescent="0.3">
      <c r="G263" s="28"/>
      <c r="H263" s="28"/>
      <c r="I263" s="28"/>
      <c r="J263" s="28"/>
      <c r="K263" s="51"/>
      <c r="M263" s="28"/>
    </row>
    <row r="264" spans="7:13" x14ac:dyDescent="0.3">
      <c r="G264" s="28"/>
      <c r="H264" s="28"/>
      <c r="I264" s="28"/>
      <c r="J264" s="28"/>
      <c r="K264" s="51"/>
      <c r="M264" s="28"/>
    </row>
    <row r="265" spans="7:13" x14ac:dyDescent="0.3">
      <c r="G265" s="28"/>
      <c r="H265" s="28"/>
      <c r="I265" s="28"/>
      <c r="J265" s="28"/>
      <c r="K265" s="51"/>
      <c r="M265" s="28"/>
    </row>
    <row r="266" spans="7:13" x14ac:dyDescent="0.3">
      <c r="G266" s="28"/>
      <c r="H266" s="28"/>
      <c r="I266" s="28"/>
      <c r="J266" s="28"/>
      <c r="K266" s="51"/>
      <c r="M266" s="28"/>
    </row>
    <row r="267" spans="7:13" x14ac:dyDescent="0.3">
      <c r="G267" s="28"/>
      <c r="H267" s="28"/>
      <c r="I267" s="28"/>
      <c r="J267" s="28"/>
      <c r="K267" s="51"/>
      <c r="M267" s="28"/>
    </row>
    <row r="268" spans="7:13" x14ac:dyDescent="0.3">
      <c r="G268" s="28"/>
      <c r="H268" s="28"/>
      <c r="I268" s="28"/>
      <c r="J268" s="28"/>
      <c r="K268" s="51"/>
      <c r="M268" s="28"/>
    </row>
    <row r="269" spans="7:13" x14ac:dyDescent="0.3">
      <c r="G269" s="28"/>
      <c r="H269" s="28"/>
      <c r="I269" s="28"/>
      <c r="J269" s="28"/>
      <c r="K269" s="51"/>
      <c r="M269" s="28"/>
    </row>
    <row r="270" spans="7:13" x14ac:dyDescent="0.3">
      <c r="G270" s="28"/>
      <c r="H270" s="28"/>
      <c r="I270" s="28"/>
      <c r="J270" s="28"/>
      <c r="K270" s="51"/>
      <c r="M270" s="28"/>
    </row>
    <row r="271" spans="7:13" x14ac:dyDescent="0.3">
      <c r="G271" s="28"/>
      <c r="H271" s="28"/>
      <c r="I271" s="28"/>
      <c r="J271" s="28"/>
      <c r="K271" s="51"/>
      <c r="M271" s="28"/>
    </row>
    <row r="272" spans="7:13" x14ac:dyDescent="0.3">
      <c r="G272" s="28"/>
      <c r="H272" s="28"/>
      <c r="I272" s="28"/>
      <c r="J272" s="28"/>
      <c r="K272" s="51"/>
      <c r="M272" s="28"/>
    </row>
    <row r="273" spans="7:13" x14ac:dyDescent="0.3">
      <c r="G273" s="28"/>
      <c r="H273" s="28"/>
      <c r="I273" s="28"/>
      <c r="J273" s="28"/>
      <c r="K273" s="51"/>
      <c r="M273" s="28"/>
    </row>
    <row r="274" spans="7:13" x14ac:dyDescent="0.3">
      <c r="G274" s="28"/>
      <c r="H274" s="28"/>
      <c r="I274" s="28"/>
      <c r="J274" s="28"/>
      <c r="K274" s="51"/>
      <c r="M274" s="28"/>
    </row>
    <row r="275" spans="7:13" x14ac:dyDescent="0.3">
      <c r="G275" s="28"/>
      <c r="H275" s="28"/>
      <c r="I275" s="28"/>
      <c r="J275" s="28"/>
      <c r="K275" s="51"/>
      <c r="M275" s="28"/>
    </row>
    <row r="276" spans="7:13" x14ac:dyDescent="0.3">
      <c r="G276" s="28"/>
      <c r="H276" s="28"/>
      <c r="I276" s="28"/>
      <c r="J276" s="28"/>
      <c r="K276" s="51"/>
      <c r="M276" s="28"/>
    </row>
    <row r="277" spans="7:13" x14ac:dyDescent="0.3">
      <c r="G277" s="28"/>
      <c r="H277" s="28"/>
      <c r="I277" s="28"/>
      <c r="J277" s="28"/>
      <c r="K277" s="51"/>
      <c r="M277" s="28"/>
    </row>
    <row r="278" spans="7:13" x14ac:dyDescent="0.3">
      <c r="G278" s="28"/>
      <c r="H278" s="28"/>
      <c r="I278" s="28"/>
      <c r="J278" s="28"/>
      <c r="K278" s="51"/>
      <c r="M278" s="28"/>
    </row>
    <row r="279" spans="7:13" x14ac:dyDescent="0.3">
      <c r="G279" s="28"/>
      <c r="H279" s="28"/>
      <c r="I279" s="28"/>
      <c r="J279" s="28"/>
      <c r="K279" s="51"/>
      <c r="M279" s="28"/>
    </row>
    <row r="280" spans="7:13" x14ac:dyDescent="0.3">
      <c r="G280" s="28"/>
      <c r="H280" s="28"/>
      <c r="I280" s="28"/>
      <c r="J280" s="28"/>
      <c r="K280" s="51"/>
      <c r="M280" s="28"/>
    </row>
    <row r="281" spans="7:13" x14ac:dyDescent="0.3">
      <c r="G281" s="28"/>
      <c r="H281" s="28"/>
      <c r="I281" s="28"/>
      <c r="J281" s="28"/>
      <c r="K281" s="51"/>
      <c r="M281" s="28"/>
    </row>
    <row r="282" spans="7:13" x14ac:dyDescent="0.3">
      <c r="G282" s="28"/>
      <c r="H282" s="28"/>
      <c r="I282" s="28"/>
      <c r="J282" s="28"/>
      <c r="K282" s="51"/>
      <c r="M282" s="28"/>
    </row>
    <row r="283" spans="7:13" x14ac:dyDescent="0.3">
      <c r="G283" s="28"/>
      <c r="H283" s="28"/>
      <c r="I283" s="28"/>
      <c r="J283" s="28"/>
      <c r="K283" s="51"/>
      <c r="M283" s="28"/>
    </row>
    <row r="284" spans="7:13" x14ac:dyDescent="0.3">
      <c r="G284" s="28"/>
      <c r="H284" s="28"/>
      <c r="I284" s="28"/>
      <c r="J284" s="28"/>
      <c r="K284" s="51"/>
      <c r="M284" s="28"/>
    </row>
    <row r="285" spans="7:13" x14ac:dyDescent="0.3">
      <c r="G285" s="28"/>
      <c r="H285" s="28"/>
      <c r="I285" s="28"/>
      <c r="J285" s="28"/>
      <c r="K285" s="51"/>
      <c r="M285" s="28"/>
    </row>
    <row r="286" spans="7:13" x14ac:dyDescent="0.3">
      <c r="G286" s="28"/>
      <c r="H286" s="28"/>
      <c r="I286" s="28"/>
      <c r="J286" s="28"/>
      <c r="K286" s="51"/>
      <c r="M286" s="28"/>
    </row>
    <row r="287" spans="7:13" x14ac:dyDescent="0.3">
      <c r="G287" s="28"/>
      <c r="H287" s="28"/>
      <c r="I287" s="28"/>
      <c r="J287" s="28"/>
      <c r="K287" s="51"/>
      <c r="M287" s="28"/>
    </row>
    <row r="288" spans="7:13" x14ac:dyDescent="0.3">
      <c r="G288" s="28"/>
      <c r="H288" s="28"/>
      <c r="I288" s="28"/>
      <c r="J288" s="28"/>
      <c r="K288" s="51"/>
      <c r="M288" s="28"/>
    </row>
    <row r="289" spans="7:13" x14ac:dyDescent="0.3">
      <c r="G289" s="28"/>
      <c r="H289" s="28"/>
      <c r="I289" s="28"/>
      <c r="J289" s="28"/>
      <c r="K289" s="51"/>
      <c r="M289" s="28"/>
    </row>
    <row r="290" spans="7:13" x14ac:dyDescent="0.3">
      <c r="G290" s="28"/>
      <c r="H290" s="28"/>
      <c r="I290" s="28"/>
      <c r="J290" s="28"/>
      <c r="K290" s="51"/>
      <c r="M290" s="28"/>
    </row>
    <row r="291" spans="7:13" x14ac:dyDescent="0.3">
      <c r="G291" s="28"/>
      <c r="H291" s="28"/>
      <c r="I291" s="28"/>
      <c r="J291" s="28"/>
      <c r="K291" s="51"/>
      <c r="M291" s="28"/>
    </row>
    <row r="292" spans="7:13" x14ac:dyDescent="0.3">
      <c r="G292" s="28"/>
      <c r="H292" s="28"/>
      <c r="I292" s="28"/>
      <c r="J292" s="28"/>
      <c r="K292" s="51"/>
      <c r="M292" s="28"/>
    </row>
    <row r="293" spans="7:13" x14ac:dyDescent="0.3">
      <c r="G293" s="28"/>
      <c r="H293" s="28"/>
      <c r="I293" s="28"/>
      <c r="J293" s="28"/>
      <c r="K293" s="51"/>
      <c r="M293" s="28"/>
    </row>
    <row r="294" spans="7:13" x14ac:dyDescent="0.3">
      <c r="G294" s="28"/>
      <c r="H294" s="28"/>
      <c r="I294" s="28"/>
      <c r="J294" s="28"/>
      <c r="K294" s="51"/>
      <c r="M294" s="28"/>
    </row>
    <row r="295" spans="7:13" x14ac:dyDescent="0.3">
      <c r="G295" s="28"/>
      <c r="H295" s="28"/>
      <c r="I295" s="28"/>
      <c r="J295" s="28"/>
      <c r="K295" s="51"/>
      <c r="M295" s="28"/>
    </row>
    <row r="296" spans="7:13" x14ac:dyDescent="0.3">
      <c r="G296" s="28"/>
      <c r="H296" s="28"/>
      <c r="I296" s="28"/>
      <c r="J296" s="28"/>
      <c r="K296" s="51"/>
      <c r="M296" s="28"/>
    </row>
    <row r="297" spans="7:13" x14ac:dyDescent="0.3">
      <c r="G297" s="28"/>
      <c r="H297" s="28"/>
      <c r="I297" s="28"/>
      <c r="J297" s="28"/>
      <c r="K297" s="51"/>
      <c r="M297" s="28"/>
    </row>
    <row r="298" spans="7:13" x14ac:dyDescent="0.3">
      <c r="G298" s="28"/>
      <c r="H298" s="28"/>
      <c r="I298" s="28"/>
      <c r="J298" s="28"/>
      <c r="K298" s="51"/>
      <c r="M298" s="28"/>
    </row>
    <row r="299" spans="7:13" x14ac:dyDescent="0.3">
      <c r="G299" s="28"/>
      <c r="H299" s="28"/>
      <c r="I299" s="28"/>
      <c r="J299" s="28"/>
      <c r="K299" s="51"/>
      <c r="M299" s="28"/>
    </row>
    <row r="300" spans="7:13" x14ac:dyDescent="0.3">
      <c r="G300" s="28"/>
      <c r="H300" s="28"/>
      <c r="I300" s="28"/>
      <c r="J300" s="28"/>
      <c r="K300" s="51"/>
      <c r="M300" s="28"/>
    </row>
    <row r="301" spans="7:13" x14ac:dyDescent="0.3">
      <c r="G301" s="28"/>
      <c r="H301" s="28"/>
      <c r="I301" s="28"/>
      <c r="J301" s="28"/>
      <c r="K301" s="51"/>
      <c r="M301" s="28"/>
    </row>
    <row r="302" spans="7:13" x14ac:dyDescent="0.3">
      <c r="G302" s="28"/>
      <c r="H302" s="28"/>
      <c r="I302" s="28"/>
      <c r="J302" s="28"/>
      <c r="K302" s="51"/>
      <c r="M302" s="28"/>
    </row>
    <row r="303" spans="7:13" x14ac:dyDescent="0.3">
      <c r="G303" s="28"/>
      <c r="H303" s="28"/>
      <c r="I303" s="28"/>
      <c r="J303" s="28"/>
      <c r="K303" s="51"/>
      <c r="M303" s="28"/>
    </row>
    <row r="304" spans="7:13" x14ac:dyDescent="0.3">
      <c r="G304" s="28"/>
      <c r="H304" s="28"/>
      <c r="I304" s="28"/>
      <c r="J304" s="28"/>
      <c r="K304" s="51"/>
      <c r="M304" s="28"/>
    </row>
    <row r="305" spans="7:13" x14ac:dyDescent="0.3">
      <c r="G305" s="28"/>
      <c r="H305" s="28"/>
      <c r="I305" s="28"/>
      <c r="J305" s="28"/>
      <c r="K305" s="51"/>
      <c r="M305" s="28"/>
    </row>
  </sheetData>
  <mergeCells count="19">
    <mergeCell ref="B51:D52"/>
    <mergeCell ref="C54:D54"/>
    <mergeCell ref="C55:D55"/>
    <mergeCell ref="C56:D56"/>
    <mergeCell ref="M5:M6"/>
    <mergeCell ref="N5:N6"/>
    <mergeCell ref="H5:H6"/>
    <mergeCell ref="G3:M4"/>
    <mergeCell ref="B2:F2"/>
    <mergeCell ref="A5:D5"/>
    <mergeCell ref="G5:G6"/>
    <mergeCell ref="I5:I6"/>
    <mergeCell ref="J5:J6"/>
    <mergeCell ref="L5:L6"/>
    <mergeCell ref="F5:F6"/>
    <mergeCell ref="A13:D13"/>
    <mergeCell ref="A19:D19"/>
    <mergeCell ref="A31:D31"/>
    <mergeCell ref="A37:D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225CC-3909-4113-8823-2ADFD10CD811}">
  <dimension ref="D4:E8"/>
  <sheetViews>
    <sheetView workbookViewId="0">
      <selection activeCell="D4" sqref="D4:E9"/>
    </sheetView>
  </sheetViews>
  <sheetFormatPr baseColWidth="10" defaultRowHeight="15" x14ac:dyDescent="0.25"/>
  <cols>
    <col min="4" max="4" width="24.140625" customWidth="1"/>
    <col min="5" max="5" width="37.7109375" customWidth="1"/>
  </cols>
  <sheetData>
    <row r="4" spans="4:5" x14ac:dyDescent="0.25">
      <c r="D4" s="34"/>
      <c r="E4" s="34"/>
    </row>
    <row r="6" spans="4:5" x14ac:dyDescent="0.25">
      <c r="E6" s="34"/>
    </row>
    <row r="8" spans="4:5" x14ac:dyDescent="0.25">
      <c r="E8" s="3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1C2A31EDA5E34783070D2266A9272B" ma:contentTypeVersion="11" ma:contentTypeDescription="Create a new document." ma:contentTypeScope="" ma:versionID="61a66f941249402c5d77b15866359f5c">
  <xsd:schema xmlns:xsd="http://www.w3.org/2001/XMLSchema" xmlns:xs="http://www.w3.org/2001/XMLSchema" xmlns:p="http://schemas.microsoft.com/office/2006/metadata/properties" xmlns:ns3="435c9d6a-180b-4a5f-94e9-180f4c86935c" xmlns:ns4="4747ec2b-74e1-42f6-bc60-de163d062d70" targetNamespace="http://schemas.microsoft.com/office/2006/metadata/properties" ma:root="true" ma:fieldsID="fdcf48b8f7fb1be4000aad99c63f78b5" ns3:_="" ns4:_="">
    <xsd:import namespace="435c9d6a-180b-4a5f-94e9-180f4c86935c"/>
    <xsd:import namespace="4747ec2b-74e1-42f6-bc60-de163d062d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5c9d6a-180b-4a5f-94e9-180f4c869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47ec2b-74e1-42f6-bc60-de163d062d7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35c9d6a-180b-4a5f-94e9-180f4c86935c" xsi:nil="true"/>
  </documentManagement>
</p:properties>
</file>

<file path=customXml/itemProps1.xml><?xml version="1.0" encoding="utf-8"?>
<ds:datastoreItem xmlns:ds="http://schemas.openxmlformats.org/officeDocument/2006/customXml" ds:itemID="{60923BF7-9CD8-44F9-87AD-CC6F21A06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5c9d6a-180b-4a5f-94e9-180f4c86935c"/>
    <ds:schemaRef ds:uri="4747ec2b-74e1-42f6-bc60-de163d062d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1BBF93-F907-4AFD-8AB7-A5F3446A2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86ADA3-76BA-4FD2-A3E3-0F93265AA1C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4747ec2b-74e1-42f6-bc60-de163d062d70"/>
    <ds:schemaRef ds:uri="http://purl.org/dc/dcmitype/"/>
    <ds:schemaRef ds:uri="http://purl.org/dc/elements/1.1/"/>
    <ds:schemaRef ds:uri="http://schemas.openxmlformats.org/package/2006/metadata/core-properties"/>
    <ds:schemaRef ds:uri="435c9d6a-180b-4a5f-94e9-180f4c8693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ESTUDIO ECONOMICO</vt:lpstr>
      <vt:lpstr>Hoja2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Marcela Oviedo Reyes</dc:creator>
  <cp:lastModifiedBy>LIZETH JHOANA MEJIA ROJAS</cp:lastModifiedBy>
  <dcterms:created xsi:type="dcterms:W3CDTF">2023-06-14T22:02:31Z</dcterms:created>
  <dcterms:modified xsi:type="dcterms:W3CDTF">2023-07-11T19:39:29Z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2023-06-14T22:16:55Z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5f2ebe65-890a-4958-8619-9d6e1abed592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0x010100F61C2A31EDA5E34783070D2266A9272B</vt:lpwstr>
  </property>
</Properties>
</file>