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CONTRATACION\ARN\2019\PROCESOS-2019\SELECCION ABREVIADA\SELECCION ABREVIADA DE MENOR CUANTIA\CAPACITACIÓN\3. EVALUACIÓN\DEFINITIVO\V.ECONOMICA DEFINITIVA\"/>
    </mc:Choice>
  </mc:AlternateContent>
  <bookViews>
    <workbookView xWindow="0" yWindow="0" windowWidth="20490" windowHeight="7620" firstSheet="1" activeTab="1"/>
  </bookViews>
  <sheets>
    <sheet name="VALOR CON IVA" sheetId="2" state="hidden" r:id="rId1"/>
    <sheet name="EVA ECO DEF GRUPO 1" sheetId="4" r:id="rId2"/>
  </sheets>
  <definedNames>
    <definedName name="_xlnm.Print_Area" localSheetId="1">'EVA ECO DEF GRUPO 1'!$C$3:$F$21</definedName>
    <definedName name="_xlnm.Print_Area" localSheetId="0">'VALOR CON IVA'!$A$1:$J$15</definedName>
  </definedNames>
  <calcPr calcId="162913"/>
</workbook>
</file>

<file path=xl/calcChain.xml><?xml version="1.0" encoding="utf-8"?>
<calcChain xmlns="http://schemas.openxmlformats.org/spreadsheetml/2006/main">
  <c r="J12" i="2" l="1"/>
  <c r="H12" i="2"/>
  <c r="I12" i="2"/>
  <c r="E12" i="2"/>
  <c r="F12" i="2"/>
  <c r="E14" i="4"/>
</calcChain>
</file>

<file path=xl/sharedStrings.xml><?xml version="1.0" encoding="utf-8"?>
<sst xmlns="http://schemas.openxmlformats.org/spreadsheetml/2006/main" count="25" uniqueCount="23">
  <si>
    <t>Descripción</t>
  </si>
  <si>
    <t>Cantidad</t>
  </si>
  <si>
    <t>Unidad</t>
  </si>
  <si>
    <t>Curso de Gerencia Estratégica para 30 personas ( ANTES DE IVA)</t>
  </si>
  <si>
    <t>UN</t>
  </si>
  <si>
    <t>KAPITAL GROUP SAS</t>
  </si>
  <si>
    <t>SAMC-ARN-489-2019</t>
  </si>
  <si>
    <t>No.</t>
  </si>
  <si>
    <t>PROPONENTE</t>
  </si>
  <si>
    <t>VALOR OFERTA ECONÓMICA</t>
  </si>
  <si>
    <t>PUNTAJE</t>
  </si>
  <si>
    <t>Elaborado por:</t>
  </si>
  <si>
    <r>
      <t xml:space="preserve">LEONARDO SEGUNDO VILLAMIL HUERTAS
</t>
    </r>
    <r>
      <rPr>
        <sz val="9"/>
        <color theme="1"/>
        <rFont val="Arial"/>
        <family val="2"/>
      </rPr>
      <t>Profesional Especializado grado 15 - Grupo Gestion Contractual.
23 de Julio de 2019</t>
    </r>
  </si>
  <si>
    <t>_____ORIGINAL FIRMADO______________</t>
  </si>
  <si>
    <t>MEDIA ARMONICA</t>
  </si>
  <si>
    <t>ASIGNACIÓN MEDIA ARMONICA
PUNTAJE MÁXIMO : 400 PUNTOS</t>
  </si>
  <si>
    <t>Prestar los servicios de organización y desarrollo de cursos para un grupo de funcionarios designados de la Agencia para la Reincorporación y la Normalización, en Gerencia Estratégica, Auditoría en Sistemas de Gestión de Seguridad de la Información y Auditorías en Sistemas de Gestión de Seguridad y Salud en el Trabajo, de acuerdo con lo definido en el Anexo No. 1 Especificaciones Técnicas Mínimas.
GRUPO N°1</t>
  </si>
  <si>
    <t xml:space="preserve">FORMATO DE VERIFICACIÓN FORMULA ECONOMICA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</si>
  <si>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IVA </t>
  </si>
  <si>
    <t>VALOR INCLUIDO KAPITAL GROUP SAS</t>
  </si>
  <si>
    <t>VALOR ANTES DE IVA ENTIDAD</t>
  </si>
  <si>
    <t>VALOR INCLUIDO IVA ENTIDAD</t>
  </si>
  <si>
    <t>SAMC-ARN-489-2019
Prestar los servicios de organización y desarrollo de cursos para un grupo de funcionarios designados de la Agencia para la Reincorporación y la Normalización, en Gerencia Estratégica, Auditoría en Sistemas de Gestión de Seguridad de la Información y Auditorías en Sistemas de Gestión de Seguridad y Salud en el Trabajo, de acuerdo con lo definido en el Anexo No. 1 Especificaciones Técnicas Mínimas.
GRUPO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</si>
</sst>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18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Arial Narrow"/>
      <family val="2"/>
    </font>
    <font>
      <b/>
      <sz val="14"/>
      <color theme="1"/>
      <name val="Arial Narrow"/>
      <family val="2"/>
    </font>
    <font>
      <b/>
      <sz val="16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u val="singleAccounting"/>
      <sz val="10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27">
    <xf numFmtId="0" fontId="0" fillId="0" borderId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61">
    <xf numFmtId="0" fontId="0" fillId="0" borderId="0" xfId="0"/>
    <xf numFmtId="0" fontId="0" fillId="0" borderId="0" xfId="0" applyProtection="1">
      <protection locked="0"/>
    </xf>
    <xf numFmtId="0" fontId="7" fillId="0" borderId="0" xfId="0" applyFont="1" applyBorder="1" applyAlignment="1" applyProtection="1">
      <alignment vertical="center" wrapText="1"/>
      <protection locked="0"/>
    </xf>
    <xf numFmtId="0" fontId="5" fillId="0" borderId="0" xfId="0" applyFont="1" applyBorder="1" applyAlignment="1" applyProtection="1">
      <alignment vertical="center" wrapText="1"/>
      <protection locked="0"/>
    </xf>
    <xf numFmtId="0" fontId="6" fillId="0" borderId="0" xfId="0" applyFont="1" applyProtection="1">
      <protection locked="0"/>
    </xf>
    <xf numFmtId="0" fontId="0" fillId="0" borderId="4" xfId="0" applyBorder="1" applyProtection="1"/>
    <xf numFmtId="0" fontId="0" fillId="0" borderId="5" xfId="0" applyBorder="1" applyProtection="1"/>
    <xf numFmtId="0" fontId="7" fillId="0" borderId="2" xfId="0" applyFont="1" applyBorder="1" applyAlignment="1" applyProtection="1">
      <alignment vertical="center" wrapText="1"/>
    </xf>
    <xf numFmtId="0" fontId="7" fillId="0" borderId="0" xfId="0" applyFont="1" applyBorder="1" applyAlignment="1" applyProtection="1">
      <alignment vertical="center" wrapText="1"/>
    </xf>
    <xf numFmtId="0" fontId="0" fillId="0" borderId="2" xfId="0" applyBorder="1" applyProtection="1"/>
    <xf numFmtId="0" fontId="0" fillId="0" borderId="0" xfId="0" applyBorder="1" applyProtection="1"/>
    <xf numFmtId="0" fontId="0" fillId="0" borderId="7" xfId="0" applyBorder="1" applyAlignment="1" applyProtection="1"/>
    <xf numFmtId="0" fontId="0" fillId="0" borderId="8" xfId="0" applyBorder="1" applyAlignment="1" applyProtection="1"/>
    <xf numFmtId="0" fontId="2" fillId="3" borderId="3" xfId="8" applyBorder="1" applyProtection="1">
      <alignment horizontal="center" vertical="center"/>
    </xf>
    <xf numFmtId="0" fontId="2" fillId="3" borderId="3" xfId="8" applyBorder="1" applyAlignment="1" applyProtection="1">
      <alignment horizontal="center" vertical="center" wrapText="1"/>
    </xf>
    <xf numFmtId="0" fontId="2" fillId="3" borderId="6" xfId="8" applyBorder="1" applyAlignment="1" applyProtection="1">
      <alignment horizontal="center" vertical="center" wrapText="1"/>
    </xf>
    <xf numFmtId="0" fontId="2" fillId="3" borderId="4" xfId="8" applyBorder="1" applyAlignment="1" applyProtection="1">
      <alignment horizontal="center" vertical="center" wrapText="1"/>
    </xf>
    <xf numFmtId="49" fontId="1" fillId="0" borderId="18" xfId="14" applyBorder="1" applyAlignment="1" applyProtection="1">
      <alignment horizontal="left" vertical="center" wrapText="1"/>
    </xf>
    <xf numFmtId="0" fontId="1" fillId="0" borderId="19" xfId="20" applyNumberFormat="1" applyBorder="1" applyProtection="1">
      <alignment horizontal="right" vertical="center"/>
    </xf>
    <xf numFmtId="49" fontId="1" fillId="0" borderId="19" xfId="14" applyBorder="1" applyProtection="1">
      <alignment horizontal="left" vertical="center"/>
    </xf>
    <xf numFmtId="42" fontId="14" fillId="0" borderId="19" xfId="1" applyFont="1" applyBorder="1" applyAlignment="1" applyProtection="1">
      <alignment vertical="center"/>
    </xf>
    <xf numFmtId="42" fontId="0" fillId="0" borderId="19" xfId="1" applyFont="1" applyBorder="1" applyAlignment="1" applyProtection="1">
      <alignment vertical="center"/>
    </xf>
    <xf numFmtId="0" fontId="8" fillId="6" borderId="9" xfId="0" applyFont="1" applyFill="1" applyBorder="1" applyAlignment="1" applyProtection="1">
      <alignment horizontal="center" vertical="center" wrapText="1"/>
    </xf>
    <xf numFmtId="0" fontId="8" fillId="6" borderId="10" xfId="0" applyFont="1" applyFill="1" applyBorder="1" applyAlignment="1" applyProtection="1">
      <alignment horizontal="center" vertical="center" wrapText="1"/>
    </xf>
    <xf numFmtId="0" fontId="10" fillId="6" borderId="12" xfId="0" applyFont="1" applyFill="1" applyBorder="1" applyAlignment="1" applyProtection="1">
      <alignment horizontal="center" vertical="center"/>
    </xf>
    <xf numFmtId="0" fontId="10" fillId="6" borderId="13" xfId="0" applyFont="1" applyFill="1" applyBorder="1" applyAlignment="1" applyProtection="1">
      <alignment horizontal="center" vertical="center"/>
    </xf>
    <xf numFmtId="0" fontId="10" fillId="6" borderId="14" xfId="0" applyFont="1" applyFill="1" applyBorder="1" applyAlignment="1" applyProtection="1">
      <alignment horizontal="center" vertical="center" wrapText="1"/>
    </xf>
    <xf numFmtId="0" fontId="10" fillId="6" borderId="14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horizontal="center" wrapText="1"/>
    </xf>
    <xf numFmtId="42" fontId="0" fillId="0" borderId="11" xfId="1" applyFont="1" applyBorder="1" applyProtection="1"/>
    <xf numFmtId="0" fontId="11" fillId="0" borderId="16" xfId="0" applyFont="1" applyBorder="1" applyAlignment="1" applyProtection="1">
      <alignment horizontal="center"/>
    </xf>
    <xf numFmtId="0" fontId="0" fillId="0" borderId="0" xfId="0" applyProtection="1"/>
    <xf numFmtId="4" fontId="10" fillId="7" borderId="12" xfId="0" applyNumberFormat="1" applyFont="1" applyFill="1" applyBorder="1" applyProtection="1"/>
    <xf numFmtId="4" fontId="10" fillId="0" borderId="17" xfId="0" applyNumberFormat="1" applyFont="1" applyBorder="1" applyAlignment="1" applyProtection="1">
      <alignment horizontal="center" vertical="center"/>
      <protection hidden="1"/>
    </xf>
    <xf numFmtId="4" fontId="11" fillId="7" borderId="15" xfId="0" applyNumberFormat="1" applyFont="1" applyFill="1" applyBorder="1" applyProtection="1">
      <protection hidden="1"/>
    </xf>
    <xf numFmtId="42" fontId="0" fillId="0" borderId="0" xfId="0" applyNumberFormat="1" applyProtection="1">
      <protection locked="0"/>
    </xf>
    <xf numFmtId="42" fontId="15" fillId="0" borderId="11" xfId="1" applyFont="1" applyBorder="1" applyAlignment="1" applyProtection="1">
      <alignment vertical="center"/>
    </xf>
    <xf numFmtId="42" fontId="16" fillId="0" borderId="11" xfId="1" applyFont="1" applyBorder="1" applyAlignment="1" applyProtection="1">
      <alignment vertical="center"/>
    </xf>
    <xf numFmtId="4" fontId="17" fillId="0" borderId="11" xfId="3" applyNumberFormat="1" applyFont="1" applyBorder="1" applyAlignment="1" applyProtection="1">
      <alignment vertical="center"/>
    </xf>
    <xf numFmtId="42" fontId="17" fillId="0" borderId="11" xfId="1" applyFont="1" applyBorder="1" applyAlignment="1" applyProtection="1">
      <alignment vertical="center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12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left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</xf>
    <xf numFmtId="0" fontId="8" fillId="0" borderId="8" xfId="0" applyFont="1" applyBorder="1" applyAlignment="1" applyProtection="1">
      <alignment horizontal="center" vertical="center" wrapText="1"/>
    </xf>
    <xf numFmtId="0" fontId="9" fillId="0" borderId="9" xfId="0" applyFont="1" applyFill="1" applyBorder="1" applyAlignment="1" applyProtection="1">
      <alignment horizontal="center" vertical="center" wrapText="1"/>
    </xf>
    <xf numFmtId="0" fontId="9" fillId="0" borderId="10" xfId="0" applyFont="1" applyFill="1" applyBorder="1" applyAlignment="1" applyProtection="1">
      <alignment horizontal="center" vertical="center" wrapText="1"/>
    </xf>
    <xf numFmtId="0" fontId="8" fillId="6" borderId="9" xfId="0" applyFont="1" applyFill="1" applyBorder="1" applyAlignment="1" applyProtection="1">
      <alignment horizontal="center" vertical="center" wrapText="1"/>
    </xf>
    <xf numFmtId="0" fontId="8" fillId="6" borderId="10" xfId="0" applyFont="1" applyFill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/>
    </xf>
    <xf numFmtId="0" fontId="0" fillId="0" borderId="0" xfId="0" applyAlignment="1" applyProtection="1">
      <alignment horizontal="center" wrapText="1"/>
    </xf>
  </cellXfs>
  <cellStyles count="27">
    <cellStyle name="BodyStyle" xfId="14"/>
    <cellStyle name="BodyStyleBold" xfId="15"/>
    <cellStyle name="BodyStyleBoldRight" xfId="16"/>
    <cellStyle name="BodyStyleWithBorder" xfId="22"/>
    <cellStyle name="BorderThinBlack" xfId="26"/>
    <cellStyle name="Comma" xfId="5"/>
    <cellStyle name="Comma [0]" xfId="6"/>
    <cellStyle name="Currency" xfId="3"/>
    <cellStyle name="Currency [0]" xfId="4"/>
    <cellStyle name="DateStyle" xfId="18"/>
    <cellStyle name="DateTimeStyle" xfId="19"/>
    <cellStyle name="Decimal" xfId="21"/>
    <cellStyle name="DecimalWithBorder" xfId="25"/>
    <cellStyle name="EuroCurrency" xfId="17"/>
    <cellStyle name="EuroCurrencyWithBorder" xfId="23"/>
    <cellStyle name="HeaderStyle" xfId="8"/>
    <cellStyle name="HeaderSubTop" xfId="12"/>
    <cellStyle name="HeaderSubTopNoBold" xfId="13"/>
    <cellStyle name="HeaderTopBuyer" xfId="9"/>
    <cellStyle name="HeaderTopStyle" xfId="10"/>
    <cellStyle name="HeaderTopStyleAlignRight" xfId="11"/>
    <cellStyle name="MainTitle" xfId="7"/>
    <cellStyle name="Moneda [0]" xfId="1" builtinId="7"/>
    <cellStyle name="Normal" xfId="0" builtinId="0"/>
    <cellStyle name="Numeric" xfId="20"/>
    <cellStyle name="NumericWithBorder" xfId="24"/>
    <cellStyle name="Percent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212725</xdr:colOff>
      <xdr:row>0</xdr:row>
      <xdr:rowOff>84667</xdr:rowOff>
    </xdr:from>
    <xdr:to>
      <xdr:col>0</xdr:col>
      <xdr:colOff>2116403</xdr:colOff>
      <xdr:row>4</xdr:row>
      <xdr:rowOff>80433</xdr:rowOff>
    </xdr:to>
    <xdr:pic>
      <xdr:nvPicPr>
        <xdr:cNvPr id="3" name="Imagen 3" descr="cid:image001.png@01D43940.24B970D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725" y="84667"/>
          <a:ext cx="1903678" cy="6307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733425</xdr:colOff>
      <xdr:row>12</xdr:row>
      <xdr:rowOff>0</xdr:rowOff>
    </xdr:from>
    <xdr:to>
      <xdr:col>3</xdr:col>
      <xdr:colOff>762000</xdr:colOff>
      <xdr:row>12</xdr:row>
      <xdr:rowOff>0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61245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733425</xdr:colOff>
      <xdr:row>12</xdr:row>
      <xdr:rowOff>0</xdr:rowOff>
    </xdr:from>
    <xdr:to>
      <xdr:col>3</xdr:col>
      <xdr:colOff>762000</xdr:colOff>
      <xdr:row>12</xdr:row>
      <xdr:rowOff>0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48387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733425</xdr:colOff>
      <xdr:row>12</xdr:row>
      <xdr:rowOff>0</xdr:rowOff>
    </xdr:from>
    <xdr:to>
      <xdr:col>3</xdr:col>
      <xdr:colOff>762000</xdr:colOff>
      <xdr:row>12</xdr:row>
      <xdr:rowOff>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48387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733425</xdr:colOff>
      <xdr:row>12</xdr:row>
      <xdr:rowOff>0</xdr:rowOff>
    </xdr:from>
    <xdr:to>
      <xdr:col>3</xdr:col>
      <xdr:colOff>762000</xdr:colOff>
      <xdr:row>12</xdr:row>
      <xdr:rowOff>0</xdr:rowOff>
    </xdr:to>
    <xdr:pic>
      <xdr:nvPicPr>
        <xdr:cNvPr id="5" name="3 Imagen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61245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733425</xdr:colOff>
      <xdr:row>12</xdr:row>
      <xdr:rowOff>0</xdr:rowOff>
    </xdr:from>
    <xdr:to>
      <xdr:col>3</xdr:col>
      <xdr:colOff>762000</xdr:colOff>
      <xdr:row>12</xdr:row>
      <xdr:rowOff>0</xdr:rowOff>
    </xdr:to>
    <xdr:pic>
      <xdr:nvPicPr>
        <xdr:cNvPr id="6" name="3 Imagen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48387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733425</xdr:colOff>
      <xdr:row>12</xdr:row>
      <xdr:rowOff>0</xdr:rowOff>
    </xdr:from>
    <xdr:to>
      <xdr:col>3</xdr:col>
      <xdr:colOff>762000</xdr:colOff>
      <xdr:row>12</xdr:row>
      <xdr:rowOff>0</xdr:rowOff>
    </xdr:to>
    <xdr:pic>
      <xdr:nvPicPr>
        <xdr:cNvPr id="7" name="6 Imagen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4838700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19051</xdr:colOff>
      <xdr:row>3</xdr:row>
      <xdr:rowOff>95250</xdr:rowOff>
    </xdr:from>
    <xdr:to>
      <xdr:col>3</xdr:col>
      <xdr:colOff>142876</xdr:colOff>
      <xdr:row>6</xdr:row>
      <xdr:rowOff>113227</xdr:rowOff>
    </xdr:to>
    <xdr:pic>
      <xdr:nvPicPr>
        <xdr:cNvPr id="8" name="Imagen 3" descr="cid:image001.png@01D43940.24B970D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6" y="590550"/>
          <a:ext cx="1485900" cy="5132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3"/>
  <sheetViews>
    <sheetView view="pageBreakPreview" zoomScale="60" zoomScaleNormal="100" workbookViewId="0">
      <selection activeCell="E12" sqref="E12"/>
    </sheetView>
  </sheetViews>
  <sheetFormatPr baseColWidth="10" defaultColWidth="9.140625" defaultRowHeight="12.75" customHeight="1" x14ac:dyDescent="0.2"/>
  <cols>
    <col min="1" max="1" width="32.85546875" style="1" customWidth="1"/>
    <col min="2" max="2" width="11.140625" style="1" customWidth="1"/>
    <col min="3" max="3" width="9" style="1" customWidth="1"/>
    <col min="4" max="4" width="17.5703125" style="1" customWidth="1"/>
    <col min="5" max="5" width="15.85546875" style="1" customWidth="1"/>
    <col min="6" max="6" width="21.5703125" style="1" customWidth="1"/>
    <col min="7" max="9" width="20.5703125" style="1" customWidth="1"/>
    <col min="10" max="10" width="13.85546875" style="1" customWidth="1"/>
    <col min="11" max="16384" width="9.140625" style="1"/>
  </cols>
  <sheetData>
    <row r="1" spans="1:24" ht="12.75" customHeight="1" x14ac:dyDescent="0.2">
      <c r="A1" s="5"/>
      <c r="B1" s="6"/>
      <c r="C1" s="6"/>
      <c r="D1" s="6"/>
      <c r="E1" s="6"/>
      <c r="F1" s="6"/>
      <c r="G1" s="6"/>
      <c r="H1" s="6"/>
      <c r="I1" s="6"/>
      <c r="J1" s="6"/>
    </row>
    <row r="2" spans="1:24" ht="12.75" customHeight="1" x14ac:dyDescent="0.2">
      <c r="A2" s="40"/>
      <c r="B2" s="41"/>
      <c r="C2" s="41"/>
      <c r="D2" s="41"/>
      <c r="E2" s="41"/>
      <c r="F2" s="41"/>
      <c r="G2" s="41"/>
      <c r="H2" s="41"/>
      <c r="I2" s="41"/>
      <c r="J2" s="4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.75" customHeight="1" x14ac:dyDescent="0.2">
      <c r="A3" s="40"/>
      <c r="B3" s="41"/>
      <c r="C3" s="41"/>
      <c r="D3" s="41"/>
      <c r="E3" s="41"/>
      <c r="F3" s="41"/>
      <c r="G3" s="41"/>
      <c r="H3" s="41"/>
      <c r="I3" s="41"/>
      <c r="J3" s="4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.75" customHeight="1" x14ac:dyDescent="0.2">
      <c r="A4" s="40"/>
      <c r="B4" s="41"/>
      <c r="C4" s="41"/>
      <c r="D4" s="41"/>
      <c r="E4" s="41"/>
      <c r="F4" s="41"/>
      <c r="G4" s="41"/>
      <c r="H4" s="41"/>
      <c r="I4" s="41"/>
      <c r="J4" s="41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.75" customHeight="1" x14ac:dyDescent="0.2">
      <c r="A5" s="7"/>
      <c r="B5" s="8"/>
      <c r="C5" s="8"/>
      <c r="D5" s="8"/>
      <c r="E5" s="8"/>
      <c r="F5" s="8"/>
      <c r="G5" s="8"/>
      <c r="H5" s="8"/>
      <c r="I5" s="8"/>
      <c r="J5" s="8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63.5" customHeight="1" x14ac:dyDescent="0.2">
      <c r="A6" s="42" t="s">
        <v>16</v>
      </c>
      <c r="B6" s="43"/>
      <c r="C6" s="43"/>
      <c r="D6" s="43"/>
      <c r="E6" s="43"/>
      <c r="F6" s="43"/>
      <c r="G6" s="43"/>
      <c r="H6" s="43"/>
      <c r="I6" s="43"/>
      <c r="J6" s="4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21.75" customHeight="1" x14ac:dyDescent="0.2">
      <c r="A7" s="42" t="s">
        <v>6</v>
      </c>
      <c r="B7" s="43"/>
      <c r="C7" s="43"/>
      <c r="D7" s="43"/>
      <c r="E7" s="43"/>
      <c r="F7" s="43"/>
      <c r="G7" s="43"/>
      <c r="H7" s="43"/>
      <c r="I7" s="43"/>
      <c r="J7" s="4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ht="35.25" customHeight="1" x14ac:dyDescent="0.4">
      <c r="A8" s="44"/>
      <c r="B8" s="45"/>
      <c r="C8" s="45"/>
      <c r="D8" s="45"/>
      <c r="E8" s="45"/>
      <c r="F8" s="45"/>
      <c r="G8" s="45"/>
      <c r="H8" s="45"/>
      <c r="I8" s="45"/>
      <c r="J8" s="45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12.75" customHeight="1" x14ac:dyDescent="0.2">
      <c r="A9" s="9"/>
      <c r="B9" s="10"/>
      <c r="C9" s="10"/>
      <c r="D9" s="10"/>
      <c r="E9" s="10"/>
      <c r="F9" s="10"/>
      <c r="G9" s="10"/>
      <c r="H9" s="10"/>
      <c r="I9" s="10"/>
      <c r="J9" s="10"/>
    </row>
    <row r="10" spans="1:24" ht="26.25" customHeight="1" thickBot="1" x14ac:dyDescent="0.25">
      <c r="A10" s="11"/>
      <c r="B10" s="12"/>
      <c r="C10" s="12"/>
      <c r="D10" s="12"/>
      <c r="E10" s="12"/>
      <c r="F10" s="12"/>
      <c r="G10" s="12"/>
      <c r="H10" s="12"/>
      <c r="I10" s="12"/>
      <c r="J10" s="12"/>
    </row>
    <row r="11" spans="1:24" ht="98.25" customHeight="1" thickBot="1" x14ac:dyDescent="0.25">
      <c r="A11" s="13" t="s">
        <v>0</v>
      </c>
      <c r="B11" s="13" t="s">
        <v>1</v>
      </c>
      <c r="C11" s="13" t="s">
        <v>2</v>
      </c>
      <c r="D11" s="14" t="s">
        <v>20</v>
      </c>
      <c r="E11" s="14" t="s">
        <v>18</v>
      </c>
      <c r="F11" s="14" t="s">
        <v>21</v>
      </c>
      <c r="G11" s="16" t="s">
        <v>5</v>
      </c>
      <c r="H11" s="14" t="s">
        <v>18</v>
      </c>
      <c r="I11" s="15" t="s">
        <v>19</v>
      </c>
      <c r="J11" s="15"/>
    </row>
    <row r="12" spans="1:24" ht="74.25" customHeight="1" thickBot="1" x14ac:dyDescent="0.25">
      <c r="A12" s="17" t="s">
        <v>3</v>
      </c>
      <c r="B12" s="18">
        <v>1</v>
      </c>
      <c r="C12" s="19" t="s">
        <v>4</v>
      </c>
      <c r="D12" s="20">
        <v>14550000</v>
      </c>
      <c r="E12" s="21">
        <f>D12*0.19</f>
        <v>2764500</v>
      </c>
      <c r="F12" s="36">
        <f>D12+E12</f>
        <v>17314500</v>
      </c>
      <c r="G12" s="37">
        <v>12144000</v>
      </c>
      <c r="H12" s="37">
        <f>G12*0.19</f>
        <v>2307360</v>
      </c>
      <c r="I12" s="39">
        <f>G12+H12</f>
        <v>14451360</v>
      </c>
      <c r="J12" s="38" t="str">
        <f>IF(I12&lt;$F$12,"OK","ERROR")</f>
        <v>OK</v>
      </c>
    </row>
    <row r="13" spans="1:24" ht="12.75" customHeight="1" x14ac:dyDescent="0.2">
      <c r="D13" s="35"/>
    </row>
  </sheetData>
  <sheetProtection algorithmName="SHA-512" hashValue="9f/CP8dBr9sbDCTvj+qgzt5T1/GfWX+SrJ/e5TZergr648DEIYmgiLaVkCcTqrWUkmXcwXoZmb9tpAqWFULmtw==" saltValue="XOMtLaU9gKkCw1z6kFDdHg==" spinCount="100000" sheet="1" objects="1" scenarios="1"/>
  <mergeCells count="4">
    <mergeCell ref="A2:J4"/>
    <mergeCell ref="A6:J6"/>
    <mergeCell ref="A8:J8"/>
    <mergeCell ref="A7:J7"/>
  </mergeCells>
  <printOptions horizontalCentered="1" verticalCentered="1"/>
  <pageMargins left="0.74803149606299213" right="0.74803149606299213" top="0.98425196850393704" bottom="0.98425196850393704" header="0.51181102362204722" footer="0.51181102362204722"/>
  <pageSetup scale="67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21"/>
  <sheetViews>
    <sheetView tabSelected="1" view="pageBreakPreview" topLeftCell="A7" zoomScaleNormal="100" zoomScaleSheetLayoutView="100" workbookViewId="0">
      <selection activeCell="I7" sqref="I7"/>
    </sheetView>
  </sheetViews>
  <sheetFormatPr baseColWidth="10" defaultRowHeight="12.75" x14ac:dyDescent="0.2"/>
  <cols>
    <col min="1" max="1" width="3.28515625" style="1" customWidth="1"/>
    <col min="2" max="2" width="3.7109375" style="1" customWidth="1"/>
    <col min="3" max="6" width="20.42578125" style="1" customWidth="1"/>
    <col min="7" max="16384" width="11.42578125" style="1"/>
  </cols>
  <sheetData>
    <row r="2" spans="3:6" ht="13.5" thickBot="1" x14ac:dyDescent="0.25"/>
    <row r="3" spans="3:6" x14ac:dyDescent="0.2">
      <c r="C3" s="49" t="s">
        <v>17</v>
      </c>
      <c r="D3" s="50"/>
      <c r="E3" s="50"/>
      <c r="F3" s="50"/>
    </row>
    <row r="4" spans="3:6" x14ac:dyDescent="0.2">
      <c r="C4" s="51"/>
      <c r="D4" s="52"/>
      <c r="E4" s="52"/>
      <c r="F4" s="52"/>
    </row>
    <row r="5" spans="3:6" x14ac:dyDescent="0.2">
      <c r="C5" s="51"/>
      <c r="D5" s="52"/>
      <c r="E5" s="52"/>
      <c r="F5" s="52"/>
    </row>
    <row r="6" spans="3:6" ht="13.5" thickBot="1" x14ac:dyDescent="0.25">
      <c r="C6" s="53"/>
      <c r="D6" s="54"/>
      <c r="E6" s="54"/>
      <c r="F6" s="54"/>
    </row>
    <row r="7" spans="3:6" ht="184.5" customHeight="1" thickBot="1" x14ac:dyDescent="0.25">
      <c r="C7" s="55" t="s">
        <v>22</v>
      </c>
      <c r="D7" s="56"/>
      <c r="E7" s="56"/>
      <c r="F7" s="56"/>
    </row>
    <row r="8" spans="3:6" ht="18.75" thickBot="1" x14ac:dyDescent="0.25">
      <c r="C8" s="57" t="s">
        <v>15</v>
      </c>
      <c r="D8" s="58"/>
      <c r="E8" s="58"/>
      <c r="F8" s="58"/>
    </row>
    <row r="9" spans="3:6" ht="18.75" thickBot="1" x14ac:dyDescent="0.25">
      <c r="C9" s="22"/>
      <c r="D9" s="23"/>
      <c r="E9" s="23"/>
      <c r="F9" s="23"/>
    </row>
    <row r="10" spans="3:6" ht="33.75" thickBot="1" x14ac:dyDescent="0.25">
      <c r="C10" s="24" t="s">
        <v>7</v>
      </c>
      <c r="D10" s="25" t="s">
        <v>8</v>
      </c>
      <c r="E10" s="26" t="s">
        <v>9</v>
      </c>
      <c r="F10" s="27" t="s">
        <v>10</v>
      </c>
    </row>
    <row r="11" spans="3:6" ht="17.25" thickBot="1" x14ac:dyDescent="0.35">
      <c r="C11" s="30">
        <v>1</v>
      </c>
      <c r="D11" s="28" t="s">
        <v>5</v>
      </c>
      <c r="E11" s="29">
        <v>12144000</v>
      </c>
      <c r="F11" s="33">
        <v>400</v>
      </c>
    </row>
    <row r="12" spans="3:6" x14ac:dyDescent="0.2">
      <c r="C12" s="31"/>
      <c r="D12" s="31"/>
      <c r="E12" s="31"/>
      <c r="F12" s="31"/>
    </row>
    <row r="13" spans="3:6" ht="17.25" thickBot="1" x14ac:dyDescent="0.35">
      <c r="C13" s="59"/>
      <c r="D13" s="59"/>
      <c r="E13" s="59"/>
      <c r="F13" s="59"/>
    </row>
    <row r="14" spans="3:6" ht="17.25" thickBot="1" x14ac:dyDescent="0.35">
      <c r="C14" s="31"/>
      <c r="D14" s="32" t="s">
        <v>14</v>
      </c>
      <c r="E14" s="34">
        <f>HARMEAN(E11:E11)</f>
        <v>12144000</v>
      </c>
      <c r="F14" s="31"/>
    </row>
    <row r="15" spans="3:6" x14ac:dyDescent="0.2">
      <c r="C15" s="31"/>
      <c r="D15" s="31"/>
      <c r="E15" s="31"/>
      <c r="F15" s="31"/>
    </row>
    <row r="16" spans="3:6" x14ac:dyDescent="0.2">
      <c r="C16" s="31"/>
      <c r="D16" s="60"/>
      <c r="E16" s="60"/>
      <c r="F16" s="60"/>
    </row>
    <row r="17" spans="3:6" x14ac:dyDescent="0.2">
      <c r="C17" s="31"/>
      <c r="D17" s="60"/>
      <c r="E17" s="60"/>
      <c r="F17" s="60"/>
    </row>
    <row r="18" spans="3:6" ht="12.75" customHeight="1" x14ac:dyDescent="0.2">
      <c r="C18" s="48" t="s">
        <v>11</v>
      </c>
      <c r="D18" s="48"/>
      <c r="E18" s="31"/>
      <c r="F18" s="31"/>
    </row>
    <row r="19" spans="3:6" ht="48.75" customHeight="1" x14ac:dyDescent="0.2">
      <c r="C19" s="48" t="s">
        <v>12</v>
      </c>
      <c r="D19" s="48"/>
      <c r="E19" s="48"/>
      <c r="F19" s="48"/>
    </row>
    <row r="20" spans="3:6" ht="42.75" customHeight="1" x14ac:dyDescent="0.2">
      <c r="C20" s="46"/>
      <c r="D20" s="46"/>
      <c r="E20" s="31"/>
      <c r="F20" s="31"/>
    </row>
    <row r="21" spans="3:6" ht="12.75" customHeight="1" x14ac:dyDescent="0.2">
      <c r="C21" s="47" t="s">
        <v>13</v>
      </c>
      <c r="D21" s="47"/>
      <c r="E21" s="31"/>
      <c r="F21" s="31"/>
    </row>
  </sheetData>
  <sheetProtection algorithmName="SHA-512" hashValue="KbXctSGHEgwX4rGV5h4lzjI2o5KfyRva7ah902zZBK24gsKBYWXDf8+ThmC3ftwyKPo8k17VFnwmpgw1vD7Ytg==" saltValue="LXP9xsgz58fa4A7cuBFV4w==" spinCount="100000" sheet="1" objects="1" scenarios="1"/>
  <sortState ref="C11:H15">
    <sortCondition ref="F15"/>
  </sortState>
  <mergeCells count="9">
    <mergeCell ref="C20:D20"/>
    <mergeCell ref="C21:D21"/>
    <mergeCell ref="C19:F19"/>
    <mergeCell ref="C3:F6"/>
    <mergeCell ref="C7:F7"/>
    <mergeCell ref="C8:F8"/>
    <mergeCell ref="C13:F13"/>
    <mergeCell ref="D16:F17"/>
    <mergeCell ref="C18:D18"/>
  </mergeCells>
  <dataValidations count="2">
    <dataValidation type="textLength" operator="equal" allowBlank="1" showInputMessage="1" showErrorMessage="1" sqref="C10:D10 F10 C13:F13">
      <formula1>0</formula1>
    </dataValidation>
    <dataValidation operator="equal" allowBlank="1" showInputMessage="1" showErrorMessage="1" sqref="C8:C9 E10 C11:F11"/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VALOR CON IVA</vt:lpstr>
      <vt:lpstr>EVA ECO DEF GRUPO 1</vt:lpstr>
      <vt:lpstr>'EVA ECO DEF GRUPO 1'!Área_de_impresión</vt:lpstr>
      <vt:lpstr>'VALOR CON IVA'!Área_de_impresión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Leonardo Segundo Villamil Huertas</dc:creator>
  <cp:keywords/>
  <dc:description/>
  <cp:lastModifiedBy>Monica Liliana Gonzalez Mizar</cp:lastModifiedBy>
  <cp:lastPrinted>2019-09-03T21:19:50Z</cp:lastPrinted>
  <dcterms:created xsi:type="dcterms:W3CDTF">2019-09-02T21:57:00Z</dcterms:created>
  <dcterms:modified xsi:type="dcterms:W3CDTF">2019-09-12T20:51:03Z</dcterms:modified>
  <cp:category/>
  <cp:contentStatus/>
</cp:coreProperties>
</file>