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2023 ANA MATILDE\SUPERVISORES\MY. ANDRADE\INFORME DE SUPERVISION CONTRATO 182-2023\"/>
    </mc:Choice>
  </mc:AlternateContent>
  <bookViews>
    <workbookView xWindow="0" yWindow="0" windowWidth="2370" windowHeight="1305"/>
  </bookViews>
  <sheets>
    <sheet name="JUNIO2023" sheetId="32" r:id="rId1"/>
  </sheets>
  <calcPr calcId="162913"/>
</workbook>
</file>

<file path=xl/calcChain.xml><?xml version="1.0" encoding="utf-8"?>
<calcChain xmlns="http://schemas.openxmlformats.org/spreadsheetml/2006/main">
  <c r="E23" i="32" l="1"/>
  <c r="D23" i="32"/>
  <c r="C23" i="32" l="1"/>
  <c r="E20" i="32"/>
  <c r="E21" i="32" l="1"/>
  <c r="D24" i="32"/>
  <c r="C26" i="32"/>
  <c r="C31" i="32" s="1"/>
  <c r="E22" i="32" l="1"/>
  <c r="D30" i="32"/>
  <c r="D29" i="32"/>
  <c r="D31" i="32" l="1"/>
</calcChain>
</file>

<file path=xl/sharedStrings.xml><?xml version="1.0" encoding="utf-8"?>
<sst xmlns="http://schemas.openxmlformats.org/spreadsheetml/2006/main" count="55" uniqueCount="52">
  <si>
    <t>1.1. RELACION DE BIENES Y/O SERVICIOS OBJETO DEL CONTRATO</t>
  </si>
  <si>
    <t>DESCRIPCION</t>
  </si>
  <si>
    <t>BALANCE Y EJECUCION DEL CONTRATO</t>
  </si>
  <si>
    <t>CONCEPTO</t>
  </si>
  <si>
    <t>V/R CONTRATO</t>
  </si>
  <si>
    <t>V/R CANCELADO</t>
  </si>
  <si>
    <t>SALDO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</si>
  <si>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</si>
  <si>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</si>
  <si>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</si>
  <si>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</si>
  <si>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</si>
  <si>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</si>
  <si>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</si>
  <si>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</si>
  <si>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GRADO Y NOMBRE DEL SUPERVISOR</t>
  </si>
  <si>
    <t>3. RESUMEN DOCUMENTOS PRESUPUESTALES</t>
  </si>
  <si>
    <t>5. SITUACION DE ENTREGAS</t>
  </si>
  <si>
    <t>Cronograma de ejecucion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</si>
  <si>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</si>
  <si>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</si>
  <si>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</si>
  <si>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</si>
  <si>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DISPENSARIO MEDICO ORIENTE DMORI</t>
  </si>
  <si>
    <t>TARIFAS</t>
  </si>
  <si>
    <t>VALOR TOTAL CONTRATO</t>
  </si>
  <si>
    <t>6. TRABAJOS Y/O ACTIVIDADES REALIZADAS</t>
  </si>
  <si>
    <t xml:space="preserve">7. AVANCE TOTAL DEL CONTRATO </t>
  </si>
  <si>
    <t>8. NOVEDADES Y/O INFORMACION DE IMPORTANCIA</t>
  </si>
  <si>
    <t>MY. JERHY FERNANDO ANDRADE SABOGAL</t>
  </si>
  <si>
    <t xml:space="preserve">09. ANEXOS AL INFORME: </t>
  </si>
  <si>
    <t>INFORME ENVIADO POR CONTRATISTA</t>
  </si>
  <si>
    <t>PRESTACION DE SERVICIOS NEUROLOGIA PARA LOS USUARIOS Y BENEFICIARIOS DEL ESTABLECIMIENTO DE SANIDAD MILITAR DEL DISPENSARIO MEDICO ORIENTE Y SUS SATELITES</t>
  </si>
  <si>
    <t>PROPIAS DE LA EMPRESA</t>
  </si>
  <si>
    <t>4. EJECUCION DEL CONTRATO . FECHA :  15-12-2022 SE AMPLIA PLAZO EJECUCION AL 31 DE MARZO 2023</t>
  </si>
  <si>
    <t xml:space="preserve"> MES DE ABRIL 2023</t>
  </si>
  <si>
    <t xml:space="preserve"> MES DE MAYO 2023</t>
  </si>
  <si>
    <t>FECHA SUSCRIPCION CONTRATO: 28 ABRIL DE 2023</t>
  </si>
  <si>
    <t>CONTRATO Y/O ACUERDO N° 182-DMORI-2023</t>
  </si>
  <si>
    <r>
      <rPr>
        <b/>
        <sz val="9"/>
        <color theme="1"/>
        <rFont val="Calibri"/>
        <family val="2"/>
        <scheme val="minor"/>
      </rPr>
      <t>1: OBJETO DEL CONTRATO:</t>
    </r>
    <r>
      <rPr>
        <sz val="9"/>
        <color theme="1"/>
        <rFont val="Calibri"/>
        <family val="2"/>
        <scheme val="minor"/>
      </rPr>
      <t xml:space="preserve"> PRESTACION DE SERVICIOS NEUROLOGIA PARA LOS USUARIOS Y BENEFICIARIOS DEL ESTABLECIMIENTO DE SANIDAD MILITAR DEL DISPENSARIO MEDICO ORIENTE Y SUS SATELITES.</t>
    </r>
  </si>
  <si>
    <t>2. VALOR DEL CONTRATO : $ 25.400.685</t>
  </si>
  <si>
    <t>CERTIFICADO DISPONIBILIDAD PRESUPUESTAL: 17223</t>
  </si>
  <si>
    <t>FECHA: 19/01/2023</t>
  </si>
  <si>
    <t>VALOR: $ 25.400.685,00</t>
  </si>
  <si>
    <t>REGISTRO PRESUPUESTAL N°: 24823</t>
  </si>
  <si>
    <t>FECHA: 05/05/2023</t>
  </si>
  <si>
    <t>5.1. PLAZO DE EJECUCION Y ENTREGA: 15-12-2023</t>
  </si>
  <si>
    <t>SE PRESTAN SERVICIOS OBJETO DEL CONTRATO.</t>
  </si>
  <si>
    <t>PENDIENTE SE RADIQUE FACTURACION.</t>
  </si>
  <si>
    <t>INFORME DE SUPERVISION N°2(JUNIO 2023)</t>
  </si>
  <si>
    <t>FECHA INFORME :30 DE JUNIO  DE 2023</t>
  </si>
  <si>
    <t xml:space="preserve"> MES DE JUNIO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</si>
</sst>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38">
    <xf numFmtId="0" fontId="0" fillId="0" borderId="0" xfId="0"/>
    <xf numFmtId="0" fontId="4" fillId="0" borderId="26" xfId="0" applyFont="1" applyBorder="1"/>
    <xf numFmtId="0" fontId="4" fillId="0" borderId="31" xfId="0" applyFont="1" applyBorder="1"/>
    <xf numFmtId="0" fontId="4" fillId="0" borderId="15" xfId="0" applyFont="1" applyBorder="1"/>
    <xf numFmtId="0" fontId="4" fillId="0" borderId="0" xfId="0" applyFont="1" applyBorder="1"/>
    <xf numFmtId="0" fontId="4" fillId="0" borderId="3" xfId="0" applyFont="1" applyBorder="1"/>
    <xf numFmtId="0" fontId="4" fillId="0" borderId="28" xfId="0" applyFont="1" applyBorder="1"/>
    <xf numFmtId="0" fontId="4" fillId="0" borderId="28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8" xfId="0" applyFont="1" applyBorder="1" applyAlignment="1"/>
    <xf numFmtId="0" fontId="4" fillId="0" borderId="0" xfId="0" applyFont="1" applyBorder="1" applyAlignment="1"/>
    <xf numFmtId="0" fontId="4" fillId="0" borderId="3" xfId="0" applyFont="1" applyBorder="1" applyAlignment="1"/>
    <xf numFmtId="0" fontId="4" fillId="0" borderId="27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28" xfId="0" applyFont="1" applyBorder="1"/>
    <xf numFmtId="0" fontId="4" fillId="0" borderId="16" xfId="0" applyFont="1" applyBorder="1"/>
    <xf numFmtId="0" fontId="5" fillId="0" borderId="6" xfId="0" applyFont="1" applyBorder="1" applyAlignment="1">
      <alignment horizontal="center"/>
    </xf>
    <xf numFmtId="3" fontId="4" fillId="0" borderId="37" xfId="0" applyNumberFormat="1" applyFont="1" applyBorder="1" applyAlignment="1">
      <alignment horizontal="center" vertical="center" wrapText="1"/>
    </xf>
    <xf numFmtId="0" fontId="7" fillId="0" borderId="38" xfId="1" applyFont="1" applyBorder="1" applyAlignment="1"/>
    <xf numFmtId="0" fontId="7" fillId="0" borderId="40" xfId="1" applyFont="1" applyBorder="1" applyAlignment="1"/>
    <xf numFmtId="164" fontId="7" fillId="0" borderId="40" xfId="3" applyFont="1" applyBorder="1" applyAlignment="1">
      <alignment horizontal="left"/>
    </xf>
    <xf numFmtId="164" fontId="6" fillId="0" borderId="40" xfId="2" applyFont="1" applyBorder="1"/>
    <xf numFmtId="164" fontId="6" fillId="0" borderId="36" xfId="2" applyFont="1" applyBorder="1"/>
    <xf numFmtId="164" fontId="7" fillId="0" borderId="36" xfId="3" applyFont="1" applyBorder="1" applyAlignment="1">
      <alignment horizontal="left"/>
    </xf>
    <xf numFmtId="10" fontId="6" fillId="0" borderId="33" xfId="1" applyNumberFormat="1" applyFont="1" applyBorder="1" applyAlignment="1">
      <alignment horizontal="center"/>
    </xf>
    <xf numFmtId="164" fontId="6" fillId="0" borderId="0" xfId="2" applyFont="1" applyBorder="1"/>
    <xf numFmtId="0" fontId="7" fillId="0" borderId="28" xfId="1" applyFont="1" applyBorder="1"/>
    <xf numFmtId="164" fontId="7" fillId="0" borderId="8" xfId="2" applyNumberFormat="1" applyFont="1" applyBorder="1"/>
    <xf numFmtId="0" fontId="7" fillId="0" borderId="13" xfId="1" applyFont="1" applyBorder="1"/>
    <xf numFmtId="164" fontId="7" fillId="0" borderId="9" xfId="2" applyNumberFormat="1" applyFont="1" applyBorder="1"/>
    <xf numFmtId="164" fontId="7" fillId="0" borderId="11" xfId="2" applyNumberFormat="1" applyFont="1" applyBorder="1"/>
    <xf numFmtId="164" fontId="7" fillId="0" borderId="28" xfId="2" applyNumberFormat="1" applyFont="1" applyBorder="1"/>
    <xf numFmtId="164" fontId="7" fillId="0" borderId="9" xfId="2" applyFont="1" applyBorder="1"/>
    <xf numFmtId="164" fontId="7" fillId="0" borderId="20" xfId="2" applyNumberFormat="1" applyFont="1" applyBorder="1"/>
    <xf numFmtId="164" fontId="7" fillId="0" borderId="12" xfId="2" applyNumberFormat="1" applyFont="1" applyBorder="1"/>
    <xf numFmtId="164" fontId="7" fillId="0" borderId="27" xfId="2" applyNumberFormat="1" applyFont="1" applyBorder="1"/>
    <xf numFmtId="0" fontId="4" fillId="0" borderId="10" xfId="0" applyFont="1" applyBorder="1"/>
    <xf numFmtId="164" fontId="7" fillId="0" borderId="6" xfId="2" applyNumberFormat="1" applyFont="1" applyBorder="1"/>
    <xf numFmtId="164" fontId="6" fillId="0" borderId="5" xfId="2" applyNumberFormat="1" applyFont="1" applyBorder="1"/>
    <xf numFmtId="164" fontId="6" fillId="0" borderId="25" xfId="2" applyNumberFormat="1" applyFont="1" applyBorder="1"/>
    <xf numFmtId="0" fontId="4" fillId="0" borderId="5" xfId="0" applyFont="1" applyBorder="1"/>
    <xf numFmtId="0" fontId="5" fillId="0" borderId="26" xfId="0" applyFont="1" applyBorder="1"/>
    <xf numFmtId="0" fontId="4" fillId="0" borderId="27" xfId="0" applyFont="1" applyBorder="1"/>
    <xf numFmtId="0" fontId="5" fillId="0" borderId="27" xfId="0" applyFont="1" applyBorder="1"/>
    <xf numFmtId="164" fontId="6" fillId="0" borderId="33" xfId="3" applyFont="1" applyBorder="1" applyAlignment="1"/>
    <xf numFmtId="164" fontId="6" fillId="0" borderId="33" xfId="1" applyNumberFormat="1" applyFont="1" applyBorder="1" applyAlignment="1"/>
    <xf numFmtId="0" fontId="6" fillId="0" borderId="42" xfId="1" applyFont="1" applyBorder="1" applyAlignment="1">
      <alignment horizontal="center"/>
    </xf>
    <xf numFmtId="164" fontId="6" fillId="0" borderId="42" xfId="2" applyFont="1" applyBorder="1" applyAlignment="1">
      <alignment horizontal="center"/>
    </xf>
    <xf numFmtId="0" fontId="5" fillId="0" borderId="25" xfId="0" applyFont="1" applyBorder="1"/>
    <xf numFmtId="0" fontId="4" fillId="0" borderId="24" xfId="0" applyFont="1" applyBorder="1"/>
    <xf numFmtId="0" fontId="7" fillId="0" borderId="19" xfId="1" applyFont="1" applyBorder="1" applyAlignment="1">
      <alignment horizontal="left"/>
    </xf>
    <xf numFmtId="0" fontId="7" fillId="0" borderId="36" xfId="1" applyFont="1" applyBorder="1" applyAlignment="1">
      <alignment horizontal="left"/>
    </xf>
    <xf numFmtId="0" fontId="6" fillId="0" borderId="35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19" xfId="1" applyFont="1" applyBorder="1" applyAlignment="1">
      <alignment horizontal="left"/>
    </xf>
    <xf numFmtId="0" fontId="6" fillId="0" borderId="2" xfId="1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64" fontId="7" fillId="0" borderId="36" xfId="2" applyFont="1" applyBorder="1" applyAlignment="1">
      <alignment horizontal="center"/>
    </xf>
    <xf numFmtId="164" fontId="7" fillId="0" borderId="4" xfId="2" applyFont="1" applyBorder="1" applyAlignment="1">
      <alignment horizontal="center"/>
    </xf>
    <xf numFmtId="0" fontId="6" fillId="0" borderId="30" xfId="1" applyFont="1" applyBorder="1" applyAlignment="1">
      <alignment horizontal="left"/>
    </xf>
    <xf numFmtId="0" fontId="6" fillId="0" borderId="11" xfId="1" applyFont="1" applyBorder="1" applyAlignment="1">
      <alignment horizontal="left"/>
    </xf>
    <xf numFmtId="0" fontId="6" fillId="0" borderId="32" xfId="1" applyFont="1" applyBorder="1" applyAlignment="1">
      <alignment horizontal="left"/>
    </xf>
    <xf numFmtId="0" fontId="6" fillId="0" borderId="7" xfId="1" applyFont="1" applyBorder="1" applyAlignment="1">
      <alignment horizontal="left"/>
    </xf>
    <xf numFmtId="0" fontId="6" fillId="0" borderId="18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4" fillId="0" borderId="28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0" fontId="4" fillId="0" borderId="3" xfId="0" applyFont="1" applyBorder="1" applyAlignment="1">
      <alignment horizontal="left" vertical="center" wrapText="1" shrinkToFit="1"/>
    </xf>
    <xf numFmtId="0" fontId="4" fillId="0" borderId="26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6" fillId="0" borderId="27" xfId="1" applyFont="1" applyBorder="1" applyAlignment="1">
      <alignment horizontal="center"/>
    </xf>
    <xf numFmtId="0" fontId="6" fillId="0" borderId="10" xfId="1" applyFont="1" applyBorder="1" applyAlignment="1">
      <alignment horizontal="center"/>
    </xf>
    <xf numFmtId="164" fontId="7" fillId="0" borderId="21" xfId="2" applyFont="1" applyBorder="1" applyAlignment="1">
      <alignment horizontal="center"/>
    </xf>
    <xf numFmtId="164" fontId="7" fillId="0" borderId="22" xfId="2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21" xfId="1" applyFont="1" applyBorder="1" applyAlignment="1">
      <alignment horizontal="center"/>
    </xf>
    <xf numFmtId="0" fontId="6" fillId="0" borderId="22" xfId="1" applyFont="1" applyBorder="1" applyAlignment="1">
      <alignment horizontal="center"/>
    </xf>
    <xf numFmtId="0" fontId="6" fillId="0" borderId="23" xfId="1" applyFont="1" applyBorder="1" applyAlignment="1">
      <alignment horizontal="center"/>
    </xf>
    <xf numFmtId="0" fontId="4" fillId="2" borderId="2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3" fontId="4" fillId="2" borderId="25" xfId="0" applyNumberFormat="1" applyFont="1" applyFill="1" applyBorder="1" applyAlignment="1">
      <alignment horizontal="center" vertical="center" wrapText="1"/>
    </xf>
    <xf numFmtId="3" fontId="4" fillId="2" borderId="24" xfId="0" applyNumberFormat="1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top" wrapText="1"/>
    </xf>
    <xf numFmtId="0" fontId="4" fillId="0" borderId="31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5" fillId="2" borderId="2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5" xfId="0" applyFont="1" applyBorder="1" applyAlignment="1">
      <alignment horizontal="left" vertical="top"/>
    </xf>
    <xf numFmtId="0" fontId="4" fillId="0" borderId="24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41" xfId="1" applyFont="1" applyBorder="1" applyAlignment="1">
      <alignment horizontal="center"/>
    </xf>
    <xf numFmtId="0" fontId="6" fillId="0" borderId="42" xfId="1" applyFont="1" applyBorder="1" applyAlignment="1">
      <alignment horizontal="center"/>
    </xf>
    <xf numFmtId="164" fontId="6" fillId="0" borderId="42" xfId="2" applyFont="1" applyBorder="1" applyAlignment="1">
      <alignment horizontal="center"/>
    </xf>
    <xf numFmtId="164" fontId="6" fillId="0" borderId="43" xfId="2" applyFont="1" applyBorder="1" applyAlignment="1">
      <alignment horizontal="center"/>
    </xf>
    <xf numFmtId="164" fontId="7" fillId="0" borderId="40" xfId="2" applyFont="1" applyBorder="1" applyAlignment="1">
      <alignment horizontal="center"/>
    </xf>
    <xf numFmtId="164" fontId="7" fillId="0" borderId="39" xfId="2" applyFont="1" applyBorder="1" applyAlignment="1">
      <alignment horizontal="center"/>
    </xf>
    <xf numFmtId="164" fontId="6" fillId="2" borderId="36" xfId="2" applyFont="1" applyFill="1" applyBorder="1"/>
    <xf numFmtId="164" fontId="7" fillId="2" borderId="36" xfId="2" applyFont="1" applyFill="1" applyBorder="1" applyAlignment="1">
      <alignment horizontal="center"/>
    </xf>
    <xf numFmtId="164" fontId="7" fillId="2" borderId="4" xfId="2" applyFont="1" applyFill="1" applyBorder="1" applyAlignment="1">
      <alignment horizontal="center"/>
    </xf>
  </cellXfs>
  <cellStyles count="4">
    <cellStyle name="Millares" xfId="3" builtinId="3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172288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62472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172288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62472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172288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62472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162763</xdr:rowOff>
    </xdr:to>
    <xdr:pic>
      <xdr:nvPicPr>
        <xdr:cNvPr id="5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61519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162763</xdr:rowOff>
    </xdr:to>
    <xdr:pic>
      <xdr:nvPicPr>
        <xdr:cNvPr id="6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61519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162763</xdr:rowOff>
    </xdr:to>
    <xdr:pic>
      <xdr:nvPicPr>
        <xdr:cNvPr id="7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61519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41</xdr:row>
      <xdr:rowOff>133350</xdr:rowOff>
    </xdr:from>
    <xdr:to>
      <xdr:col>4</xdr:col>
      <xdr:colOff>790575</xdr:colOff>
      <xdr:row>42</xdr:row>
      <xdr:rowOff>219076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0" y="12334875"/>
          <a:ext cx="2486025" cy="352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16" workbookViewId="0">
      <selection sqref="A1:F44"/>
    </sheetView>
  </sheetViews>
  <sheetFormatPr baseColWidth="10" defaultRowHeight="15" x14ac:dyDescent="0.25"/>
  <cols>
    <col min="3" max="3" width="15.85546875" customWidth="1"/>
    <col min="4" max="4" width="15.28515625" customWidth="1"/>
    <col min="5" max="5" width="14.5703125" customWidth="1"/>
    <col min="6" max="6" width="20.140625" customWidth="1"/>
  </cols>
  <sheetData>
    <row r="1" spans="1:6" x14ac:dyDescent="0.25">
      <c r="A1" s="111" t="s">
        <v>20</v>
      </c>
      <c r="B1" s="112"/>
      <c r="C1" s="113"/>
      <c r="D1" s="1"/>
      <c r="E1" s="2"/>
      <c r="F1" s="3"/>
    </row>
    <row r="2" spans="1:6" x14ac:dyDescent="0.25">
      <c r="A2" s="114" t="s">
        <v>22</v>
      </c>
      <c r="B2" s="115"/>
      <c r="C2" s="116"/>
      <c r="D2" s="4"/>
      <c r="E2" s="4"/>
      <c r="F2" s="5"/>
    </row>
    <row r="3" spans="1:6" x14ac:dyDescent="0.25">
      <c r="A3" s="114" t="s">
        <v>21</v>
      </c>
      <c r="B3" s="115"/>
      <c r="C3" s="115"/>
      <c r="D3" s="6"/>
      <c r="E3" s="4"/>
      <c r="F3" s="5"/>
    </row>
    <row r="4" spans="1:6" x14ac:dyDescent="0.25">
      <c r="A4" s="7" t="s">
        <v>19</v>
      </c>
      <c r="B4" s="8"/>
      <c r="C4" s="9"/>
      <c r="D4" s="10" t="s">
        <v>49</v>
      </c>
      <c r="E4" s="10"/>
      <c r="F4" s="11"/>
    </row>
    <row r="5" spans="1:6" ht="15.75" thickBot="1" x14ac:dyDescent="0.3">
      <c r="A5" s="12"/>
      <c r="B5" s="13"/>
      <c r="C5" s="14"/>
      <c r="D5" s="15"/>
      <c r="E5" s="16"/>
      <c r="F5" s="17"/>
    </row>
    <row r="6" spans="1:6" ht="15.75" thickBot="1" x14ac:dyDescent="0.3">
      <c r="A6" s="117" t="s">
        <v>23</v>
      </c>
      <c r="B6" s="118"/>
      <c r="C6" s="119"/>
      <c r="D6" s="120" t="s">
        <v>50</v>
      </c>
      <c r="E6" s="121"/>
      <c r="F6" s="122"/>
    </row>
    <row r="7" spans="1:6" ht="30" customHeight="1" thickBot="1" x14ac:dyDescent="0.3">
      <c r="A7" s="99" t="s">
        <v>38</v>
      </c>
      <c r="B7" s="99"/>
      <c r="C7" s="99"/>
      <c r="D7" s="100" t="s">
        <v>37</v>
      </c>
      <c r="E7" s="101"/>
      <c r="F7" s="102"/>
    </row>
    <row r="8" spans="1:6" ht="32.25" customHeight="1" x14ac:dyDescent="0.25">
      <c r="A8" s="103" t="s">
        <v>39</v>
      </c>
      <c r="B8" s="104"/>
      <c r="C8" s="104"/>
      <c r="D8" s="104"/>
      <c r="E8" s="104"/>
      <c r="F8" s="105"/>
    </row>
    <row r="9" spans="1:6" ht="26.25" customHeight="1" thickBot="1" x14ac:dyDescent="0.3">
      <c r="A9" s="18" t="s">
        <v>0</v>
      </c>
      <c r="B9" s="4"/>
      <c r="C9" s="19"/>
      <c r="D9" s="4"/>
      <c r="E9" s="4"/>
      <c r="F9" s="5"/>
    </row>
    <row r="10" spans="1:6" ht="15.75" thickBot="1" x14ac:dyDescent="0.3">
      <c r="A10" s="106" t="s">
        <v>1</v>
      </c>
      <c r="B10" s="107"/>
      <c r="C10" s="20" t="s">
        <v>24</v>
      </c>
      <c r="D10" s="108" t="s">
        <v>25</v>
      </c>
      <c r="E10" s="109"/>
      <c r="F10" s="110"/>
    </row>
    <row r="11" spans="1:6" ht="90" customHeight="1" thickBot="1" x14ac:dyDescent="0.3">
      <c r="A11" s="88" t="s">
        <v>32</v>
      </c>
      <c r="B11" s="89"/>
      <c r="C11" s="21" t="s">
        <v>33</v>
      </c>
      <c r="D11" s="90">
        <v>25400685</v>
      </c>
      <c r="E11" s="91"/>
      <c r="F11" s="92"/>
    </row>
    <row r="12" spans="1:6" x14ac:dyDescent="0.25">
      <c r="A12" s="18" t="s">
        <v>40</v>
      </c>
      <c r="B12" s="4"/>
      <c r="C12" s="2"/>
      <c r="D12" s="4"/>
      <c r="E12" s="4"/>
      <c r="F12" s="5"/>
    </row>
    <row r="13" spans="1:6" ht="15.75" thickBot="1" x14ac:dyDescent="0.3">
      <c r="A13" s="18" t="s">
        <v>16</v>
      </c>
      <c r="B13" s="4"/>
      <c r="C13" s="4"/>
      <c r="D13" s="4"/>
      <c r="E13" s="4"/>
      <c r="F13" s="5"/>
    </row>
    <row r="14" spans="1:6" ht="30" customHeight="1" thickBot="1" x14ac:dyDescent="0.3">
      <c r="A14" s="123" t="s">
        <v>41</v>
      </c>
      <c r="B14" s="123"/>
      <c r="C14" s="124" t="s">
        <v>42</v>
      </c>
      <c r="D14" s="125"/>
      <c r="E14" s="97" t="s">
        <v>43</v>
      </c>
      <c r="F14" s="98"/>
    </row>
    <row r="15" spans="1:6" ht="39" customHeight="1" thickBot="1" x14ac:dyDescent="0.3">
      <c r="A15" s="93" t="s">
        <v>44</v>
      </c>
      <c r="B15" s="94"/>
      <c r="C15" s="95" t="s">
        <v>45</v>
      </c>
      <c r="D15" s="96"/>
      <c r="E15" s="97" t="s">
        <v>43</v>
      </c>
      <c r="F15" s="98"/>
    </row>
    <row r="16" spans="1:6" x14ac:dyDescent="0.25">
      <c r="A16" s="18" t="s">
        <v>34</v>
      </c>
      <c r="B16" s="4"/>
      <c r="C16" s="4"/>
      <c r="D16" s="4"/>
      <c r="E16" s="4"/>
      <c r="F16" s="5"/>
    </row>
    <row r="17" spans="1:6" ht="15.75" thickBot="1" x14ac:dyDescent="0.3">
      <c r="A17" s="126" t="s">
        <v>2</v>
      </c>
      <c r="B17" s="127"/>
      <c r="C17" s="127"/>
      <c r="D17" s="127"/>
      <c r="E17" s="127"/>
      <c r="F17" s="128"/>
    </row>
    <row r="18" spans="1:6" ht="15.75" thickBot="1" x14ac:dyDescent="0.3">
      <c r="A18" s="129" t="s">
        <v>3</v>
      </c>
      <c r="B18" s="130"/>
      <c r="C18" s="50" t="s">
        <v>4</v>
      </c>
      <c r="D18" s="51" t="s">
        <v>5</v>
      </c>
      <c r="E18" s="131" t="s">
        <v>6</v>
      </c>
      <c r="F18" s="132"/>
    </row>
    <row r="19" spans="1:6" x14ac:dyDescent="0.25">
      <c r="A19" s="22" t="s">
        <v>4</v>
      </c>
      <c r="B19" s="23"/>
      <c r="C19" s="24">
        <v>25400685</v>
      </c>
      <c r="D19" s="25"/>
      <c r="E19" s="133"/>
      <c r="F19" s="134"/>
    </row>
    <row r="20" spans="1:6" x14ac:dyDescent="0.25">
      <c r="A20" s="54" t="s">
        <v>35</v>
      </c>
      <c r="B20" s="55"/>
      <c r="C20" s="27"/>
      <c r="D20" s="26"/>
      <c r="E20" s="66">
        <f>C19</f>
        <v>25400685</v>
      </c>
      <c r="F20" s="67"/>
    </row>
    <row r="21" spans="1:6" x14ac:dyDescent="0.25">
      <c r="A21" s="54" t="s">
        <v>36</v>
      </c>
      <c r="B21" s="55"/>
      <c r="C21" s="27"/>
      <c r="D21" s="26">
        <v>9965972</v>
      </c>
      <c r="E21" s="66">
        <f>E20-D21</f>
        <v>15434713</v>
      </c>
      <c r="F21" s="67"/>
    </row>
    <row r="22" spans="1:6" x14ac:dyDescent="0.25">
      <c r="A22" s="54" t="s">
        <v>51</v>
      </c>
      <c r="B22" s="55"/>
      <c r="C22" s="27"/>
      <c r="D22" s="135">
        <v>15209392</v>
      </c>
      <c r="E22" s="136">
        <f>E21-D22</f>
        <v>225321</v>
      </c>
      <c r="F22" s="137"/>
    </row>
    <row r="23" spans="1:6" ht="15.75" thickBot="1" x14ac:dyDescent="0.3">
      <c r="A23" s="80" t="s">
        <v>7</v>
      </c>
      <c r="B23" s="81"/>
      <c r="C23" s="48">
        <f>C19</f>
        <v>25400685</v>
      </c>
      <c r="D23" s="49">
        <f>SUM(D20:D22)</f>
        <v>25175364</v>
      </c>
      <c r="E23" s="82">
        <f>E22</f>
        <v>225321</v>
      </c>
      <c r="F23" s="83"/>
    </row>
    <row r="24" spans="1:6" ht="15.75" thickBot="1" x14ac:dyDescent="0.3">
      <c r="A24" s="84" t="s">
        <v>8</v>
      </c>
      <c r="B24" s="85"/>
      <c r="C24" s="86"/>
      <c r="D24" s="28">
        <f>D23/C19</f>
        <v>0.99112933371678757</v>
      </c>
      <c r="E24" s="29"/>
      <c r="F24" s="3"/>
    </row>
    <row r="25" spans="1:6" ht="15.75" thickBot="1" x14ac:dyDescent="0.3">
      <c r="A25" s="84" t="s">
        <v>9</v>
      </c>
      <c r="B25" s="85"/>
      <c r="C25" s="85"/>
      <c r="D25" s="87"/>
      <c r="E25" s="30"/>
      <c r="F25" s="5"/>
    </row>
    <row r="26" spans="1:6" x14ac:dyDescent="0.25">
      <c r="A26" s="56" t="s">
        <v>4</v>
      </c>
      <c r="B26" s="57"/>
      <c r="C26" s="31">
        <f>C19</f>
        <v>25400685</v>
      </c>
      <c r="D26" s="32"/>
      <c r="E26" s="30"/>
      <c r="F26" s="5"/>
    </row>
    <row r="27" spans="1:6" x14ac:dyDescent="0.25">
      <c r="A27" s="58" t="s">
        <v>10</v>
      </c>
      <c r="B27" s="59"/>
      <c r="C27" s="33"/>
      <c r="D27" s="34"/>
      <c r="E27" s="35"/>
      <c r="F27" s="5"/>
    </row>
    <row r="28" spans="1:6" x14ac:dyDescent="0.25">
      <c r="A28" s="58" t="s">
        <v>11</v>
      </c>
      <c r="B28" s="59"/>
      <c r="C28" s="36"/>
      <c r="D28" s="34"/>
      <c r="E28" s="35"/>
      <c r="F28" s="5"/>
    </row>
    <row r="29" spans="1:6" x14ac:dyDescent="0.25">
      <c r="A29" s="68" t="s">
        <v>12</v>
      </c>
      <c r="B29" s="69"/>
      <c r="C29" s="33"/>
      <c r="D29" s="34">
        <f>D23</f>
        <v>25175364</v>
      </c>
      <c r="E29" s="35"/>
      <c r="F29" s="5"/>
    </row>
    <row r="30" spans="1:6" ht="15.75" thickBot="1" x14ac:dyDescent="0.3">
      <c r="A30" s="70" t="s">
        <v>13</v>
      </c>
      <c r="B30" s="71"/>
      <c r="C30" s="37"/>
      <c r="D30" s="38">
        <f>E23</f>
        <v>225321</v>
      </c>
      <c r="E30" s="39"/>
      <c r="F30" s="40"/>
    </row>
    <row r="31" spans="1:6" ht="15.75" thickBot="1" x14ac:dyDescent="0.3">
      <c r="A31" s="72" t="s">
        <v>14</v>
      </c>
      <c r="B31" s="73"/>
      <c r="C31" s="41">
        <f>C26+C27</f>
        <v>25400685</v>
      </c>
      <c r="D31" s="42">
        <f>D29+D30</f>
        <v>25400685</v>
      </c>
      <c r="E31" s="43"/>
      <c r="F31" s="44"/>
    </row>
    <row r="32" spans="1:6" x14ac:dyDescent="0.25">
      <c r="A32" s="45" t="s">
        <v>17</v>
      </c>
      <c r="B32" s="2"/>
      <c r="C32" s="2"/>
      <c r="D32" s="2"/>
      <c r="E32" s="2"/>
      <c r="F32" s="3"/>
    </row>
    <row r="33" spans="1:6" ht="15.75" thickBot="1" x14ac:dyDescent="0.3">
      <c r="A33" s="18" t="s">
        <v>46</v>
      </c>
      <c r="B33" s="4"/>
      <c r="C33" s="4"/>
      <c r="D33" s="4"/>
      <c r="E33" s="4"/>
      <c r="F33" s="5"/>
    </row>
    <row r="34" spans="1:6" x14ac:dyDescent="0.25">
      <c r="A34" s="45" t="s">
        <v>26</v>
      </c>
      <c r="B34" s="2"/>
      <c r="C34" s="2"/>
      <c r="D34" s="2"/>
      <c r="E34" s="2"/>
      <c r="F34" s="3"/>
    </row>
    <row r="35" spans="1:6" ht="15.75" thickBot="1" x14ac:dyDescent="0.3">
      <c r="A35" s="46" t="s">
        <v>18</v>
      </c>
      <c r="B35" s="19"/>
      <c r="C35" s="19"/>
      <c r="D35" s="19"/>
      <c r="E35" s="19"/>
      <c r="F35" s="40"/>
    </row>
    <row r="36" spans="1:6" x14ac:dyDescent="0.25">
      <c r="A36" s="45" t="s">
        <v>27</v>
      </c>
      <c r="B36" s="2"/>
      <c r="C36" s="2"/>
      <c r="D36" s="2"/>
      <c r="E36" s="2"/>
      <c r="F36" s="3"/>
    </row>
    <row r="37" spans="1:6" ht="52.5" customHeight="1" x14ac:dyDescent="0.25">
      <c r="A37" s="74" t="s">
        <v>47</v>
      </c>
      <c r="B37" s="75"/>
      <c r="C37" s="75"/>
      <c r="D37" s="75"/>
      <c r="E37" s="75"/>
      <c r="F37" s="76"/>
    </row>
    <row r="38" spans="1:6" ht="15.75" thickBot="1" x14ac:dyDescent="0.3">
      <c r="A38" s="47" t="s">
        <v>28</v>
      </c>
      <c r="B38" s="19"/>
      <c r="C38" s="19"/>
      <c r="D38" s="19"/>
      <c r="E38" s="19"/>
      <c r="F38" s="40"/>
    </row>
    <row r="39" spans="1:6" ht="33.75" customHeight="1" thickBot="1" x14ac:dyDescent="0.3">
      <c r="A39" s="77" t="s">
        <v>48</v>
      </c>
      <c r="B39" s="78"/>
      <c r="C39" s="78"/>
      <c r="D39" s="78"/>
      <c r="E39" s="78"/>
      <c r="F39" s="79"/>
    </row>
    <row r="40" spans="1:6" ht="15.75" thickBot="1" x14ac:dyDescent="0.3">
      <c r="A40" s="52" t="s">
        <v>30</v>
      </c>
      <c r="B40" s="53"/>
      <c r="C40" s="53"/>
      <c r="D40" s="53"/>
      <c r="E40" s="53"/>
      <c r="F40" s="44"/>
    </row>
    <row r="41" spans="1:6" ht="24.75" customHeight="1" x14ac:dyDescent="0.25">
      <c r="A41" s="1" t="s">
        <v>31</v>
      </c>
      <c r="B41" s="2"/>
      <c r="C41" s="2"/>
      <c r="D41" s="2"/>
      <c r="E41" s="2"/>
      <c r="F41" s="3"/>
    </row>
    <row r="42" spans="1:6" ht="21" customHeight="1" thickBot="1" x14ac:dyDescent="0.3">
      <c r="A42" s="47"/>
      <c r="B42" s="19"/>
      <c r="C42" s="19"/>
      <c r="D42" s="19"/>
      <c r="E42" s="19"/>
      <c r="F42" s="40"/>
    </row>
    <row r="43" spans="1:6" ht="30.75" customHeight="1" x14ac:dyDescent="0.25">
      <c r="A43" s="60" t="s">
        <v>29</v>
      </c>
      <c r="B43" s="61"/>
      <c r="C43" s="61"/>
      <c r="D43" s="61"/>
      <c r="E43" s="61"/>
      <c r="F43" s="62"/>
    </row>
    <row r="44" spans="1:6" ht="18.75" customHeight="1" thickBot="1" x14ac:dyDescent="0.3">
      <c r="A44" s="63" t="s">
        <v>15</v>
      </c>
      <c r="B44" s="64"/>
      <c r="C44" s="64"/>
      <c r="D44" s="64"/>
      <c r="E44" s="64"/>
      <c r="F44" s="65"/>
    </row>
  </sheetData>
  <mergeCells count="42">
    <mergeCell ref="A17:F17"/>
    <mergeCell ref="A18:B18"/>
    <mergeCell ref="E18:F18"/>
    <mergeCell ref="E19:F19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15:B15"/>
    <mergeCell ref="C15:D15"/>
    <mergeCell ref="E15:F15"/>
    <mergeCell ref="A14:B14"/>
    <mergeCell ref="C14:D14"/>
    <mergeCell ref="E14:F14"/>
    <mergeCell ref="A44:F44"/>
    <mergeCell ref="A20:B20"/>
    <mergeCell ref="E20:F20"/>
    <mergeCell ref="A28:B28"/>
    <mergeCell ref="A29:B29"/>
    <mergeCell ref="A30:B30"/>
    <mergeCell ref="A31:B31"/>
    <mergeCell ref="A37:F37"/>
    <mergeCell ref="A39:F39"/>
    <mergeCell ref="A23:B23"/>
    <mergeCell ref="E23:F23"/>
    <mergeCell ref="A24:C24"/>
    <mergeCell ref="A25:D25"/>
    <mergeCell ref="A21:B21"/>
    <mergeCell ref="E21:F21"/>
    <mergeCell ref="A22:B22"/>
    <mergeCell ref="E22:F22"/>
    <mergeCell ref="A26:B26"/>
    <mergeCell ref="A27:B27"/>
    <mergeCell ref="A43:F43"/>
  </mergeCells>
  <pageMargins left="0.70866141732283472" right="0.70866141732283472" top="0.74803149606299213" bottom="1.3385826771653544" header="0.31496062992125984" footer="0.31496062992125984"/>
  <pageSetup paperSize="5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JUNIO2023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2023-07-17T22:57:30Z</cp:lastPrinted>
  <dcterms:created xsi:type="dcterms:W3CDTF">2014-04-16T15:00:44Z</dcterms:created>
  <dcterms:modified xsi:type="dcterms:W3CDTF">2023-07-17T22:57:48Z</dcterms:modified>
</cp:coreProperties>
</file>