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https://invias-my.sharepoint.com/personal/mmontenegro_invias_gov_co/Documents/01. DT-CAS/2023/SVR/PROCESO MONTO - CASANARE/IP-DT-CAS-005-2023/"/>
    </mc:Choice>
  </mc:AlternateContent>
  <xr:revisionPtr revIDLastSave="1" documentId="8_{8E210C10-EAEB-4B75-977A-A789E411A1FD}" xr6:coauthVersionLast="47" xr6:coauthVersionMax="47" xr10:uidLastSave="{056AEF6D-EC6F-45AC-A6B1-A594535D644C}"/>
  <bookViews>
    <workbookView xWindow="-120" yWindow="-120" windowWidth="29040" windowHeight="15840" xr2:uid="{00000000-000D-0000-FFFF-FFFF00000000}"/>
  </bookViews>
  <sheets>
    <sheet name="Presupuesto OFICIAL "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1">#REF!</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PU221">#REF!</definedName>
    <definedName name="_APU465" localSheetId="0">[3]!absc</definedName>
    <definedName name="_APU465">[3]!absc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0" hidden="1">#REF!</definedName>
    <definedName name="_Fill" hidden="1">#REF!</definedName>
    <definedName name="_xlnm._FilterDatabase" hidden="1">'[4]46W9'!#REF!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PJ50">#REF!</definedName>
    <definedName name="_pj5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#REF!</definedName>
    <definedName name="A_impresión_IM">#REF!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sc">#N/A</definedName>
    <definedName name="AccessDatabase" localSheetId="0" hidden="1">"A:\SAIN.mdb"</definedName>
    <definedName name="AccessDatabase" hidden="1">"A:\SAIN.mdb"</definedName>
    <definedName name="ACTAAJUSTE3"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oq" localSheetId="0">[5]!absc</definedName>
    <definedName name="adoq">[5]!absc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lc" localSheetId="0">[6]!absc</definedName>
    <definedName name="alc">[6]!absc</definedName>
    <definedName name="anscount" hidden="1">1</definedName>
    <definedName name="AÑOWUIE">'[7]Res-Accide-10'!$R$2:$R$7</definedName>
    <definedName name="APU" localSheetId="0">[8]!absc</definedName>
    <definedName name="APU">[8]!absc</definedName>
    <definedName name="APU221.1">#REF!</definedName>
    <definedName name="APU221.2">#REF!</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#REF!</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ñk">#N/A</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uto1">#REF!</definedName>
    <definedName name="auto2">#REF!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_xlnm.Database">#REF!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#REF!</definedName>
    <definedName name="CANT">#REF!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'[9]A. P. U.'!#REF!</definedName>
    <definedName name="ccto210">#REF!</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#REF!</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ego">#REF!</definedName>
    <definedName name="diego1">#REF!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UIPO">#REF!</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ROC">'[10]Análisis de precios'!$H$52</definedName>
    <definedName name="FAC" localSheetId="0" hidden="1">#REF!</definedName>
    <definedName name="FAC" hidden="1">#REF!</definedName>
    <definedName name="fd">'[9]A. P. U.'!#REF!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m">#REF!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F">'[9]A. P. U.'!#REF!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nf">#REF!</definedName>
    <definedName name="INFG">#REF!</definedName>
    <definedName name="INV_11">'[11]PR 1'!$A$2:$N$655</definedName>
    <definedName name="ITEM">#REF!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[12]OCTUBRE!#REF!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CITACION">#REF!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CA" localSheetId="0">[8]!absc</definedName>
    <definedName name="LOCA">[8]!absc</definedName>
    <definedName name="LOCA1" localSheetId="0">[8]!absc</definedName>
    <definedName name="LOCA1">[8]!absc</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L">'[13]Estado Resumen'!#REF!&lt;2.5</definedName>
    <definedName name="MALO">'[14]ESTADO VÍA-CRIT.TECNICO'!#REF!&lt;2.5</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localSheetId="0" hidden="1">{"via1",#N/A,TRUE,"general";"via2",#N/A,TRUE,"general";"via3",#N/A,TRUE,"general"}</definedName>
    <definedName name="masor" hidden="1">{"via1",#N/A,TRUE,"general";"via2",#N/A,TRUE,"general";"via3",#N/A,TRUE,"general"}</definedName>
    <definedName name="MAT">#REF!</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[3]!absc</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MBRE">#REF!</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[15]OCTUBRE!#REF!</definedName>
    <definedName name="ooo" localSheetId="0" hidden="1">{"via1",#N/A,TRUE,"general";"via2",#N/A,TRUE,"general";"via3",#N/A,TRUE,"general"}</definedName>
    <definedName name="ooo">#REF!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[15]OCTUBRE!#REF!</definedName>
    <definedName name="pk">#REF!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E">#REF!</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t_Area_MI">#REF!</definedName>
    <definedName name="PROG" localSheetId="0" hidden="1">#REF!</definedName>
    <definedName name="PROG" hidden="1">#REF!</definedName>
    <definedName name="PRUEBA2">#REF!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'[13]Estado Resumen'!XFC1&gt;2.5</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'[14]ESTADO VÍA-CRIT.TECNICO'!XFC1&gt;2.5</definedName>
    <definedName name="REJHE" localSheetId="0" hidden="1">{"via1",#N/A,TRUE,"general";"via2",#N/A,TRUE,"general";"via3",#N/A,TRUE,"general"}</definedName>
    <definedName name="REJHE" hidden="1">{"via1",#N/A,TRUE,"general";"via2",#N/A,TRUE,"general";"via3",#N/A,TRUE,"general"}</definedName>
    <definedName name="rell">#REF!</definedName>
    <definedName name="RELLG">#REF!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[3]!absc</definedName>
    <definedName name="t">[3]!absc</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LA">#REF!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ITULO">#REF!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AL">#REF!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T">[16]desmonte!$E$48</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or1">#REF!</definedName>
    <definedName name="valor2">#REF!</definedName>
    <definedName name="VALOR3">#REF!</definedName>
    <definedName name="vaquita" hidden="1">{"PRES REHAB ARM-PER POR ITEMS  KM A KM",#N/A,TRUE,"Rehabilitacion Arm-Per"}</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'[7]Res-Accide-10'!$S$2:$S$7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'[7]Res-Accide-10'!#REF!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cxxxx" hidden="1">"C:\C-314\VOLUMENES\volfin4.mdb"</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'[9]A.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5" i="2" l="1"/>
  <c r="G29" i="2"/>
  <c r="G14" i="2"/>
  <c r="G27" i="2"/>
  <c r="G34" i="2"/>
  <c r="G33" i="2"/>
  <c r="G32" i="2"/>
  <c r="G30" i="2"/>
  <c r="G28" i="2"/>
  <c r="G25" i="2"/>
  <c r="G16" i="2"/>
  <c r="G15" i="2"/>
  <c r="G17" i="2" l="1"/>
  <c r="G19" i="2" s="1"/>
  <c r="G36" i="2"/>
  <c r="G37" i="2" l="1"/>
  <c r="G39" i="2" s="1"/>
  <c r="G40" i="2" s="1"/>
  <c r="G41" i="2" s="1"/>
</calcChain>
</file>

<file path=xl/sharedStrings.xml><?xml version="1.0" encoding="utf-8"?>
<sst xmlns="http://schemas.openxmlformats.org/spreadsheetml/2006/main" count="85" uniqueCount="76">
  <si>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</si>
  <si>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</si>
  <si>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</si>
  <si>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</si>
  <si>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</si>
  <si>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</si>
  <si>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</si>
  <si>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</si>
  <si>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</si>
  <si>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</si>
  <si>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</si>
  <si>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OTROS COSTOS</t>
  </si>
  <si>
    <t>COSTOS DE ALQUILER DE EQUIPOS Y OFICINA</t>
  </si>
  <si>
    <t>OTROS COSTOS DIRECTOS</t>
  </si>
  <si>
    <t>(8)</t>
  </si>
  <si>
    <t>PARCIAL ($)</t>
  </si>
  <si>
    <t>($)</t>
  </si>
  <si>
    <t>VALOR</t>
  </si>
  <si>
    <t>UTILIZACION</t>
  </si>
  <si>
    <t>COSTO</t>
  </si>
  <si>
    <t>UNIDAD</t>
  </si>
  <si>
    <t>CONCEPTO</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</si>
  <si>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</si>
  <si>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</si>
  <si>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</si>
  <si>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</si>
  <si>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</si>
  <si>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</si>
  <si>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</si>
  <si>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</si>
  <si>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</si>
  <si>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</si>
  <si>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</si>
  <si>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</si>
  <si>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</si>
  <si>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</si>
  <si>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INSTITUTO NACIONAL DE VÍAS</t>
  </si>
  <si>
    <r>
      <t xml:space="preserve">PROVISIÓN PARA AJUSTES Y/O FRENTE ADICIONAL = </t>
    </r>
    <r>
      <rPr>
        <b/>
        <sz val="9"/>
        <color indexed="12"/>
        <rFont val="Arial Narrow"/>
        <family val="2"/>
      </rPr>
      <t>D)</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</si>
  <si>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</si>
  <si>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</si>
  <si>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</si>
  <si>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</si>
  <si>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</si>
  <si>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 xml:space="preserve">2.12.  El INTERVENTOR  dará estricto cumplimiento de los Protocolos de Bioseguridad, así como del Decreto 531 de 2020, la Resolución 666 de 2020, la Resolución 679 de 2020, la Resolución 312 de 2019, y la Resolución 1443 de 2014. </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</si>
  <si>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</si>
  <si>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</si>
  <si>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</si>
  <si>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</si>
  <si>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</si>
  <si>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</si>
  <si>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</si>
  <si>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2.9.  Los costos correspondientes a las jornadas adicionales cuando se programen jornadas de trabajo 7 días a la semana 24 horas diarias (7x24), serán pagados por la provisón contemplada en el presente formulario.</t>
  </si>
  <si>
    <t xml:space="preserve">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</si>
  <si>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 xml:space="preserve">2.13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</si>
  <si>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2.10. El Director de Interventoría, Ingeniero Residente de Interventoría, Ingeniero Residente Auxiliar, Profesional Técnico Predial, Inspector, Topógrafo Inspector, Laboratorista Inspector e Inspector SST tendrán Prima Técnica Regional.</t>
  </si>
  <si>
    <t>2.14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</si>
  <si>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</si>
  <si>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</si>
  <si>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</si>
  <si>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</si>
  <si>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</si>
  <si>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</si>
  <si>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</si>
  <si>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Ingeniero Residente de Interventoría</t>
  </si>
  <si>
    <t>DIRECCION TERRITORIAL CASANARE</t>
  </si>
  <si>
    <t>Especialista Ambiental</t>
  </si>
  <si>
    <t>VIÁTICOS</t>
  </si>
  <si>
    <t>Veeduria comunitaria</t>
  </si>
  <si>
    <t>MESES</t>
  </si>
  <si>
    <t>NO MODIFICAR</t>
  </si>
  <si>
    <t>Director de Interventoría</t>
  </si>
  <si>
    <t>Camioneta o Campero de más de 2000 c.c. (1): 4x4 (Incluye peajes y Combustible) El modelo del vehiculo ofrecido deberá corresponder a modelos 2015 o superior.</t>
  </si>
  <si>
    <t>Trabajo de topografia (Incluye personal, equipo y transporte)</t>
  </si>
  <si>
    <t xml:space="preserve">Ensayos de laboratorio. </t>
  </si>
  <si>
    <t>VALOR MÁXIMO</t>
  </si>
  <si>
    <t>INTERVENTORÍA TÉCNICA, ADMINISTRATIVA, FINANCIERA Y AMBIENTAL PARA ATENDER SITIOS CRÍTICOS DE LA RED TERCIARIA A CARGO DE INVIAS, A TRAVES DEL SISTEMA DE MONTO AGOTABLE, EN VIAS A CARGO DE DT. CASANARE DEPTO. DE CASANARE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</si>
</sst>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0.00_ ;\-#,##0.00\ "/>
    <numFmt numFmtId="169" formatCode="_-&quot;$&quot;\ * #,##0.00_-;\-&quot;$&quot;\ * #,##0.00_-;_-&quot;$&quot;\ * &quot;-&quot;_-;_-@_-"/>
    <numFmt numFmtId="170" formatCode="0.000"/>
  </numFmts>
  <fonts count="21"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sz val="11"/>
      <name val="Arial Narrow"/>
      <family val="2"/>
    </font>
    <font>
      <b/>
      <sz val="8"/>
      <color indexed="12"/>
      <name val="Arial Narrow"/>
      <family val="2"/>
    </font>
    <font>
      <b/>
      <sz val="9"/>
      <color rgb="FF00B0F0"/>
      <name val="Arial Narrow"/>
      <family val="2"/>
    </font>
    <font>
      <b/>
      <sz val="8"/>
      <color rgb="FFFF0000"/>
      <name val="Arial Narrow"/>
      <family val="2"/>
    </font>
    <font>
      <sz val="6"/>
      <name val="Arial Narrow"/>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rgb="FFFFFFFF"/>
        <bgColor rgb="FF000000"/>
      </patternFill>
    </fill>
  </fills>
  <borders count="46">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s>
  <cellStyleXfs count="32">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6" fillId="0" borderId="0"/>
    <xf numFmtId="9" fontId="12" fillId="0" borderId="0" applyFont="0" applyFill="0" applyBorder="0" applyAlignment="0" applyProtection="0"/>
    <xf numFmtId="0" fontId="6" fillId="0" borderId="0"/>
    <xf numFmtId="0" fontId="12" fillId="0" borderId="0"/>
    <xf numFmtId="0" fontId="1" fillId="0" borderId="0"/>
    <xf numFmtId="0" fontId="1" fillId="0" borderId="0"/>
    <xf numFmtId="0" fontId="6" fillId="0" borderId="0"/>
    <xf numFmtId="0" fontId="12" fillId="0" borderId="0"/>
    <xf numFmtId="0" fontId="12" fillId="0" borderId="0"/>
    <xf numFmtId="0" fontId="2" fillId="0" borderId="0" applyNumberFormat="0" applyFill="0" applyBorder="0" applyProtection="0">
      <alignment vertical="top"/>
    </xf>
    <xf numFmtId="43" fontId="1" fillId="0" borderId="0" applyFont="0" applyFill="0" applyBorder="0" applyAlignment="0" applyProtection="0"/>
    <xf numFmtId="167" fontId="6"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0" fontId="2" fillId="0" borderId="0" applyNumberFormat="0" applyFill="0" applyBorder="0" applyProtection="0">
      <alignment vertical="top"/>
    </xf>
    <xf numFmtId="0" fontId="12" fillId="0" borderId="0"/>
    <xf numFmtId="0" fontId="1" fillId="0" borderId="0"/>
    <xf numFmtId="166" fontId="1" fillId="0" borderId="0" applyFont="0" applyFill="0" applyBorder="0" applyAlignment="0" applyProtection="0"/>
    <xf numFmtId="42" fontId="12"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cellStyleXfs>
  <cellXfs count="153">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3" fillId="2" borderId="0" xfId="1" applyFont="1" applyFill="1" applyAlignment="1">
      <alignment horizontal="right" vertical="center" wrapText="1"/>
    </xf>
    <xf numFmtId="164" fontId="3" fillId="0" borderId="9" xfId="1" applyNumberFormat="1" applyFont="1" applyBorder="1" applyAlignment="1">
      <alignment horizontal="right" vertical="center" wrapText="1"/>
    </xf>
    <xf numFmtId="0" fontId="3" fillId="0" borderId="9" xfId="1" applyFont="1" applyBorder="1" applyAlignment="1">
      <alignment vertical="center" wrapText="1"/>
    </xf>
    <xf numFmtId="164" fontId="11" fillId="3" borderId="16" xfId="1" applyNumberFormat="1" applyFont="1" applyFill="1" applyBorder="1" applyAlignment="1">
      <alignment vertical="center" wrapText="1"/>
    </xf>
    <xf numFmtId="0" fontId="11" fillId="3" borderId="17" xfId="1" applyFont="1" applyFill="1" applyBorder="1" applyAlignment="1">
      <alignment vertical="center" wrapText="1"/>
    </xf>
    <xf numFmtId="164" fontId="11"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4" fontId="3" fillId="0" borderId="19" xfId="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4" fontId="9" fillId="0" borderId="20" xfId="1" quotePrefix="1" applyNumberFormat="1" applyFont="1" applyBorder="1" applyAlignment="1">
      <alignment horizontal="center" vertical="center" wrapText="1"/>
    </xf>
    <xf numFmtId="164" fontId="3" fillId="0" borderId="11" xfId="1" applyNumberFormat="1" applyFont="1" applyBorder="1" applyAlignment="1">
      <alignment horizontal="center" vertical="center" wrapText="1"/>
    </xf>
    <xf numFmtId="164" fontId="3" fillId="0" borderId="21" xfId="1" applyNumberFormat="1" applyFont="1" applyBorder="1" applyAlignment="1">
      <alignment horizontal="center" vertical="center" wrapText="1"/>
    </xf>
    <xf numFmtId="164" fontId="3" fillId="0" borderId="23" xfId="1" applyNumberFormat="1" applyFont="1" applyBorder="1" applyAlignment="1">
      <alignment horizontal="center" vertical="center" wrapText="1"/>
    </xf>
    <xf numFmtId="164" fontId="3" fillId="0" borderId="22" xfId="1" applyNumberFormat="1" applyFont="1" applyBorder="1" applyAlignment="1">
      <alignment horizontal="center" vertical="center" wrapText="1"/>
    </xf>
    <xf numFmtId="0" fontId="3" fillId="0" borderId="7" xfId="1" applyFont="1" applyBorder="1" applyAlignment="1">
      <alignment horizontal="center" vertical="center" wrapText="1"/>
    </xf>
    <xf numFmtId="0" fontId="3" fillId="0" borderId="9" xfId="1" applyFont="1" applyBorder="1" applyAlignment="1">
      <alignment vertical="center"/>
    </xf>
    <xf numFmtId="0" fontId="8" fillId="3" borderId="32" xfId="1" applyFont="1" applyFill="1" applyBorder="1" applyAlignment="1">
      <alignment vertical="center" wrapText="1"/>
    </xf>
    <xf numFmtId="0" fontId="3" fillId="0" borderId="21" xfId="1" applyFont="1" applyBorder="1" applyAlignment="1">
      <alignment horizontal="center" vertical="center" wrapText="1"/>
    </xf>
    <xf numFmtId="164" fontId="3" fillId="0" borderId="33" xfId="1" applyNumberFormat="1" applyFont="1" applyBorder="1" applyAlignment="1">
      <alignment horizontal="center" vertical="center" wrapText="1"/>
    </xf>
    <xf numFmtId="164" fontId="3" fillId="0" borderId="34" xfId="1" applyNumberFormat="1" applyFont="1" applyBorder="1" applyAlignment="1">
      <alignment horizontal="center" vertical="center" wrapText="1"/>
    </xf>
    <xf numFmtId="164" fontId="13" fillId="2" borderId="23" xfId="1" applyNumberFormat="1" applyFont="1" applyFill="1" applyBorder="1" applyAlignment="1">
      <alignment vertical="center" wrapText="1"/>
    </xf>
    <xf numFmtId="0" fontId="8" fillId="2" borderId="38" xfId="1" applyFont="1" applyFill="1" applyBorder="1" applyAlignment="1">
      <alignment horizontal="center" vertical="center" wrapText="1"/>
    </xf>
    <xf numFmtId="164"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8" fillId="4" borderId="6" xfId="1" applyFont="1" applyFill="1" applyBorder="1" applyAlignment="1">
      <alignment vertical="center" wrapText="1"/>
    </xf>
    <xf numFmtId="164" fontId="8" fillId="4" borderId="6" xfId="1" applyNumberFormat="1" applyFont="1" applyFill="1" applyBorder="1" applyAlignment="1">
      <alignment vertical="center" wrapText="1"/>
    </xf>
    <xf numFmtId="164" fontId="8"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4" fontId="8" fillId="4" borderId="29"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4" fontId="8" fillId="4" borderId="24" xfId="8" applyNumberFormat="1" applyFont="1" applyFill="1" applyBorder="1" applyAlignment="1">
      <alignment horizontal="right" vertical="center" wrapText="1"/>
    </xf>
    <xf numFmtId="0" fontId="3" fillId="4" borderId="10" xfId="1" applyFont="1" applyFill="1" applyBorder="1" applyAlignment="1">
      <alignment vertical="center" wrapText="1"/>
    </xf>
    <xf numFmtId="164" fontId="3" fillId="0" borderId="27" xfId="1" applyNumberFormat="1" applyFont="1" applyBorder="1" applyAlignment="1">
      <alignment horizontal="right" vertical="center" wrapText="1"/>
    </xf>
    <xf numFmtId="0" fontId="4" fillId="0" borderId="0" xfId="2" applyNumberFormat="1" applyFont="1" applyFill="1" applyBorder="1" applyAlignment="1">
      <alignment horizontal="center" vertical="center" wrapText="1"/>
    </xf>
    <xf numFmtId="0" fontId="13" fillId="2" borderId="0" xfId="1" applyFont="1" applyFill="1" applyBorder="1" applyAlignment="1">
      <alignment vertical="center" wrapText="1"/>
    </xf>
    <xf numFmtId="164" fontId="13" fillId="2" borderId="0" xfId="1" applyNumberFormat="1" applyFont="1" applyFill="1" applyBorder="1" applyAlignment="1">
      <alignment vertical="center" wrapText="1"/>
    </xf>
    <xf numFmtId="164"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4" fontId="3" fillId="4" borderId="5" xfId="1" applyNumberFormat="1" applyFont="1" applyFill="1" applyBorder="1" applyAlignment="1">
      <alignment horizontal="center" vertical="center" wrapText="1"/>
    </xf>
    <xf numFmtId="0" fontId="3" fillId="4" borderId="40" xfId="1" applyFont="1" applyFill="1" applyBorder="1" applyAlignment="1">
      <alignment vertical="center" wrapText="1"/>
    </xf>
    <xf numFmtId="0" fontId="3" fillId="4" borderId="15" xfId="1" applyFont="1" applyFill="1" applyBorder="1" applyAlignment="1">
      <alignment vertical="center" wrapText="1"/>
    </xf>
    <xf numFmtId="0" fontId="3" fillId="0" borderId="9" xfId="1" applyFont="1" applyFill="1" applyBorder="1" applyAlignment="1">
      <alignment vertical="center" wrapText="1"/>
    </xf>
    <xf numFmtId="0" fontId="3" fillId="0" borderId="0" xfId="1" applyFont="1" applyFill="1" applyAlignment="1">
      <alignment horizontal="right" vertical="center" wrapText="1"/>
    </xf>
    <xf numFmtId="168" fontId="8" fillId="5" borderId="8" xfId="11" applyNumberFormat="1" applyFont="1" applyFill="1" applyBorder="1" applyAlignment="1">
      <alignment vertical="center" wrapText="1"/>
    </xf>
    <xf numFmtId="0" fontId="8" fillId="2" borderId="35" xfId="1" applyFont="1" applyFill="1" applyBorder="1" applyAlignment="1">
      <alignment vertical="center" wrapText="1"/>
    </xf>
    <xf numFmtId="0" fontId="3" fillId="0" borderId="10" xfId="1" applyFont="1" applyBorder="1" applyAlignment="1">
      <alignment horizontal="center" vertical="center" wrapText="1"/>
    </xf>
    <xf numFmtId="0" fontId="16" fillId="0" borderId="0" xfId="3" applyFont="1" applyAlignment="1">
      <alignment horizontal="left" vertical="center"/>
    </xf>
    <xf numFmtId="0" fontId="3" fillId="0" borderId="34" xfId="1" applyFont="1" applyBorder="1" applyAlignment="1">
      <alignment horizontal="center" vertical="center" wrapText="1"/>
    </xf>
    <xf numFmtId="0" fontId="7" fillId="0" borderId="19" xfId="2" applyFont="1" applyBorder="1" applyAlignment="1">
      <alignment horizontal="center" vertical="center" wrapText="1"/>
    </xf>
    <xf numFmtId="164" fontId="8" fillId="0" borderId="20" xfId="1" quotePrefix="1" applyNumberFormat="1" applyFont="1" applyBorder="1" applyAlignment="1">
      <alignment horizontal="center" vertical="center" wrapText="1"/>
    </xf>
    <xf numFmtId="0" fontId="8" fillId="0" borderId="20" xfId="1" quotePrefix="1" applyFont="1" applyBorder="1" applyAlignment="1">
      <alignment horizontal="center" vertical="center" wrapText="1"/>
    </xf>
    <xf numFmtId="164" fontId="3" fillId="0" borderId="8" xfId="21" applyNumberFormat="1" applyFont="1" applyFill="1" applyBorder="1" applyAlignment="1">
      <alignment horizontal="right" vertical="center" wrapText="1"/>
    </xf>
    <xf numFmtId="4" fontId="3" fillId="2" borderId="9" xfId="1" applyNumberFormat="1" applyFont="1" applyFill="1" applyBorder="1" applyAlignment="1">
      <alignment horizontal="center" vertical="center" wrapText="1"/>
    </xf>
    <xf numFmtId="164" fontId="8" fillId="4" borderId="42" xfId="6" applyNumberFormat="1" applyFont="1" applyFill="1" applyBorder="1" applyAlignment="1">
      <alignment vertical="center" wrapText="1"/>
    </xf>
    <xf numFmtId="164" fontId="8" fillId="4" borderId="8" xfId="6" applyNumberFormat="1" applyFont="1" applyFill="1" applyBorder="1" applyAlignment="1">
      <alignment vertical="center" wrapText="1"/>
    </xf>
    <xf numFmtId="164" fontId="8" fillId="5" borderId="8" xfId="6" applyNumberFormat="1" applyFont="1" applyFill="1" applyBorder="1" applyAlignment="1">
      <alignment vertical="center" wrapText="1"/>
    </xf>
    <xf numFmtId="164" fontId="8" fillId="4" borderId="8" xfId="7" applyNumberFormat="1" applyFont="1" applyFill="1" applyBorder="1" applyAlignment="1">
      <alignment vertical="center" wrapText="1"/>
    </xf>
    <xf numFmtId="164" fontId="8" fillId="4" borderId="13" xfId="6" applyNumberFormat="1" applyFont="1" applyFill="1" applyBorder="1" applyAlignment="1">
      <alignment vertical="center" wrapText="1"/>
    </xf>
    <xf numFmtId="44" fontId="3" fillId="2" borderId="0" xfId="1" applyNumberFormat="1" applyFont="1" applyFill="1" applyAlignment="1">
      <alignment vertical="center" wrapText="1"/>
    </xf>
    <xf numFmtId="4" fontId="3" fillId="2" borderId="0" xfId="1" applyNumberFormat="1" applyFont="1" applyFill="1" applyAlignment="1">
      <alignment vertical="center" wrapText="1"/>
    </xf>
    <xf numFmtId="0" fontId="3" fillId="0" borderId="9" xfId="1" applyFont="1" applyBorder="1" applyAlignment="1">
      <alignment horizontal="justify" vertical="center" wrapText="1"/>
    </xf>
    <xf numFmtId="0" fontId="8" fillId="2" borderId="36" xfId="1" applyFont="1" applyFill="1" applyBorder="1" applyAlignment="1">
      <alignment vertical="center" wrapText="1"/>
    </xf>
    <xf numFmtId="0" fontId="8" fillId="2" borderId="37" xfId="1" applyFont="1" applyFill="1" applyBorder="1" applyAlignment="1">
      <alignment horizontal="right" vertical="center" wrapText="1"/>
    </xf>
    <xf numFmtId="0" fontId="3" fillId="0" borderId="9" xfId="1" applyFont="1" applyBorder="1" applyAlignment="1">
      <alignment horizontal="center" vertical="center" wrapText="1"/>
    </xf>
    <xf numFmtId="0" fontId="3" fillId="2" borderId="0" xfId="1" applyFont="1" applyFill="1" applyAlignment="1">
      <alignment horizontal="justify" vertical="center" wrapText="1"/>
    </xf>
    <xf numFmtId="1" fontId="3" fillId="2" borderId="0" xfId="1" applyNumberFormat="1" applyFont="1" applyFill="1" applyAlignment="1">
      <alignment horizontal="center" vertical="center" wrapText="1"/>
    </xf>
    <xf numFmtId="0" fontId="3" fillId="0" borderId="9" xfId="0" applyFont="1" applyBorder="1" applyAlignment="1">
      <alignment vertical="center" wrapText="1"/>
    </xf>
    <xf numFmtId="0" fontId="3" fillId="6" borderId="9"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justify" vertical="center" wrapText="1"/>
    </xf>
    <xf numFmtId="169" fontId="3" fillId="0" borderId="27" xfId="31" applyNumberFormat="1" applyFont="1" applyBorder="1" applyAlignment="1">
      <alignment horizontal="right" vertical="center" wrapText="1"/>
    </xf>
    <xf numFmtId="42" fontId="3" fillId="2" borderId="0" xfId="31" applyFont="1" applyFill="1" applyAlignment="1">
      <alignment vertical="center" wrapText="1"/>
    </xf>
    <xf numFmtId="42" fontId="3" fillId="2" borderId="0" xfId="1" applyNumberFormat="1" applyFont="1" applyFill="1" applyAlignment="1">
      <alignment vertical="center" wrapText="1"/>
    </xf>
    <xf numFmtId="2" fontId="3" fillId="6" borderId="9" xfId="0" applyNumberFormat="1" applyFont="1" applyFill="1" applyBorder="1" applyAlignment="1">
      <alignment horizontal="center" vertical="center" wrapText="1"/>
    </xf>
    <xf numFmtId="9" fontId="3" fillId="2" borderId="0" xfId="1" applyNumberFormat="1" applyFont="1" applyFill="1" applyAlignment="1">
      <alignment vertical="center" wrapText="1"/>
    </xf>
    <xf numFmtId="169" fontId="3" fillId="2" borderId="0" xfId="1" applyNumberFormat="1" applyFont="1" applyFill="1" applyAlignment="1">
      <alignment vertical="center" wrapText="1"/>
    </xf>
    <xf numFmtId="169" fontId="3" fillId="2" borderId="0" xfId="31" applyNumberFormat="1" applyFont="1" applyFill="1" applyAlignment="1">
      <alignment vertical="center" wrapText="1"/>
    </xf>
    <xf numFmtId="2" fontId="3" fillId="2" borderId="0" xfId="1" applyNumberFormat="1" applyFont="1" applyFill="1" applyAlignment="1">
      <alignment vertical="center" wrapText="1"/>
    </xf>
    <xf numFmtId="169" fontId="3" fillId="2" borderId="0" xfId="31" applyNumberFormat="1" applyFont="1" applyFill="1" applyAlignment="1">
      <alignment horizontal="right" vertical="center" wrapText="1"/>
    </xf>
    <xf numFmtId="0" fontId="10" fillId="2" borderId="0" xfId="4" applyFont="1" applyFill="1" applyAlignment="1">
      <alignment vertical="center"/>
    </xf>
    <xf numFmtId="0" fontId="4" fillId="2" borderId="0" xfId="2" applyFont="1" applyFill="1" applyBorder="1" applyAlignment="1">
      <alignment horizontal="left"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4" fillId="2" borderId="0" xfId="2" applyNumberFormat="1" applyFont="1" applyFill="1" applyBorder="1" applyAlignment="1">
      <alignment vertical="center" wrapText="1"/>
    </xf>
    <xf numFmtId="0" fontId="16" fillId="2" borderId="1" xfId="3" applyFont="1" applyFill="1" applyBorder="1" applyAlignment="1">
      <alignment vertical="center"/>
    </xf>
    <xf numFmtId="0" fontId="4" fillId="2" borderId="1" xfId="2" applyNumberFormat="1" applyFont="1" applyFill="1" applyBorder="1" applyAlignment="1">
      <alignment horizontal="center" vertical="center" wrapText="1"/>
    </xf>
    <xf numFmtId="0" fontId="4" fillId="2" borderId="1" xfId="2" applyNumberFormat="1" applyFont="1" applyFill="1" applyBorder="1" applyAlignment="1">
      <alignment horizontal="justify" vertical="center" wrapText="1"/>
    </xf>
    <xf numFmtId="0" fontId="4" fillId="2" borderId="1" xfId="2" applyNumberFormat="1" applyFont="1" applyFill="1" applyBorder="1" applyAlignment="1">
      <alignment vertical="center" wrapText="1"/>
    </xf>
    <xf numFmtId="0" fontId="7" fillId="2" borderId="0" xfId="1" applyFont="1" applyFill="1" applyAlignment="1">
      <alignment vertical="center" wrapText="1"/>
    </xf>
    <xf numFmtId="164" fontId="7" fillId="2" borderId="0" xfId="1" applyNumberFormat="1" applyFont="1" applyFill="1" applyAlignment="1">
      <alignment vertical="center" wrapText="1"/>
    </xf>
    <xf numFmtId="0" fontId="19" fillId="2" borderId="0" xfId="1" applyFont="1" applyFill="1" applyAlignment="1">
      <alignment horizontal="center" vertical="center" wrapText="1"/>
    </xf>
    <xf numFmtId="43" fontId="7" fillId="2" borderId="0" xfId="20" applyFont="1" applyFill="1" applyAlignment="1">
      <alignment vertical="center" wrapText="1"/>
    </xf>
    <xf numFmtId="44" fontId="7" fillId="2" borderId="0" xfId="1" applyNumberFormat="1" applyFont="1" applyFill="1" applyAlignment="1">
      <alignment vertical="center" wrapText="1"/>
    </xf>
    <xf numFmtId="170" fontId="3" fillId="2" borderId="0" xfId="1" applyNumberFormat="1" applyFont="1" applyFill="1" applyAlignment="1">
      <alignment vertical="center" wrapText="1"/>
    </xf>
    <xf numFmtId="164" fontId="3" fillId="2" borderId="9" xfId="1" applyNumberFormat="1" applyFont="1" applyFill="1" applyBorder="1" applyAlignment="1">
      <alignment horizontal="right" vertical="center" wrapText="1"/>
    </xf>
    <xf numFmtId="164" fontId="3" fillId="2" borderId="27" xfId="1" applyNumberFormat="1" applyFont="1" applyFill="1" applyBorder="1" applyAlignment="1">
      <alignment horizontal="right" vertical="center" wrapText="1"/>
    </xf>
    <xf numFmtId="8" fontId="3" fillId="2" borderId="27" xfId="0" applyNumberFormat="1" applyFont="1" applyFill="1" applyBorder="1" applyAlignment="1">
      <alignment horizontal="right" vertical="center" wrapText="1"/>
    </xf>
    <xf numFmtId="0" fontId="3" fillId="0" borderId="9" xfId="1" applyFont="1" applyBorder="1" applyAlignment="1">
      <alignment horizontal="left" vertical="center" wrapText="1"/>
    </xf>
    <xf numFmtId="0" fontId="3" fillId="0" borderId="9" xfId="0" applyFont="1" applyBorder="1" applyAlignment="1">
      <alignment horizontal="left" vertical="center" wrapText="1"/>
    </xf>
    <xf numFmtId="0" fontId="8" fillId="4" borderId="6"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14" fillId="2" borderId="35" xfId="1" applyFont="1" applyFill="1" applyBorder="1" applyAlignment="1">
      <alignment horizontal="center" vertical="center" wrapText="1"/>
    </xf>
    <xf numFmtId="0" fontId="14" fillId="2" borderId="0" xfId="1" applyFont="1" applyFill="1" applyBorder="1" applyAlignment="1">
      <alignment horizontal="center" vertical="center" wrapText="1"/>
    </xf>
    <xf numFmtId="0" fontId="14" fillId="2" borderId="23" xfId="1" applyFont="1" applyFill="1" applyBorder="1" applyAlignment="1">
      <alignment horizontal="center" vertical="center" wrapText="1"/>
    </xf>
    <xf numFmtId="0" fontId="8" fillId="0" borderId="35" xfId="14" applyFont="1" applyBorder="1" applyAlignment="1">
      <alignment horizontal="center" vertical="center"/>
    </xf>
    <xf numFmtId="0" fontId="8" fillId="0" borderId="0" xfId="14" applyFont="1" applyAlignment="1">
      <alignment horizontal="center" vertical="center"/>
    </xf>
    <xf numFmtId="0" fontId="8" fillId="0" borderId="23" xfId="14" applyFont="1" applyBorder="1" applyAlignment="1">
      <alignment horizontal="center" vertical="center"/>
    </xf>
    <xf numFmtId="0" fontId="8" fillId="2" borderId="35" xfId="13" applyFont="1" applyFill="1" applyBorder="1" applyAlignment="1">
      <alignment horizontal="center" vertical="center" wrapText="1"/>
    </xf>
    <xf numFmtId="0" fontId="8" fillId="2" borderId="0" xfId="13" applyFont="1" applyFill="1" applyAlignment="1">
      <alignment horizontal="center" vertical="center" wrapText="1"/>
    </xf>
    <xf numFmtId="0" fontId="8" fillId="2" borderId="23" xfId="13" applyFont="1" applyFill="1" applyBorder="1" applyAlignment="1">
      <alignment horizontal="center" vertical="center" wrapText="1"/>
    </xf>
    <xf numFmtId="0" fontId="3" fillId="0" borderId="18" xfId="1" applyFont="1" applyBorder="1" applyAlignment="1">
      <alignment horizontal="center" vertical="center" wrapText="1"/>
    </xf>
    <xf numFmtId="0" fontId="3" fillId="0" borderId="43"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4" xfId="1" applyFont="1" applyBorder="1" applyAlignment="1">
      <alignment horizontal="center" vertical="center" wrapText="1"/>
    </xf>
    <xf numFmtId="0" fontId="3" fillId="0" borderId="39" xfId="1" applyFont="1" applyBorder="1" applyAlignment="1">
      <alignment horizontal="center" vertical="center" wrapText="1"/>
    </xf>
    <xf numFmtId="0" fontId="3" fillId="0" borderId="45" xfId="1" applyFont="1" applyBorder="1" applyAlignment="1">
      <alignment horizontal="center" vertical="center" wrapText="1"/>
    </xf>
    <xf numFmtId="0" fontId="11" fillId="3" borderId="17" xfId="1" applyFont="1" applyFill="1" applyBorder="1" applyAlignment="1">
      <alignment horizontal="left" vertical="center" wrapText="1"/>
    </xf>
    <xf numFmtId="0" fontId="11" fillId="3" borderId="16" xfId="1" applyFont="1" applyFill="1" applyBorder="1" applyAlignment="1">
      <alignment horizontal="left" vertical="center" wrapText="1"/>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20" fillId="0" borderId="10" xfId="2" applyFont="1" applyFill="1" applyBorder="1" applyAlignment="1">
      <alignment horizontal="justify" vertical="center"/>
    </xf>
    <xf numFmtId="0" fontId="20" fillId="0" borderId="9" xfId="2" applyFont="1" applyFill="1" applyBorder="1" applyAlignment="1">
      <alignment horizontal="justify" vertical="center"/>
    </xf>
    <xf numFmtId="0" fontId="20" fillId="0" borderId="8" xfId="2" applyFont="1" applyFill="1" applyBorder="1" applyAlignment="1">
      <alignment horizontal="justify" vertical="center"/>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165" fontId="3" fillId="0" borderId="22" xfId="1" applyNumberFormat="1" applyFont="1" applyBorder="1" applyAlignment="1">
      <alignment horizontal="center" vertical="center" wrapText="1"/>
    </xf>
    <xf numFmtId="165" fontId="3" fillId="0" borderId="21" xfId="1" applyNumberFormat="1" applyFont="1" applyBorder="1" applyAlignment="1">
      <alignment horizontal="center" vertical="center" wrapText="1"/>
    </xf>
    <xf numFmtId="0" fontId="8" fillId="4" borderId="41" xfId="1" applyFont="1" applyFill="1" applyBorder="1" applyAlignment="1">
      <alignment horizontal="left" vertical="center" wrapText="1"/>
    </xf>
    <xf numFmtId="0" fontId="8" fillId="4" borderId="9" xfId="1" applyFont="1" applyFill="1" applyBorder="1" applyAlignment="1">
      <alignment horizontal="left" vertical="center" wrapText="1"/>
    </xf>
    <xf numFmtId="0" fontId="8" fillId="5" borderId="9" xfId="1" applyFont="1" applyFill="1" applyBorder="1" applyAlignment="1">
      <alignment horizontal="left" vertical="center" wrapText="1"/>
    </xf>
    <xf numFmtId="0" fontId="8" fillId="4" borderId="14" xfId="1" applyFont="1" applyFill="1" applyBorder="1" applyAlignment="1">
      <alignment horizontal="left" vertical="center" wrapText="1"/>
    </xf>
    <xf numFmtId="0" fontId="15" fillId="0" borderId="32" xfId="4" applyFont="1" applyBorder="1" applyAlignment="1">
      <alignment horizontal="left" vertical="center" wrapText="1"/>
    </xf>
    <xf numFmtId="0" fontId="15" fillId="0" borderId="17" xfId="4" applyFont="1" applyBorder="1" applyAlignment="1">
      <alignment horizontal="left" vertical="center" wrapText="1"/>
    </xf>
    <xf numFmtId="0" fontId="15" fillId="0" borderId="16" xfId="4" applyFont="1" applyBorder="1" applyAlignment="1">
      <alignment horizontal="left" vertical="center" wrapText="1"/>
    </xf>
    <xf numFmtId="0" fontId="20" fillId="0" borderId="15" xfId="2" applyFont="1" applyFill="1" applyBorder="1" applyAlignment="1">
      <alignment horizontal="justify" vertical="center"/>
    </xf>
    <xf numFmtId="0" fontId="20" fillId="0" borderId="14" xfId="2" applyFont="1" applyFill="1" applyBorder="1" applyAlignment="1">
      <alignment horizontal="justify" vertical="center"/>
    </xf>
    <xf numFmtId="0" fontId="20" fillId="0" borderId="13" xfId="2" applyFont="1" applyFill="1" applyBorder="1" applyAlignment="1">
      <alignment horizontal="justify" vertical="center"/>
    </xf>
    <xf numFmtId="0" fontId="4" fillId="0" borderId="0" xfId="2" applyNumberFormat="1" applyFont="1" applyFill="1" applyBorder="1" applyAlignment="1">
      <alignment horizontal="center" vertical="center" wrapText="1"/>
    </xf>
  </cellXfs>
  <cellStyles count="32">
    <cellStyle name="Millares" xfId="20" builtinId="3"/>
    <cellStyle name="Millares 2" xfId="22" xr:uid="{00000000-0005-0000-0000-000001000000}"/>
    <cellStyle name="Millares 2 2" xfId="8" xr:uid="{00000000-0005-0000-0000-000002000000}"/>
    <cellStyle name="Millares 2 2 2" xfId="21" xr:uid="{00000000-0005-0000-0000-000003000000}"/>
    <cellStyle name="Millares 2 2 2 2 2" xfId="9" xr:uid="{00000000-0005-0000-0000-000004000000}"/>
    <cellStyle name="Millares 2 2 3" xfId="24" xr:uid="{00000000-0005-0000-0000-000005000000}"/>
    <cellStyle name="Millares 3" xfId="23" xr:uid="{00000000-0005-0000-0000-000006000000}"/>
    <cellStyle name="Millares 3 3" xfId="30" xr:uid="{3F2458B3-FB9E-4315-A0F2-880750BD9A4C}"/>
    <cellStyle name="Moneda [0]" xfId="31" builtinId="7"/>
    <cellStyle name="Moneda [0] 3" xfId="29" xr:uid="{77775F84-7CEE-47E8-81EF-FA0DE21DE9AF}"/>
    <cellStyle name="Moneda 3 2" xfId="6" xr:uid="{00000000-0005-0000-0000-000007000000}"/>
    <cellStyle name="Moneda 3 4" xfId="7" xr:uid="{00000000-0005-0000-0000-000008000000}"/>
    <cellStyle name="Moneda 3 6" xfId="28" xr:uid="{F4A7FCD8-A14D-4DB5-9AE8-6304FE6413B0}"/>
    <cellStyle name="Moneda 5 2" xfId="5" xr:uid="{00000000-0005-0000-0000-000009000000}"/>
    <cellStyle name="Normal" xfId="0" builtinId="0"/>
    <cellStyle name="Normal 10 3" xfId="4" xr:uid="{00000000-0005-0000-0000-00000B000000}"/>
    <cellStyle name="Normal 10 5 2" xfId="14" xr:uid="{00000000-0005-0000-0000-00000C000000}"/>
    <cellStyle name="Normal 12 2 2" xfId="16" xr:uid="{00000000-0005-0000-0000-00000D000000}"/>
    <cellStyle name="Normal 12 2 2 2" xfId="26" xr:uid="{F9CCD7A2-0FA5-499B-B4E5-5E5BC32D4406}"/>
    <cellStyle name="Normal 2 3" xfId="13" xr:uid="{00000000-0005-0000-0000-00000E000000}"/>
    <cellStyle name="Normal 2 5" xfId="27" xr:uid="{BDEB36D7-CE89-40C0-8388-1B0858BC82CD}"/>
    <cellStyle name="Normal 3 11 2" xfId="2" xr:uid="{00000000-0005-0000-0000-00000F000000}"/>
    <cellStyle name="Normal 3 2" xfId="1" xr:uid="{00000000-0005-0000-0000-000010000000}"/>
    <cellStyle name="Normal 3 2 2" xfId="12" xr:uid="{00000000-0005-0000-0000-000011000000}"/>
    <cellStyle name="Normal 3 3" xfId="25" xr:uid="{00000000-0005-0000-0000-000012000000}"/>
    <cellStyle name="Normal 3 4" xfId="19" xr:uid="{00000000-0005-0000-0000-000013000000}"/>
    <cellStyle name="Normal 3 4 10" xfId="10" xr:uid="{00000000-0005-0000-0000-000014000000}"/>
    <cellStyle name="Normal 4" xfId="18" xr:uid="{00000000-0005-0000-0000-000015000000}"/>
    <cellStyle name="Normal 5 3" xfId="17" xr:uid="{00000000-0005-0000-0000-000016000000}"/>
    <cellStyle name="Normal 7 2 3 2" xfId="15" xr:uid="{00000000-0005-0000-0000-000017000000}"/>
    <cellStyle name="Normal_ESTABLECIMIENTO Y MANTENIMIENTO 2" xfId="3" xr:uid="{00000000-0005-0000-0000-000018000000}"/>
    <cellStyle name="Porcentaje 2 2" xfId="11" xr:uid="{00000000-0005-0000-0000-00001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theme" Target="theme/theme1.xml"/><Relationship Id="rId3" Type="http://schemas.openxmlformats.org/officeDocument/2006/relationships/externalLink" Target="externalLinks/externalLink2.xml"/><Relationship Id="rId21" Type="http://schemas.openxmlformats.org/officeDocument/2006/relationships/calcChain" Target="calcChain.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10" Type="http://schemas.openxmlformats.org/officeDocument/2006/relationships/externalLink" Target="externalLinks/externalLink9.xml"/><Relationship Id="rId19"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471695</xdr:colOff>
      <xdr:row>0</xdr:row>
      <xdr:rowOff>95250</xdr:rowOff>
    </xdr:from>
    <xdr:ext cx="1432891" cy="667471"/>
    <xdr:pic>
      <xdr:nvPicPr>
        <xdr:cNvPr id="2" name="Imagen 1">
          <a:extLst>
            <a:ext uri="{FF2B5EF4-FFF2-40B4-BE49-F238E27FC236}">
              <a16:creationId xmlns:a16="http://schemas.microsoft.com/office/drawing/2014/main" id="{57DA0D05-F004-4B0F-960D-C808EB8B6F7A}"/>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595520" y="95250"/>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B89BD660" TargetMode="External"/><Relationship Id="rId1" Type="http://schemas.openxmlformats.org/officeDocument/2006/relationships/externalLinkPath" Target="file:///\\B89BD660\COSTO%20DE%20PROPIEDAD.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avargase\AppData\Local\M"/>
      <sheetName val="\Mini HP Enero 2015\Proyectos i"/>
      <sheetName val="\C\Users\avargase\AppData\Local"/>
      <sheetName val="\Volumes\USB PIOLIN\Escritorio\"/>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Hoja1 (2)"/>
      <sheetName val="Hoja1 (3)"/>
      <sheetName val="precios-básicos2002"/>
      <sheetName val="APUs"/>
      <sheetName val="LISTADO "/>
      <sheetName val="M.O."/>
      <sheetName val="_a  aaInformación GRUPO 4_A MIn"/>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refreshError="1"/>
      <sheetData sheetId="300" refreshError="1"/>
      <sheetData sheetId="301"/>
      <sheetData sheetId="302" refreshError="1"/>
      <sheetData sheetId="303"/>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sheetData sheetId="343"/>
      <sheetData sheetId="344" refreshError="1"/>
      <sheetData sheetId="345" refreshError="1"/>
      <sheetData sheetId="346" refreshError="1"/>
      <sheetData sheetId="347" refreshError="1"/>
      <sheetData sheetId="348" refreshError="1"/>
      <sheetData sheetId="34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PU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Users\avargase\AppData\Local\M"/>
      <sheetName val="\\Escritorio\amv 2011\a  aaInfo"/>
      <sheetName val="\Mini HP Enero 2015\Proyectos i"/>
      <sheetName val="\C\Users\avargase\AppData\Local"/>
      <sheetName val="\Volumes\USB PIOLIN\Escritorio\"/>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sheetData sheetId="139" refreshError="1"/>
      <sheetData sheetId="140"/>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PUs"/>
      <sheetName val="INSUMOS"/>
      <sheetName val="PptoGral"/>
      <sheetName val="\I\MANTENIMIENTO RUTA 1001_MARZ"/>
      <sheetName val="\F\MANTENIMIENTO RUTA 1001_MARZ"/>
      <sheetName val="a__aaInformación"/>
      <sheetName val="a__aaInformación1"/>
      <sheetName val="a__aaInformación2"/>
      <sheetName val="ANEXO IX"/>
      <sheetName val="Formulario N° 4"/>
      <sheetName val="MATERIALES"/>
      <sheetName val="EQUIPO"/>
      <sheetName val="otros"/>
      <sheetName val="\\SERVIDOR\Public2\MANTENIMIENT"/>
      <sheetName val="CONT_ADI"/>
      <sheetName val="\Users\USUARIO\Downloads\MANTEN"/>
      <sheetName val="INDICMICROEMP"/>
      <sheetName val="INDICE"/>
      <sheetName val="Datos"/>
      <sheetName val="Cuadrilla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Concretos y morteros"/>
      <sheetName val="Datos iniciales "/>
      <sheetName val="Transpor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Acc Ago-Sep.xl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ow r="2">
          <cell r="R2">
            <v>0</v>
          </cell>
        </row>
      </sheetData>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Base Muestras"/>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Datos"/>
      <sheetName val="5094-2003"/>
      <sheetName val="FINANCIERA"/>
      <sheetName val="PREACTA"/>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ESTADO VÍA-CRIT.TECNICO"/>
      <sheetName val="PRESUPUESTO"/>
      <sheetName val="MANO"/>
      <sheetName val="EQUIPO"/>
      <sheetName val="MATERIAL"/>
      <sheetName val="TRANSPORTE"/>
      <sheetName val="BASES"/>
      <sheetName val="FLUJOS"/>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s>
    <sheetDataSet>
      <sheetData sheetId="0" refreshError="1">
        <row r="52">
          <cell r="H52">
            <v>46548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SUB APU"/>
      <sheetName val="Listas"/>
      <sheetName val="Excavación Mat. Común Estacione"/>
      <sheetName val="Demolición Pavimento"/>
      <sheetName val="Insum"/>
      <sheetName val="TRANSPORTE"/>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20PARA%20241201%202S"/>
      <sheetName val="RELACION MES"/>
      <sheetName val="Equipo"/>
      <sheetName val="LISTA DE PRECIOS"/>
      <sheetName val="062"/>
      <sheetName val="Listado"/>
      <sheetName val="GCB2000"/>
      <sheetName val="A.P.U"/>
      <sheetName val="A. P. U."/>
      <sheetName val="CRA.MODI"/>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69E91-308C-4B7F-84A4-7D519E4194BC}">
  <sheetPr>
    <tabColor rgb="FF00B050"/>
  </sheetPr>
  <dimension ref="A1:FN63"/>
  <sheetViews>
    <sheetView tabSelected="1" zoomScaleNormal="100" zoomScaleSheetLayoutView="100" workbookViewId="0">
      <selection activeCell="B6" sqref="B6:G6"/>
    </sheetView>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1.7109375" style="1" customWidth="1"/>
    <col min="7" max="7" width="16.140625" style="2" bestFit="1" customWidth="1"/>
    <col min="8" max="8" width="8.85546875" style="97" customWidth="1"/>
    <col min="9" max="14" width="11.5703125" style="1" customWidth="1"/>
    <col min="15" max="15" width="17.85546875" style="1" customWidth="1"/>
    <col min="16" max="170" width="11.5703125" style="1" customWidth="1"/>
    <col min="171" max="16384" width="12.5703125" style="1"/>
  </cols>
  <sheetData>
    <row r="1" spans="2:170" ht="11.25" customHeight="1" x14ac:dyDescent="0.25">
      <c r="B1" s="31"/>
      <c r="C1" s="30"/>
      <c r="D1" s="30"/>
      <c r="E1" s="29"/>
      <c r="F1" s="28"/>
      <c r="G1" s="27"/>
    </row>
    <row r="2" spans="2:170" x14ac:dyDescent="0.25">
      <c r="B2" s="112" t="s">
        <v>36</v>
      </c>
      <c r="C2" s="113"/>
      <c r="D2" s="113"/>
      <c r="E2" s="113"/>
      <c r="F2" s="113"/>
      <c r="G2" s="114"/>
    </row>
    <row r="3" spans="2:170" x14ac:dyDescent="0.25">
      <c r="B3" s="115" t="s">
        <v>64</v>
      </c>
      <c r="C3" s="116"/>
      <c r="D3" s="116"/>
      <c r="E3" s="116"/>
      <c r="F3" s="116"/>
      <c r="G3" s="117"/>
    </row>
    <row r="4" spans="2:170" x14ac:dyDescent="0.25">
      <c r="B4" s="115"/>
      <c r="C4" s="116"/>
      <c r="D4" s="116"/>
      <c r="E4" s="116"/>
      <c r="F4" s="116"/>
      <c r="G4" s="117"/>
    </row>
    <row r="5" spans="2:170" ht="42.75" customHeight="1" x14ac:dyDescent="0.25">
      <c r="B5" s="118" t="s">
        <v>75</v>
      </c>
      <c r="C5" s="119"/>
      <c r="D5" s="119"/>
      <c r="E5" s="119"/>
      <c r="F5" s="119"/>
      <c r="G5" s="120"/>
      <c r="J5" s="73"/>
    </row>
    <row r="6" spans="2:170" ht="14.25" thickBot="1" x14ac:dyDescent="0.3">
      <c r="B6" s="118"/>
      <c r="C6" s="119"/>
      <c r="D6" s="119"/>
      <c r="E6" s="119"/>
      <c r="F6" s="119"/>
      <c r="G6" s="120"/>
    </row>
    <row r="7" spans="2:170" ht="15" customHeight="1" thickBot="1" x14ac:dyDescent="0.3">
      <c r="B7" s="118" t="s">
        <v>35</v>
      </c>
      <c r="C7" s="119"/>
      <c r="D7" s="119"/>
      <c r="E7" s="26" t="s">
        <v>34</v>
      </c>
      <c r="F7" s="71">
        <v>3.5</v>
      </c>
      <c r="G7" s="70" t="s">
        <v>68</v>
      </c>
    </row>
    <row r="8" spans="2:170" s="5" customFormat="1" ht="14.25" customHeight="1" thickBot="1" x14ac:dyDescent="0.3">
      <c r="B8" s="53"/>
      <c r="C8" s="43"/>
      <c r="D8" s="43"/>
      <c r="E8" s="44"/>
      <c r="F8" s="43"/>
      <c r="G8" s="25"/>
      <c r="H8" s="97"/>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row>
    <row r="9" spans="2:170" s="5" customFormat="1" ht="27" x14ac:dyDescent="0.25">
      <c r="B9" s="121" t="s">
        <v>33</v>
      </c>
      <c r="C9" s="122"/>
      <c r="D9" s="56" t="s">
        <v>32</v>
      </c>
      <c r="E9" s="24" t="s">
        <v>31</v>
      </c>
      <c r="F9" s="56" t="s">
        <v>30</v>
      </c>
      <c r="G9" s="23" t="s">
        <v>17</v>
      </c>
      <c r="H9" s="97"/>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row>
    <row r="10" spans="2:170" s="5" customFormat="1" x14ac:dyDescent="0.25">
      <c r="B10" s="123"/>
      <c r="C10" s="124"/>
      <c r="D10" s="22" t="s">
        <v>29</v>
      </c>
      <c r="E10" s="16" t="s">
        <v>28</v>
      </c>
      <c r="F10" s="22" t="s">
        <v>27</v>
      </c>
      <c r="G10" s="15" t="s">
        <v>15</v>
      </c>
      <c r="H10" s="97"/>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row>
    <row r="11" spans="2:170" s="5" customFormat="1" ht="14.25" thickBot="1" x14ac:dyDescent="0.3">
      <c r="B11" s="125"/>
      <c r="C11" s="126"/>
      <c r="D11" s="13" t="s">
        <v>26</v>
      </c>
      <c r="E11" s="14" t="s">
        <v>25</v>
      </c>
      <c r="F11" s="13" t="s">
        <v>24</v>
      </c>
      <c r="G11" s="57" t="s">
        <v>56</v>
      </c>
      <c r="H11" s="97"/>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row>
    <row r="12" spans="2:170" s="5" customFormat="1" x14ac:dyDescent="0.25">
      <c r="B12" s="21"/>
      <c r="C12" s="127" t="s">
        <v>23</v>
      </c>
      <c r="D12" s="127"/>
      <c r="E12" s="127"/>
      <c r="F12" s="127"/>
      <c r="G12" s="128"/>
      <c r="H12" s="97"/>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row>
    <row r="13" spans="2:170" s="5" customFormat="1" x14ac:dyDescent="0.25">
      <c r="B13" s="35"/>
      <c r="C13" s="32" t="s">
        <v>22</v>
      </c>
      <c r="D13" s="32"/>
      <c r="E13" s="33"/>
      <c r="F13" s="32"/>
      <c r="G13" s="34"/>
      <c r="H13" s="97"/>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row>
    <row r="14" spans="2:170" s="5" customFormat="1" x14ac:dyDescent="0.25">
      <c r="B14" s="54">
        <v>1</v>
      </c>
      <c r="C14" s="20" t="s">
        <v>70</v>
      </c>
      <c r="D14" s="103">
        <v>5500000</v>
      </c>
      <c r="E14" s="6"/>
      <c r="F14" s="61">
        <v>0.3</v>
      </c>
      <c r="G14" s="60">
        <f>F14*D14*B14</f>
        <v>1650000</v>
      </c>
      <c r="H14" s="97"/>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row>
    <row r="15" spans="2:170" s="5" customFormat="1" x14ac:dyDescent="0.25">
      <c r="B15" s="54">
        <v>1</v>
      </c>
      <c r="C15" s="20" t="s">
        <v>63</v>
      </c>
      <c r="D15" s="103">
        <v>3800000</v>
      </c>
      <c r="E15" s="6"/>
      <c r="F15" s="61">
        <v>1.2</v>
      </c>
      <c r="G15" s="60">
        <f>F15*D15*B15</f>
        <v>4560000</v>
      </c>
      <c r="H15" s="97"/>
      <c r="I15" s="87"/>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row>
    <row r="16" spans="2:170" s="5" customFormat="1" x14ac:dyDescent="0.25">
      <c r="B16" s="19">
        <v>1</v>
      </c>
      <c r="C16" s="20" t="s">
        <v>65</v>
      </c>
      <c r="D16" s="6">
        <v>4000000</v>
      </c>
      <c r="E16" s="6"/>
      <c r="F16" s="61">
        <v>0.3</v>
      </c>
      <c r="G16" s="60">
        <f t="shared" ref="G16" si="0">F16*D16*B16</f>
        <v>1200000</v>
      </c>
      <c r="H16" s="97"/>
      <c r="I16" s="80"/>
      <c r="J16" s="1"/>
      <c r="K16" s="74"/>
      <c r="L16" s="102"/>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row>
    <row r="17" spans="2:170" s="5" customFormat="1" x14ac:dyDescent="0.25">
      <c r="B17" s="36"/>
      <c r="C17" s="129" t="s">
        <v>57</v>
      </c>
      <c r="D17" s="130"/>
      <c r="E17" s="130"/>
      <c r="F17" s="131"/>
      <c r="G17" s="37">
        <f>SUM(G14:G16)</f>
        <v>7410000</v>
      </c>
      <c r="H17" s="98"/>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row>
    <row r="18" spans="2:170" s="5" customFormat="1" ht="20.25" customHeight="1" x14ac:dyDescent="0.25">
      <c r="B18" s="19"/>
      <c r="C18" s="109" t="s">
        <v>58</v>
      </c>
      <c r="D18" s="110"/>
      <c r="E18" s="110"/>
      <c r="F18" s="111"/>
      <c r="G18" s="52">
        <v>2.34</v>
      </c>
      <c r="H18" s="99" t="s">
        <v>74</v>
      </c>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row>
    <row r="19" spans="2:170" s="5" customFormat="1" ht="14.25" thickBot="1" x14ac:dyDescent="0.3">
      <c r="B19" s="38"/>
      <c r="C19" s="135" t="s">
        <v>59</v>
      </c>
      <c r="D19" s="136"/>
      <c r="E19" s="136"/>
      <c r="F19" s="137"/>
      <c r="G19" s="39">
        <f>+G18*G17</f>
        <v>17339400</v>
      </c>
      <c r="H19" s="97"/>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row>
    <row r="20" spans="2:170" s="5" customFormat="1" x14ac:dyDescent="0.25">
      <c r="B20" s="121" t="s">
        <v>21</v>
      </c>
      <c r="C20" s="122"/>
      <c r="D20" s="138" t="s">
        <v>20</v>
      </c>
      <c r="E20" s="18" t="s">
        <v>19</v>
      </c>
      <c r="F20" s="140" t="s">
        <v>18</v>
      </c>
      <c r="G20" s="17" t="s">
        <v>17</v>
      </c>
      <c r="H20" s="97"/>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row>
    <row r="21" spans="2:170" s="5" customFormat="1" x14ac:dyDescent="0.25">
      <c r="B21" s="123"/>
      <c r="C21" s="124"/>
      <c r="D21" s="138"/>
      <c r="E21" s="16" t="s">
        <v>16</v>
      </c>
      <c r="F21" s="141"/>
      <c r="G21" s="15" t="s">
        <v>15</v>
      </c>
      <c r="H21" s="97"/>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row>
    <row r="22" spans="2:170" s="5" customFormat="1" ht="14.25" thickBot="1" x14ac:dyDescent="0.3">
      <c r="B22" s="125"/>
      <c r="C22" s="126"/>
      <c r="D22" s="139"/>
      <c r="E22" s="58" t="s">
        <v>60</v>
      </c>
      <c r="F22" s="59" t="s">
        <v>14</v>
      </c>
      <c r="G22" s="12" t="s">
        <v>61</v>
      </c>
      <c r="H22" s="97"/>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row>
    <row r="23" spans="2:170" s="5" customFormat="1" x14ac:dyDescent="0.25">
      <c r="B23" s="11"/>
      <c r="C23" s="9" t="s">
        <v>13</v>
      </c>
      <c r="D23" s="9"/>
      <c r="E23" s="10"/>
      <c r="F23" s="9"/>
      <c r="G23" s="8"/>
      <c r="H23" s="97"/>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row>
    <row r="24" spans="2:170" s="5" customFormat="1" x14ac:dyDescent="0.25">
      <c r="B24" s="35"/>
      <c r="C24" s="32" t="s">
        <v>66</v>
      </c>
      <c r="D24" s="32"/>
      <c r="E24" s="45"/>
      <c r="F24" s="46"/>
      <c r="G24" s="47"/>
      <c r="H24" s="97"/>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row>
    <row r="25" spans="2:170" s="5" customFormat="1" ht="7.5" customHeight="1" x14ac:dyDescent="0.25">
      <c r="B25" s="19"/>
      <c r="C25" s="50"/>
      <c r="D25" s="72"/>
      <c r="E25" s="41"/>
      <c r="F25" s="61"/>
      <c r="G25" s="60">
        <f>+F25*E25</f>
        <v>0</v>
      </c>
      <c r="H25" s="97"/>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row>
    <row r="26" spans="2:170" s="5" customFormat="1" x14ac:dyDescent="0.25">
      <c r="B26" s="35"/>
      <c r="C26" s="32" t="s">
        <v>12</v>
      </c>
      <c r="D26" s="32"/>
      <c r="E26" s="45"/>
      <c r="F26" s="46"/>
      <c r="G26" s="47"/>
      <c r="H26" s="97"/>
      <c r="I26" s="1"/>
      <c r="J26" s="1"/>
      <c r="K26" s="80"/>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row>
    <row r="27" spans="2:170" s="5" customFormat="1" ht="24.75" customHeight="1" x14ac:dyDescent="0.25">
      <c r="B27" s="19">
        <v>1</v>
      </c>
      <c r="C27" s="50" t="s">
        <v>71</v>
      </c>
      <c r="D27" s="106" t="s">
        <v>10</v>
      </c>
      <c r="E27" s="104">
        <v>3900000</v>
      </c>
      <c r="F27" s="61">
        <v>1.2</v>
      </c>
      <c r="G27" s="60">
        <f>F27*E27*B27</f>
        <v>4680000</v>
      </c>
      <c r="H27" s="97"/>
      <c r="I27" s="1"/>
      <c r="J27" s="80"/>
      <c r="K27" s="80"/>
      <c r="L27" s="1"/>
      <c r="M27" s="1"/>
      <c r="N27" s="1"/>
      <c r="O27" s="84"/>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row>
    <row r="28" spans="2:170" s="5" customFormat="1" ht="16.5" customHeight="1" x14ac:dyDescent="0.25">
      <c r="B28" s="19">
        <v>1</v>
      </c>
      <c r="C28" s="7" t="s">
        <v>44</v>
      </c>
      <c r="D28" s="106" t="s">
        <v>10</v>
      </c>
      <c r="E28" s="104">
        <v>600000</v>
      </c>
      <c r="F28" s="61">
        <v>3.5</v>
      </c>
      <c r="G28" s="60">
        <f t="shared" ref="G28:G34" si="1">F28*E28*B28</f>
        <v>2100000</v>
      </c>
      <c r="H28" s="97"/>
      <c r="I28" s="83"/>
      <c r="J28" s="81"/>
      <c r="K28" s="85"/>
      <c r="L28" s="85"/>
      <c r="M28" s="85"/>
      <c r="N28" s="85"/>
      <c r="O28" s="84"/>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row>
    <row r="29" spans="2:170" s="5" customFormat="1" ht="17.25" customHeight="1" x14ac:dyDescent="0.25">
      <c r="B29" s="19">
        <v>1</v>
      </c>
      <c r="C29" s="75" t="s">
        <v>72</v>
      </c>
      <c r="D29" s="107" t="s">
        <v>10</v>
      </c>
      <c r="E29" s="105">
        <v>2300000</v>
      </c>
      <c r="F29" s="61">
        <v>1.2</v>
      </c>
      <c r="G29" s="60">
        <f t="shared" si="1"/>
        <v>2760000</v>
      </c>
      <c r="H29" s="97"/>
      <c r="I29" s="1"/>
      <c r="J29" s="1"/>
      <c r="K29" s="8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row>
    <row r="30" spans="2:170" s="5" customFormat="1" ht="16.5" customHeight="1" x14ac:dyDescent="0.25">
      <c r="B30" s="19">
        <v>1</v>
      </c>
      <c r="C30" s="75" t="s">
        <v>73</v>
      </c>
      <c r="D30" s="107" t="s">
        <v>10</v>
      </c>
      <c r="E30" s="79">
        <v>550000</v>
      </c>
      <c r="F30" s="82">
        <v>1.2</v>
      </c>
      <c r="G30" s="60">
        <f t="shared" si="1"/>
        <v>660000</v>
      </c>
      <c r="H30" s="97"/>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row>
    <row r="31" spans="2:170" s="5" customFormat="1" x14ac:dyDescent="0.25">
      <c r="B31" s="35"/>
      <c r="C31" s="32" t="s">
        <v>11</v>
      </c>
      <c r="D31" s="108"/>
      <c r="E31" s="45"/>
      <c r="F31" s="46"/>
      <c r="G31" s="47"/>
      <c r="H31" s="97"/>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row>
    <row r="32" spans="2:170" s="5" customFormat="1" hidden="1" x14ac:dyDescent="0.25">
      <c r="B32" s="77"/>
      <c r="C32" s="75"/>
      <c r="D32" s="78"/>
      <c r="E32" s="79"/>
      <c r="F32" s="76"/>
      <c r="G32" s="60">
        <f t="shared" si="1"/>
        <v>0</v>
      </c>
      <c r="H32" s="97"/>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row>
    <row r="33" spans="1:170" s="5" customFormat="1" ht="23.25" customHeight="1" x14ac:dyDescent="0.25">
      <c r="B33" s="19">
        <v>1</v>
      </c>
      <c r="C33" s="7" t="s">
        <v>45</v>
      </c>
      <c r="D33" s="69" t="s">
        <v>10</v>
      </c>
      <c r="E33" s="104">
        <v>120000</v>
      </c>
      <c r="F33" s="61">
        <v>3.5</v>
      </c>
      <c r="G33" s="60">
        <f t="shared" si="1"/>
        <v>420000</v>
      </c>
      <c r="H33" s="97"/>
      <c r="I33" s="86"/>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row>
    <row r="34" spans="1:170" s="5" customFormat="1" ht="14.25" customHeight="1" x14ac:dyDescent="0.25">
      <c r="B34" s="19">
        <v>1</v>
      </c>
      <c r="C34" s="7" t="s">
        <v>46</v>
      </c>
      <c r="D34" s="69" t="s">
        <v>10</v>
      </c>
      <c r="E34" s="41">
        <v>150000</v>
      </c>
      <c r="F34" s="61">
        <v>3.5</v>
      </c>
      <c r="G34" s="60">
        <f t="shared" si="1"/>
        <v>525000</v>
      </c>
      <c r="H34" s="97"/>
      <c r="I34" s="1"/>
      <c r="J34" s="80"/>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row>
    <row r="35" spans="1:170" s="5" customFormat="1" ht="14.25" customHeight="1" thickBot="1" x14ac:dyDescent="0.3">
      <c r="B35" s="19">
        <v>1</v>
      </c>
      <c r="C35" s="7" t="s">
        <v>67</v>
      </c>
      <c r="D35" s="69" t="s">
        <v>10</v>
      </c>
      <c r="E35" s="41">
        <v>50000</v>
      </c>
      <c r="F35" s="61">
        <v>3.5</v>
      </c>
      <c r="G35" s="60">
        <f>F35*E35*B35</f>
        <v>175000</v>
      </c>
      <c r="H35" s="99" t="s">
        <v>69</v>
      </c>
      <c r="I35" s="67"/>
      <c r="J35" s="80"/>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row>
    <row r="36" spans="1:170" s="5" customFormat="1" x14ac:dyDescent="0.25">
      <c r="B36" s="48"/>
      <c r="C36" s="142" t="s">
        <v>62</v>
      </c>
      <c r="D36" s="142"/>
      <c r="E36" s="142"/>
      <c r="F36" s="142"/>
      <c r="G36" s="62">
        <f>SUM(G25:G35)</f>
        <v>11320000</v>
      </c>
      <c r="H36" s="97"/>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row>
    <row r="37" spans="1:170" s="5" customFormat="1" x14ac:dyDescent="0.25">
      <c r="B37" s="40"/>
      <c r="C37" s="143" t="s">
        <v>9</v>
      </c>
      <c r="D37" s="143"/>
      <c r="E37" s="143"/>
      <c r="F37" s="143"/>
      <c r="G37" s="63">
        <f>+G36+G19</f>
        <v>28659400</v>
      </c>
      <c r="H37" s="97"/>
      <c r="I37" s="1"/>
      <c r="J37" s="8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row>
    <row r="38" spans="1:170" s="5" customFormat="1" ht="17.25" customHeight="1" x14ac:dyDescent="0.25">
      <c r="B38" s="40"/>
      <c r="C38" s="144" t="s">
        <v>37</v>
      </c>
      <c r="D38" s="144"/>
      <c r="E38" s="144"/>
      <c r="F38" s="144"/>
      <c r="G38" s="64">
        <v>752365.00000000128</v>
      </c>
      <c r="H38" s="99" t="s">
        <v>69</v>
      </c>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row>
    <row r="39" spans="1:170" s="5" customFormat="1" x14ac:dyDescent="0.25">
      <c r="B39" s="40"/>
      <c r="C39" s="143" t="s">
        <v>8</v>
      </c>
      <c r="D39" s="143"/>
      <c r="E39" s="143"/>
      <c r="F39" s="143"/>
      <c r="G39" s="63">
        <f>+G38+G37</f>
        <v>29411765</v>
      </c>
      <c r="H39" s="97"/>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row>
    <row r="40" spans="1:170" s="5" customFormat="1" x14ac:dyDescent="0.25">
      <c r="B40" s="40"/>
      <c r="C40" s="143" t="s">
        <v>7</v>
      </c>
      <c r="D40" s="143"/>
      <c r="E40" s="143"/>
      <c r="F40" s="143"/>
      <c r="G40" s="65">
        <f>ROUND(G39*0.19,0)</f>
        <v>5588235</v>
      </c>
      <c r="H40" s="97"/>
      <c r="I40" s="1"/>
      <c r="J40" s="68"/>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row>
    <row r="41" spans="1:170" s="5" customFormat="1" ht="14.25" thickBot="1" x14ac:dyDescent="0.3">
      <c r="A41" s="51"/>
      <c r="B41" s="49"/>
      <c r="C41" s="145" t="s">
        <v>6</v>
      </c>
      <c r="D41" s="145"/>
      <c r="E41" s="145"/>
      <c r="F41" s="145"/>
      <c r="G41" s="66">
        <f>+G40+G39</f>
        <v>35000000</v>
      </c>
      <c r="H41" s="100"/>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row>
    <row r="42" spans="1:170" x14ac:dyDescent="0.25">
      <c r="B42" s="146" t="s">
        <v>5</v>
      </c>
      <c r="C42" s="147"/>
      <c r="D42" s="147"/>
      <c r="E42" s="147"/>
      <c r="F42" s="147"/>
      <c r="G42" s="148"/>
      <c r="H42" s="101"/>
    </row>
    <row r="43" spans="1:170" ht="15.75" customHeight="1" x14ac:dyDescent="0.25">
      <c r="B43" s="132" t="s">
        <v>38</v>
      </c>
      <c r="C43" s="133"/>
      <c r="D43" s="133"/>
      <c r="E43" s="133"/>
      <c r="F43" s="133"/>
      <c r="G43" s="134"/>
      <c r="J43" s="67"/>
    </row>
    <row r="44" spans="1:170" ht="18.75" customHeight="1" x14ac:dyDescent="0.25">
      <c r="B44" s="132" t="s">
        <v>4</v>
      </c>
      <c r="C44" s="133"/>
      <c r="D44" s="133"/>
      <c r="E44" s="133"/>
      <c r="F44" s="133"/>
      <c r="G44" s="134"/>
    </row>
    <row r="45" spans="1:170" x14ac:dyDescent="0.25">
      <c r="B45" s="132" t="s">
        <v>3</v>
      </c>
      <c r="C45" s="133"/>
      <c r="D45" s="133"/>
      <c r="E45" s="133"/>
      <c r="F45" s="133"/>
      <c r="G45" s="134"/>
    </row>
    <row r="46" spans="1:170" ht="25.5" customHeight="1" x14ac:dyDescent="0.25">
      <c r="B46" s="132" t="s">
        <v>47</v>
      </c>
      <c r="C46" s="133"/>
      <c r="D46" s="133"/>
      <c r="E46" s="133"/>
      <c r="F46" s="133"/>
      <c r="G46" s="134"/>
    </row>
    <row r="47" spans="1:170" ht="9" customHeight="1" x14ac:dyDescent="0.25">
      <c r="B47" s="132" t="s">
        <v>39</v>
      </c>
      <c r="C47" s="133"/>
      <c r="D47" s="133"/>
      <c r="E47" s="133"/>
      <c r="F47" s="133"/>
      <c r="G47" s="134"/>
    </row>
    <row r="48" spans="1:170" ht="14.25" customHeight="1" x14ac:dyDescent="0.25">
      <c r="B48" s="132" t="s">
        <v>48</v>
      </c>
      <c r="C48" s="133"/>
      <c r="D48" s="133"/>
      <c r="E48" s="133"/>
      <c r="F48" s="133"/>
      <c r="G48" s="134"/>
    </row>
    <row r="49" spans="2:7" ht="11.25" customHeight="1" x14ac:dyDescent="0.25">
      <c r="B49" s="132" t="s">
        <v>49</v>
      </c>
      <c r="C49" s="133"/>
      <c r="D49" s="133"/>
      <c r="E49" s="133"/>
      <c r="F49" s="133"/>
      <c r="G49" s="134"/>
    </row>
    <row r="50" spans="2:7" ht="18.75" customHeight="1" x14ac:dyDescent="0.25">
      <c r="B50" s="132" t="s">
        <v>50</v>
      </c>
      <c r="C50" s="133"/>
      <c r="D50" s="133"/>
      <c r="E50" s="133"/>
      <c r="F50" s="133"/>
      <c r="G50" s="134"/>
    </row>
    <row r="51" spans="2:7" ht="13.5" customHeight="1" x14ac:dyDescent="0.25">
      <c r="B51" s="132" t="s">
        <v>41</v>
      </c>
      <c r="C51" s="133"/>
      <c r="D51" s="133"/>
      <c r="E51" s="133"/>
      <c r="F51" s="133"/>
      <c r="G51" s="134"/>
    </row>
    <row r="52" spans="2:7" ht="12.75" customHeight="1" x14ac:dyDescent="0.25">
      <c r="B52" s="132" t="s">
        <v>42</v>
      </c>
      <c r="C52" s="133"/>
      <c r="D52" s="133"/>
      <c r="E52" s="133"/>
      <c r="F52" s="133"/>
      <c r="G52" s="134"/>
    </row>
    <row r="53" spans="2:7" ht="13.5" customHeight="1" x14ac:dyDescent="0.25">
      <c r="B53" s="132" t="s">
        <v>51</v>
      </c>
      <c r="C53" s="133"/>
      <c r="D53" s="133"/>
      <c r="E53" s="133"/>
      <c r="F53" s="133"/>
      <c r="G53" s="134"/>
    </row>
    <row r="54" spans="2:7" ht="15" customHeight="1" x14ac:dyDescent="0.25">
      <c r="B54" s="132" t="s">
        <v>54</v>
      </c>
      <c r="C54" s="133"/>
      <c r="D54" s="133"/>
      <c r="E54" s="133"/>
      <c r="F54" s="133"/>
      <c r="G54" s="134"/>
    </row>
    <row r="55" spans="2:7" ht="17.25" customHeight="1" x14ac:dyDescent="0.25">
      <c r="B55" s="132" t="s">
        <v>52</v>
      </c>
      <c r="C55" s="133"/>
      <c r="D55" s="133"/>
      <c r="E55" s="133"/>
      <c r="F55" s="133"/>
      <c r="G55" s="134"/>
    </row>
    <row r="56" spans="2:7" ht="16.5" customHeight="1" x14ac:dyDescent="0.25">
      <c r="B56" s="132" t="s">
        <v>43</v>
      </c>
      <c r="C56" s="133"/>
      <c r="D56" s="133"/>
      <c r="E56" s="133"/>
      <c r="F56" s="133"/>
      <c r="G56" s="134"/>
    </row>
    <row r="57" spans="2:7" ht="18" customHeight="1" x14ac:dyDescent="0.25">
      <c r="B57" s="132" t="s">
        <v>53</v>
      </c>
      <c r="C57" s="133"/>
      <c r="D57" s="133"/>
      <c r="E57" s="133"/>
      <c r="F57" s="133"/>
      <c r="G57" s="134"/>
    </row>
    <row r="58" spans="2:7" ht="35.25" customHeight="1" x14ac:dyDescent="0.25">
      <c r="B58" s="132" t="s">
        <v>55</v>
      </c>
      <c r="C58" s="133"/>
      <c r="D58" s="133"/>
      <c r="E58" s="133"/>
      <c r="F58" s="133"/>
      <c r="G58" s="134"/>
    </row>
    <row r="59" spans="2:7" ht="19.5" customHeight="1" thickBot="1" x14ac:dyDescent="0.3">
      <c r="B59" s="149" t="s">
        <v>40</v>
      </c>
      <c r="C59" s="150"/>
      <c r="D59" s="150"/>
      <c r="E59" s="150"/>
      <c r="F59" s="150"/>
      <c r="G59" s="151"/>
    </row>
    <row r="60" spans="2:7" x14ac:dyDescent="0.25">
      <c r="B60" s="88"/>
      <c r="C60" s="88"/>
      <c r="D60" s="88"/>
      <c r="E60" s="88"/>
      <c r="F60" s="88"/>
      <c r="G60" s="88"/>
    </row>
    <row r="61" spans="2:7" ht="15.75" x14ac:dyDescent="0.25">
      <c r="B61" s="89" t="s">
        <v>2</v>
      </c>
      <c r="C61" s="90"/>
      <c r="D61" s="90"/>
      <c r="E61" s="91"/>
      <c r="F61" s="92"/>
      <c r="G61" s="92"/>
    </row>
    <row r="62" spans="2:7" ht="21.75" customHeight="1" x14ac:dyDescent="0.25">
      <c r="B62" s="93"/>
      <c r="C62" s="94"/>
      <c r="D62" s="90"/>
      <c r="E62" s="95"/>
      <c r="F62" s="96"/>
      <c r="G62" s="96"/>
    </row>
    <row r="63" spans="2:7" ht="16.5" x14ac:dyDescent="0.25">
      <c r="B63" s="55" t="s">
        <v>1</v>
      </c>
      <c r="C63" s="42"/>
      <c r="D63" s="42"/>
      <c r="E63" s="152" t="s">
        <v>0</v>
      </c>
      <c r="F63" s="152"/>
      <c r="G63" s="152"/>
    </row>
  </sheetData>
  <mergeCells count="39">
    <mergeCell ref="B56:G56"/>
    <mergeCell ref="B57:G57"/>
    <mergeCell ref="B58:G58"/>
    <mergeCell ref="B59:G59"/>
    <mergeCell ref="E63:G63"/>
    <mergeCell ref="B55:G55"/>
    <mergeCell ref="B44:G44"/>
    <mergeCell ref="B45:G45"/>
    <mergeCell ref="B46:G46"/>
    <mergeCell ref="B47:G47"/>
    <mergeCell ref="B48:G48"/>
    <mergeCell ref="B49:G49"/>
    <mergeCell ref="B50:G50"/>
    <mergeCell ref="B51:G51"/>
    <mergeCell ref="B52:G52"/>
    <mergeCell ref="B53:G53"/>
    <mergeCell ref="B54:G54"/>
    <mergeCell ref="B43:G43"/>
    <mergeCell ref="C19:F19"/>
    <mergeCell ref="B20:C22"/>
    <mergeCell ref="D20:D22"/>
    <mergeCell ref="F20:F21"/>
    <mergeCell ref="C36:F36"/>
    <mergeCell ref="C37:F37"/>
    <mergeCell ref="C38:F38"/>
    <mergeCell ref="C39:F39"/>
    <mergeCell ref="C40:F40"/>
    <mergeCell ref="C41:F41"/>
    <mergeCell ref="B42:G42"/>
    <mergeCell ref="C18:F18"/>
    <mergeCell ref="B2:G2"/>
    <mergeCell ref="B4:G4"/>
    <mergeCell ref="B3:G3"/>
    <mergeCell ref="B5:G5"/>
    <mergeCell ref="B6:G6"/>
    <mergeCell ref="B7:D7"/>
    <mergeCell ref="B9:C11"/>
    <mergeCell ref="C12:G12"/>
    <mergeCell ref="C17:F17"/>
  </mergeCells>
  <pageMargins left="0.7" right="0.7" top="0.75" bottom="0.75" header="0.3" footer="0.3"/>
  <pageSetup paperSize="9" scale="71" orientation="portrait" r:id="rId1"/>
  <colBreaks count="1" manualBreakCount="1">
    <brk id="7"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Monica Lorena Montenegro Quintero</cp:lastModifiedBy>
  <cp:lastPrinted>2023-06-13T16:56:44Z</cp:lastPrinted>
  <dcterms:created xsi:type="dcterms:W3CDTF">2020-01-23T15:58:36Z</dcterms:created>
  <dcterms:modified xsi:type="dcterms:W3CDTF">2023-07-18T20:31:40Z</dcterms:modified>
</cp:coreProperties>
</file>