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C:\Users\srodriguez\AppData\Local\Microsoft\Windows\INetCache\Content.Outlook\WNK80XSG\"/>
    </mc:Choice>
  </mc:AlternateContent>
  <xr:revisionPtr revIDLastSave="0" documentId="8_{64C68193-B4BF-4394-AA5A-6B1ADB7D9D22}" xr6:coauthVersionLast="47" xr6:coauthVersionMax="47" xr10:uidLastSave="{00000000-0000-0000-0000-000000000000}"/>
  <bookViews>
    <workbookView xWindow="-108" yWindow="-108" windowWidth="19416" windowHeight="10416" xr2:uid="{266688ED-8459-48E0-9B72-924755DEF67B}"/>
  </bookViews>
  <sheets>
    <sheet name="PO (3JAC) DIR" sheetId="1" r:id="rId1"/>
  </sheets>
  <externalReferences>
    <externalReference r:id="rId2"/>
    <externalReference r:id="rId3"/>
    <externalReference r:id="rId4"/>
    <externalReference r:id="rId5"/>
    <externalReference r:id="rId6"/>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_xlnm.Print_Area" localSheetId="0">'PO (3JAC) DIR'!$B$1:$G$80</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localSheetId="0"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localSheetId="0"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0"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localSheetId="0" hidden="1">{#N/A,#N/A,FALSE,"sumi ";#N/A,#N/A,FALSE,"RESUMEN"}</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74" i="1" l="1"/>
  <c r="I66" i="1"/>
  <c r="G45" i="1"/>
  <c r="H76" i="1"/>
  <c r="G73" i="1"/>
  <c r="G72" i="1"/>
  <c r="G71" i="1"/>
  <c r="H70" i="1"/>
  <c r="G69" i="1"/>
  <c r="G68" i="1"/>
  <c r="G67" i="1"/>
  <c r="G66" i="1"/>
  <c r="G64" i="1"/>
  <c r="G20" i="1"/>
  <c r="G19" i="1"/>
  <c r="G18" i="1"/>
  <c r="G17" i="1"/>
  <c r="G56" i="1" l="1"/>
  <c r="G58" i="1" s="1"/>
  <c r="G75" i="1"/>
  <c r="G76" i="1" l="1"/>
  <c r="G79" i="1" s="1"/>
  <c r="G80" i="1" l="1"/>
  <c r="I80"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tc={6DE70D6A-21BE-40C3-9601-50C212270B8F}</author>
  </authors>
  <commentList>
    <comment ref="B8" authorId="0" shapeId="0" xr:uid="{6DE70D6A-21BE-40C3-9601-50C212270B8F}">
      <text>
        <t>[Comentario encadenado]
Su versión de Excel le permite leer este comentario encadenado; sin embargo, las ediciones que se apliquen se quitarán si el archivo se abre en una versión más reciente de Excel. Más información: https://go.microsoft.com/fwlink/?linkid=870924
Comentario:
    Verificar objeto determinado en los documentos</t>
      </text>
    </comment>
  </commentList>
</comments>
</file>

<file path=xl/sharedStrings.xml><?xml version="1.0" encoding="utf-8"?>
<sst xmlns="http://schemas.openxmlformats.org/spreadsheetml/2006/main" count="110" uniqueCount="97">
  <si>
    <t>MINISTERIO DE TRANSPORTE</t>
  </si>
  <si>
    <t>INSTITUTO NACIONAL DE VÍAS</t>
  </si>
  <si>
    <t>PLAZO TOTAL ESTIMADO (MESES)</t>
  </si>
  <si>
    <t>PLAZO EJECUCIÓN OBRA (MESES)</t>
  </si>
  <si>
    <t>DIRECCIÓN TÉCNICA</t>
  </si>
  <si>
    <t>SUBDIRECCIÓN DE ESTRUCTURACIÓN DE PROYECTOS</t>
  </si>
  <si>
    <t>INVITACIÓN PÚBLICA</t>
  </si>
  <si>
    <t>IP-XXXXXX-2023</t>
  </si>
  <si>
    <t>PRESUPUESTO OFICIAL</t>
  </si>
  <si>
    <t>PLAZO:</t>
  </si>
  <si>
    <t>CARGO / OFICIO</t>
  </si>
  <si>
    <t>COSTOS</t>
  </si>
  <si>
    <t>PRIMA</t>
  </si>
  <si>
    <t>PARTICIPACIÓN</t>
  </si>
  <si>
    <t>VALOR</t>
  </si>
  <si>
    <t>DE PERSONAL</t>
  </si>
  <si>
    <t>REGIONAL</t>
  </si>
  <si>
    <t>(h-mes)</t>
  </si>
  <si>
    <t>PARCIAL ($)</t>
  </si>
  <si>
    <t>(2)</t>
  </si>
  <si>
    <t>(3)</t>
  </si>
  <si>
    <t>(4)</t>
  </si>
  <si>
    <r>
      <t>((2)+(3))*(4) =</t>
    </r>
    <r>
      <rPr>
        <b/>
        <sz val="8"/>
        <color indexed="12"/>
        <rFont val="Arial Narrow"/>
        <family val="2"/>
      </rPr>
      <t xml:space="preserve"> (5)</t>
    </r>
  </si>
  <si>
    <t xml:space="preserve">COSTOS DIRECTOS DE PERSONAL </t>
  </si>
  <si>
    <t>PERSONAL PROFESIONAL</t>
  </si>
  <si>
    <t>Perfil</t>
  </si>
  <si>
    <t>Ingeniero Residente de Interventoría</t>
  </si>
  <si>
    <t>Profesional Social</t>
  </si>
  <si>
    <t>0,15 por proyectio</t>
  </si>
  <si>
    <t>Ingeniero Auxiliar de Interventoría</t>
  </si>
  <si>
    <t>NO MODIFICAR</t>
  </si>
  <si>
    <t>PERSONAL TÉCNICO</t>
  </si>
  <si>
    <t>SALARIO</t>
  </si>
  <si>
    <t xml:space="preserve">Inspector </t>
  </si>
  <si>
    <t>PERSONAL AUXILIAR TÉCNICO</t>
  </si>
  <si>
    <t>PERSONAL ADMINISTRATIVO</t>
  </si>
  <si>
    <t xml:space="preserve">Secretaria </t>
  </si>
  <si>
    <t>OTROS COSTOS DE PERSONAL</t>
  </si>
  <si>
    <t>PROVISIÓN JORNADAS 7X24</t>
  </si>
  <si>
    <t>Provisión Jornadas 7X24</t>
  </si>
  <si>
    <t>SUBTOTAL COSTOS DE PERSONAL = SUMATORIA DE (5) = (5)</t>
  </si>
  <si>
    <t>FACTOR MULTIPLICADOR (6)</t>
  </si>
  <si>
    <t>VALOR MÁXIMO</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</si>
  <si>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</si>
  <si>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</si>
  <si>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</si>
  <si>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</si>
  <si>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</si>
  <si>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</si>
  <si>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</si>
  <si>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</si>
  <si>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</si>
  <si>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</si>
  <si>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</si>
  <si>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Viaticos Director y/o  Especialistas</t>
  </si>
  <si>
    <t>Dia</t>
  </si>
  <si>
    <t>COSTOS DE ALQUILER DE EQUIPOS Y OFICINA</t>
  </si>
  <si>
    <t>Motocicletas (150 cc o mayor, modelo 2014 en adelante, Incluye combustible y SOAT)</t>
  </si>
  <si>
    <t>Mes</t>
  </si>
  <si>
    <t>Vehículo tipo campero ó camioneta  (incluye peajes y combustible) y cuyo modelo sea hasta diez (10) años anteriores al año de suscripción del contrato.</t>
  </si>
  <si>
    <t>CONDUCTOR CUALQUIERA TIEMPO COMPLETO</t>
  </si>
  <si>
    <t>Según comprobante por mes</t>
  </si>
  <si>
    <t>Ensayos de laboratorios de suelos, pavimentos y concretos</t>
  </si>
  <si>
    <t>Oficina/Campamento (incluye  dotación y servicios públicos)</t>
  </si>
  <si>
    <t>OTROS COSTOS</t>
  </si>
  <si>
    <t>Transportes aereos y/o terrestres (incluye peajes y combustible)</t>
  </si>
  <si>
    <t xml:space="preserve">Edición de informes, papelería, reproducciòn de documentos,  planos, fotografías, videos, etc. </t>
  </si>
  <si>
    <t>Comunicaciones (telefonía fija y/o celular, fax,correo, internet, etc)</t>
  </si>
  <si>
    <t>Veeduría Técnica Comunitaria</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</si>
  <si>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</si>
  <si>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</si>
  <si>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 xml:space="preserve">PROVISIÓN PARA AJUSTES Y/O FRENTE ADICIONAL = </t>
    </r>
    <r>
      <rPr>
        <b/>
        <sz val="9"/>
        <color indexed="12"/>
        <rFont val="Arial Narrow"/>
        <family val="2"/>
      </rPr>
      <t>D)</t>
    </r>
  </si>
  <si>
    <r>
      <t xml:space="preserve">SUBTOTAL COSTOS BASICOS = (C) + (D) = </t>
    </r>
    <r>
      <rPr>
        <b/>
        <sz val="9"/>
        <color indexed="12"/>
        <rFont val="Arial Narrow"/>
        <family val="2"/>
      </rPr>
      <t>(E)</t>
    </r>
  </si>
  <si>
    <r>
      <t xml:space="preserve">IVA = 19% * (C) = </t>
    </r>
    <r>
      <rPr>
        <b/>
        <sz val="9"/>
        <color indexed="12"/>
        <rFont val="Arial Narrow"/>
        <family val="2"/>
      </rPr>
      <t>(E)</t>
    </r>
  </si>
  <si>
    <t>COSTO TOTAL = (C) + (E)</t>
  </si>
  <si>
    <t>1. El  Personal con dedicación del 100% en la interventoria, debe permanecer de tiempo completo en el lugar de ejecución de la obra, so pena de incurrir en falta grave a sus obligaciones, con la consecuente aplicación de las sanciones establecidas contractualmente.</t>
  </si>
  <si>
    <t xml:space="preserve">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 </t>
  </si>
  <si>
    <t xml:space="preserve">2.1. Los costos directos de personal deben estar soportados por la nómina firmada, los cuales se anexarán al acta de costos para el trámite correspondiente ante el Instituto.	</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</si>
  <si>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o residente de Interventoría y/o en Planta Central de INVIAS Bogotá, se reconocerán viáticos. </t>
  </si>
  <si>
    <t>2.3. Para aquellos costos de interventoría que tengan como unidad "Según comprobante por mes", los mismos se reembolsarán según su costo real, contra la presentación de facturas y soportes respectivos</t>
  </si>
  <si>
    <t>2.4.Los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</si>
  <si>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 xml:space="preserve">2.5. Para el caso del reembolso de los costos globales, es responsabilidad de la Interventoría el gasto racional de estos recursos, de acuerdo con las necesidades del proyecto dentro del plazo contractual.	</t>
  </si>
  <si>
    <t>2.6. Los valores que aparecen fijos e inmodificables, no podrán alterarse, de lo contrario, será causal de rechazo.</t>
  </si>
  <si>
    <t>2.7.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</si>
  <si>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 xml:space="preserve">2.8.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técnico.	</t>
  </si>
  <si>
    <t xml:space="preserve">2.9. Con respecto a la  "BOLSA DE AJUSTES POR CAMBIO DE VIGENCIA": El Instituto actualizará anualmente el vencimiento de los doce (12) meses transcurridos a partir de la fecha de iniciación del contrato (Anualidad), o el último ajuste efectuado, los sueldos y tarifas del presente contrato, con base en la variación del IPC (Índice de Precios al Consumidor Total Nacional) publicado por el DANE. Para determinar el factor de ajuste se tomará el IPC vigente del mes de la Anualidad del contrato, dividido entre el IPC del mes anterior a la fecha de presentación de la propuesta técnica, redondeando el factor a dos decímales, ya sea por exceso si la fracción es igual o superior a 0.5 y por defecto si la fracción es menor de 0.5. Los valores actualizados de sueldos y tarifas se aproximarán a mil, ya sea por exceso si la fracción es igual o superior a 500 y por defecto si la fracción es menor de 500. </t>
  </si>
  <si>
    <t xml:space="preserve">2.10.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</si>
  <si>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2.11 Las primas regionales no aplican para el presente proceso</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</si>
  <si>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económica con el Formulario 1 publicado por la Entidad en definitivo  para el presente proceso de selección.</t>
  </si>
  <si>
    <t>FIRMAS:</t>
  </si>
  <si>
    <t xml:space="preserve">                    Nombre y firma del Representante Legal del Proponente</t>
  </si>
  <si>
    <t>Nombre del proponente</t>
  </si>
  <si>
    <t xml:space="preserve"> Director - Residente de Interventoria</t>
  </si>
  <si>
    <t>Profesional Ambiental - Social</t>
  </si>
  <si>
    <t>OBJETO
INTERVENTORIA TECNICA, ADMINISTRATIVA, FINANCIERA Y LEGAL PARA LOS CONVENIOS SOLIDARIOS SUSCRITOS ENTRE EL INVÍAS Y LAS ORGANIZACIONES DE ACCIÓN COMUNAL DEL MUNICIPIO DE VILLAHERMOSA, EN LA DIRECCIÓN TERRITORIAL TOLIMA PARA EL MEJORAMIENTO Y MANTENIMIENTO VIAL EN EL MARCO DEL PROGRAMA CAMINOS COMUNITARIOS DE LA PAZ TOTAL</t>
  </si>
  <si>
    <t>CANTIDAD</t>
  </si>
  <si>
    <t>3,5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</si>
</sst>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2" formatCode="_-&quot;$&quot;\ * #,##0_-;\-&quot;$&quot;\ * #,##0_-;_-&quot;$&quot;\ * &quot;-&quot;_-;_-@_-"/>
    <numFmt numFmtId="44" formatCode="_-&quot;$&quot;\ * #,##0.00_-;\-&quot;$&quot;\ * #,##0.00_-;_-&quot;$&quot;\ * &quot;-&quot;??_-;_-@_-"/>
    <numFmt numFmtId="164" formatCode="_-&quot;$&quot;* #,##0.00_-;\-&quot;$&quot;* #,##0.00_-;_-&quot;$&quot;* &quot;-&quot;??_-;_-@_-"/>
    <numFmt numFmtId="165" formatCode="_-[$$-240A]\ * #,##0.00_ ;_-[$$-240A]\ * \-#,##0.00\ ;_-[$$-240A]\ * &quot;-&quot;??_ ;_-@_ "/>
    <numFmt numFmtId="166" formatCode="_ * #,##0.00_ ;_ * \-#,##0.00_ ;_ * &quot;-&quot;??_ ;_ @_ "/>
    <numFmt numFmtId="167" formatCode="#,##0.00_ ;\-#,##0.00\ "/>
    <numFmt numFmtId="168" formatCode="_(* #,##0.00_);_(* \(#,##0.00\);_(* &quot;-&quot;??_);_(@_)"/>
    <numFmt numFmtId="169" formatCode="#,##0.0000"/>
    <numFmt numFmtId="170" formatCode="_(&quot;$&quot;\ * #,##0.00_);_(&quot;$&quot;\ * \(#,##0.00\);_(&quot;$&quot;\ * &quot;-&quot;??_);_(@_)"/>
  </numFmts>
  <fonts count="25"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9"/>
      <color theme="0"/>
      <name val="Arial Narrow"/>
      <family val="2"/>
    </font>
    <font>
      <b/>
      <sz val="9"/>
      <color indexed="8"/>
      <name val="Arial Narrow"/>
      <family val="2"/>
    </font>
    <font>
      <b/>
      <sz val="9"/>
      <name val="Arial Narrow"/>
      <family val="2"/>
    </font>
    <font>
      <sz val="11"/>
      <color theme="1"/>
      <name val="Arial Narrow"/>
      <family val="2"/>
    </font>
    <font>
      <sz val="9"/>
      <color indexed="8"/>
      <name val="Arial Narrow"/>
      <family val="2"/>
    </font>
    <font>
      <b/>
      <sz val="9"/>
      <color indexed="12"/>
      <name val="Arial Narrow"/>
      <family val="2"/>
    </font>
    <font>
      <sz val="8"/>
      <name val="Arial Narrow"/>
      <family val="2"/>
    </font>
    <font>
      <b/>
      <sz val="8"/>
      <color indexed="12"/>
      <name val="Arial Narrow"/>
      <family val="2"/>
    </font>
    <font>
      <b/>
      <u/>
      <sz val="9"/>
      <name val="Arial Narrow"/>
      <family val="2"/>
    </font>
    <font>
      <sz val="10"/>
      <name val="Arial"/>
      <family val="2"/>
    </font>
    <font>
      <b/>
      <sz val="9"/>
      <color rgb="FFFF0000"/>
      <name val="Arial Narrow"/>
      <family val="2"/>
    </font>
    <font>
      <sz val="9"/>
      <color theme="0" tint="-0.249977111117893"/>
      <name val="Arial Narrow"/>
      <family val="2"/>
    </font>
    <font>
      <sz val="11"/>
      <name val="Arial Narrow"/>
      <family val="2"/>
    </font>
    <font>
      <sz val="11"/>
      <color theme="0"/>
      <name val="Arial Narrow"/>
      <family val="2"/>
    </font>
    <font>
      <b/>
      <sz val="9"/>
      <color rgb="FF00B0F0"/>
      <name val="Arial Narrow"/>
      <family val="2"/>
    </font>
    <font>
      <sz val="11"/>
      <color indexed="8"/>
      <name val="Calibri"/>
      <family val="2"/>
    </font>
    <font>
      <b/>
      <sz val="9"/>
      <color theme="0"/>
      <name val="Arial Narrow"/>
      <family val="2"/>
    </font>
    <font>
      <sz val="7"/>
      <name val="Arial Narrow"/>
      <family val="2"/>
    </font>
    <font>
      <sz val="10"/>
      <name val="Arial Narrow"/>
      <family val="2"/>
    </font>
    <font>
      <sz val="12"/>
      <name val="Arial Narrow"/>
      <family val="2"/>
    </font>
    <font>
      <b/>
      <sz val="12"/>
      <color indexed="8"/>
      <name val="Calibri"/>
      <family val="2"/>
      <scheme val="minor"/>
    </font>
  </fonts>
  <fills count="11">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theme="4" tint="0.39997558519241921"/>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0000"/>
        <bgColor indexed="64"/>
      </patternFill>
    </fill>
  </fills>
  <borders count="3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bottom/>
      <diagonal/>
    </border>
    <border>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top style="thin">
        <color indexed="64"/>
      </top>
      <bottom/>
      <diagonal/>
    </border>
    <border>
      <left style="thin">
        <color indexed="64"/>
      </left>
      <right style="medium">
        <color indexed="64"/>
      </right>
      <top style="thin">
        <color indexed="64"/>
      </top>
      <bottom style="medium">
        <color indexed="64"/>
      </bottom>
      <diagonal/>
    </border>
  </borders>
  <cellStyleXfs count="18">
    <xf numFmtId="0" fontId="0" fillId="0" borderId="0"/>
    <xf numFmtId="44" fontId="1" fillId="0" borderId="0" applyFont="0" applyFill="0" applyBorder="0" applyAlignment="0" applyProtection="0"/>
    <xf numFmtId="42" fontId="1" fillId="0" borderId="0" applyFont="0" applyFill="0" applyBorder="0" applyAlignment="0" applyProtection="0"/>
    <xf numFmtId="0" fontId="2" fillId="0" borderId="0" applyNumberFormat="0" applyFill="0" applyBorder="0" applyProtection="0">
      <alignment vertical="top"/>
    </xf>
    <xf numFmtId="0" fontId="1" fillId="0" borderId="0"/>
    <xf numFmtId="0" fontId="7" fillId="0" borderId="0"/>
    <xf numFmtId="0" fontId="2" fillId="0" borderId="0" applyNumberFormat="0" applyFill="0" applyBorder="0" applyProtection="0">
      <alignment vertical="top"/>
    </xf>
    <xf numFmtId="0" fontId="2" fillId="0" borderId="0" applyNumberFormat="0" applyFill="0" applyBorder="0" applyProtection="0">
      <alignment vertical="top"/>
    </xf>
    <xf numFmtId="166" fontId="13" fillId="0" borderId="0" applyFont="0" applyFill="0" applyBorder="0" applyAlignment="0" applyProtection="0"/>
    <xf numFmtId="0" fontId="13" fillId="0" borderId="0"/>
    <xf numFmtId="9" fontId="7" fillId="0" borderId="0" applyFont="0" applyFill="0" applyBorder="0" applyAlignment="0" applyProtection="0"/>
    <xf numFmtId="0" fontId="13" fillId="0" borderId="0"/>
    <xf numFmtId="169" fontId="13" fillId="0" borderId="0" applyFont="0" applyFill="0" applyBorder="0" applyAlignment="0" applyProtection="0"/>
    <xf numFmtId="0" fontId="13" fillId="0" borderId="0"/>
    <xf numFmtId="170" fontId="19" fillId="0" borderId="0" applyFont="0" applyFill="0" applyBorder="0" applyAlignment="0" applyProtection="0"/>
    <xf numFmtId="170" fontId="19" fillId="0" borderId="0" applyFont="0" applyFill="0" applyBorder="0" applyAlignment="0" applyProtection="0"/>
    <xf numFmtId="0" fontId="13" fillId="0" borderId="0"/>
    <xf numFmtId="0" fontId="19" fillId="0" borderId="0"/>
  </cellStyleXfs>
  <cellXfs count="206">
    <xf numFmtId="0" fontId="0" fillId="0" borderId="0" xfId="0"/>
    <xf numFmtId="0" fontId="3" fillId="2" borderId="1" xfId="3" applyFont="1" applyFill="1" applyBorder="1" applyAlignment="1">
      <alignment horizontal="center" vertical="center" wrapText="1"/>
    </xf>
    <xf numFmtId="0" fontId="3" fillId="2" borderId="2" xfId="3" applyFont="1" applyFill="1" applyBorder="1" applyAlignment="1">
      <alignment horizontal="center" vertical="center" wrapText="1"/>
    </xf>
    <xf numFmtId="164" fontId="3" fillId="2" borderId="2" xfId="3" applyNumberFormat="1" applyFont="1" applyFill="1" applyBorder="1" applyAlignment="1">
      <alignment horizontal="justify" vertical="center" wrapText="1"/>
    </xf>
    <xf numFmtId="0" fontId="3" fillId="2" borderId="2" xfId="3" applyFont="1" applyFill="1" applyBorder="1" applyAlignment="1">
      <alignment vertical="center" wrapText="1"/>
    </xf>
    <xf numFmtId="164" fontId="3" fillId="2" borderId="3" xfId="3" applyNumberFormat="1" applyFont="1" applyFill="1" applyBorder="1" applyAlignment="1">
      <alignment vertical="center" wrapText="1"/>
    </xf>
    <xf numFmtId="0" fontId="3" fillId="2" borderId="0" xfId="3" applyFont="1" applyFill="1" applyAlignment="1">
      <alignment vertical="center" wrapText="1"/>
    </xf>
    <xf numFmtId="44" fontId="4" fillId="2" borderId="0" xfId="1" applyFont="1" applyFill="1" applyAlignment="1">
      <alignment vertical="center" wrapText="1"/>
    </xf>
    <xf numFmtId="44" fontId="4" fillId="0" borderId="0" xfId="1" applyFont="1" applyFill="1" applyAlignment="1">
      <alignment vertical="center" wrapText="1"/>
    </xf>
    <xf numFmtId="0" fontId="3" fillId="0" borderId="0" xfId="3" applyFont="1" applyFill="1" applyAlignment="1">
      <alignment vertical="center" wrapText="1"/>
    </xf>
    <xf numFmtId="0" fontId="6" fillId="2" borderId="1" xfId="3" applyFont="1" applyFill="1" applyBorder="1" applyAlignment="1">
      <alignment horizontal="center" vertical="center" wrapText="1"/>
    </xf>
    <xf numFmtId="0" fontId="6" fillId="2" borderId="1" xfId="3" applyFont="1" applyFill="1" applyBorder="1" applyAlignment="1">
      <alignment vertical="center" wrapText="1"/>
    </xf>
    <xf numFmtId="0" fontId="8" fillId="2" borderId="2" xfId="3" applyFont="1" applyFill="1" applyBorder="1" applyAlignment="1">
      <alignment vertical="center" wrapText="1"/>
    </xf>
    <xf numFmtId="164" fontId="8" fillId="2" borderId="2" xfId="3" applyNumberFormat="1" applyFont="1" applyFill="1" applyBorder="1" applyAlignment="1">
      <alignment vertical="center" wrapText="1"/>
    </xf>
    <xf numFmtId="164" fontId="8" fillId="2" borderId="3" xfId="3" applyNumberFormat="1" applyFont="1" applyFill="1" applyBorder="1" applyAlignment="1">
      <alignment vertical="center" wrapText="1"/>
    </xf>
    <xf numFmtId="0" fontId="3" fillId="2" borderId="0" xfId="3" applyFont="1" applyFill="1" applyAlignment="1">
      <alignment horizontal="right" vertical="center" wrapText="1"/>
    </xf>
    <xf numFmtId="0" fontId="3" fillId="2" borderId="10" xfId="3" applyFont="1" applyFill="1" applyBorder="1" applyAlignment="1">
      <alignment horizontal="center" vertical="center" wrapText="1"/>
    </xf>
    <xf numFmtId="164" fontId="3" fillId="2" borderId="10" xfId="3" applyNumberFormat="1" applyFont="1" applyFill="1" applyBorder="1" applyAlignment="1">
      <alignment horizontal="center" vertical="center" wrapText="1"/>
    </xf>
    <xf numFmtId="164" fontId="3" fillId="2" borderId="3" xfId="3" applyNumberFormat="1" applyFont="1" applyFill="1" applyBorder="1" applyAlignment="1">
      <alignment horizontal="center" vertical="center" wrapText="1"/>
    </xf>
    <xf numFmtId="0" fontId="4" fillId="2" borderId="0" xfId="3" applyFont="1" applyFill="1" applyAlignment="1">
      <alignment vertical="center" wrapText="1"/>
    </xf>
    <xf numFmtId="0" fontId="3" fillId="2" borderId="7" xfId="3" applyFont="1" applyFill="1" applyBorder="1" applyAlignment="1">
      <alignment horizontal="center" vertical="center" wrapText="1"/>
    </xf>
    <xf numFmtId="164" fontId="3" fillId="2" borderId="7" xfId="3" applyNumberFormat="1" applyFont="1" applyFill="1" applyBorder="1" applyAlignment="1">
      <alignment horizontal="center" vertical="center" wrapText="1"/>
    </xf>
    <xf numFmtId="164" fontId="3" fillId="2" borderId="12" xfId="3" applyNumberFormat="1" applyFont="1" applyFill="1" applyBorder="1" applyAlignment="1">
      <alignment horizontal="center" vertical="center" wrapText="1"/>
    </xf>
    <xf numFmtId="0" fontId="9" fillId="2" borderId="15" xfId="3" quotePrefix="1" applyFont="1" applyFill="1" applyBorder="1" applyAlignment="1">
      <alignment horizontal="center" vertical="center" wrapText="1"/>
    </xf>
    <xf numFmtId="164" fontId="9" fillId="2" borderId="15" xfId="3" quotePrefix="1" applyNumberFormat="1" applyFont="1" applyFill="1" applyBorder="1" applyAlignment="1">
      <alignment horizontal="center" vertical="center" wrapText="1"/>
    </xf>
    <xf numFmtId="0" fontId="10" fillId="2" borderId="5" xfId="6" applyFont="1" applyFill="1" applyBorder="1" applyAlignment="1">
      <alignment horizontal="center" vertical="center" wrapText="1"/>
    </xf>
    <xf numFmtId="0" fontId="12" fillId="4" borderId="17" xfId="3" applyFont="1" applyFill="1" applyBorder="1" applyAlignment="1">
      <alignment vertical="center" wrapText="1"/>
    </xf>
    <xf numFmtId="0" fontId="12" fillId="4" borderId="18" xfId="3" applyFont="1" applyFill="1" applyBorder="1" applyAlignment="1">
      <alignment vertical="center" wrapText="1"/>
    </xf>
    <xf numFmtId="0" fontId="3" fillId="5" borderId="19" xfId="3" applyFont="1" applyFill="1" applyBorder="1" applyAlignment="1">
      <alignment horizontal="center" vertical="center" wrapText="1"/>
    </xf>
    <xf numFmtId="0" fontId="6" fillId="6" borderId="8" xfId="3" applyFont="1" applyFill="1" applyBorder="1" applyAlignment="1">
      <alignment vertical="center" wrapText="1"/>
    </xf>
    <xf numFmtId="164" fontId="6" fillId="6" borderId="8" xfId="3" applyNumberFormat="1" applyFont="1" applyFill="1" applyBorder="1" applyAlignment="1">
      <alignment vertical="center" wrapText="1"/>
    </xf>
    <xf numFmtId="164" fontId="6" fillId="6" borderId="20" xfId="3" applyNumberFormat="1" applyFont="1" applyFill="1" applyBorder="1" applyAlignment="1">
      <alignment vertical="center" wrapText="1"/>
    </xf>
    <xf numFmtId="0" fontId="3" fillId="0" borderId="19" xfId="3" applyFont="1" applyBorder="1" applyAlignment="1">
      <alignment horizontal="center" vertical="center" wrapText="1"/>
    </xf>
    <xf numFmtId="0" fontId="3" fillId="0" borderId="8" xfId="7" applyFont="1" applyFill="1" applyBorder="1" applyAlignment="1">
      <alignment vertical="center" wrapText="1"/>
    </xf>
    <xf numFmtId="165" fontId="3" fillId="0" borderId="8" xfId="6" applyNumberFormat="1" applyFont="1" applyFill="1" applyBorder="1" applyAlignment="1">
      <alignment horizontal="center" vertical="center" wrapText="1"/>
    </xf>
    <xf numFmtId="164" fontId="3" fillId="0" borderId="8" xfId="3" applyNumberFormat="1" applyFont="1" applyBorder="1" applyAlignment="1">
      <alignment horizontal="right" vertical="center" wrapText="1"/>
    </xf>
    <xf numFmtId="2" fontId="3" fillId="0" borderId="8" xfId="6" applyNumberFormat="1" applyFont="1" applyFill="1" applyBorder="1" applyAlignment="1">
      <alignment horizontal="center" vertical="center" wrapText="1"/>
    </xf>
    <xf numFmtId="164" fontId="3" fillId="0" borderId="20" xfId="8" applyNumberFormat="1" applyFont="1" applyBorder="1" applyAlignment="1">
      <alignment horizontal="right" vertical="center" wrapText="1"/>
    </xf>
    <xf numFmtId="0" fontId="3" fillId="0" borderId="8" xfId="6" applyFont="1" applyFill="1" applyBorder="1" applyAlignment="1">
      <alignment vertical="center" wrapText="1"/>
    </xf>
    <xf numFmtId="0" fontId="3" fillId="0" borderId="8" xfId="6" applyFont="1" applyFill="1" applyBorder="1" applyAlignment="1">
      <alignment vertical="center"/>
    </xf>
    <xf numFmtId="165" fontId="3" fillId="0" borderId="8" xfId="6" applyNumberFormat="1" applyFont="1" applyFill="1" applyBorder="1" applyAlignment="1">
      <alignment vertical="center" wrapText="1"/>
    </xf>
    <xf numFmtId="165" fontId="3" fillId="0" borderId="8" xfId="9" applyNumberFormat="1" applyFont="1" applyBorder="1" applyAlignment="1">
      <alignment horizontal="center" vertical="center" wrapText="1"/>
    </xf>
    <xf numFmtId="42" fontId="14" fillId="0" borderId="0" xfId="2" applyFont="1" applyFill="1" applyBorder="1" applyAlignment="1">
      <alignment vertical="center" wrapText="1"/>
    </xf>
    <xf numFmtId="0" fontId="3" fillId="0" borderId="0" xfId="3" applyFont="1" applyFill="1" applyAlignment="1">
      <alignment horizontal="right" vertical="center" wrapText="1"/>
    </xf>
    <xf numFmtId="0" fontId="3" fillId="0" borderId="19" xfId="3" applyFont="1" applyFill="1" applyBorder="1" applyAlignment="1">
      <alignment horizontal="center" vertical="center" wrapText="1"/>
    </xf>
    <xf numFmtId="165" fontId="3" fillId="3" borderId="8" xfId="6" applyNumberFormat="1" applyFont="1" applyFill="1" applyBorder="1" applyAlignment="1">
      <alignment vertical="center" wrapText="1"/>
    </xf>
    <xf numFmtId="165" fontId="3" fillId="3" borderId="8" xfId="9" applyNumberFormat="1" applyFont="1" applyFill="1" applyBorder="1" applyAlignment="1">
      <alignment horizontal="center" vertical="center" wrapText="1"/>
    </xf>
    <xf numFmtId="2" fontId="3" fillId="3" borderId="8" xfId="6" applyNumberFormat="1" applyFont="1" applyFill="1" applyBorder="1" applyAlignment="1">
      <alignment horizontal="center" vertical="center" wrapText="1"/>
    </xf>
    <xf numFmtId="164" fontId="3" fillId="3" borderId="20" xfId="8" applyNumberFormat="1" applyFont="1" applyFill="1" applyBorder="1" applyAlignment="1">
      <alignment horizontal="right" vertical="center" wrapText="1"/>
    </xf>
    <xf numFmtId="0" fontId="14" fillId="3" borderId="21" xfId="3" applyFont="1" applyFill="1" applyBorder="1" applyAlignment="1">
      <alignment horizontal="center" vertical="center" wrapText="1"/>
    </xf>
    <xf numFmtId="0" fontId="3" fillId="3" borderId="8" xfId="6" applyFont="1" applyFill="1" applyBorder="1" applyAlignment="1">
      <alignment vertical="center"/>
    </xf>
    <xf numFmtId="0" fontId="15" fillId="6" borderId="22" xfId="3" applyFont="1" applyFill="1" applyBorder="1" applyAlignment="1">
      <alignment horizontal="center" vertical="center" wrapText="1"/>
    </xf>
    <xf numFmtId="0" fontId="6" fillId="6" borderId="23" xfId="3" applyFont="1" applyFill="1" applyBorder="1" applyAlignment="1">
      <alignment vertical="center" wrapText="1"/>
    </xf>
    <xf numFmtId="164" fontId="3" fillId="6" borderId="23" xfId="3" applyNumberFormat="1" applyFont="1" applyFill="1" applyBorder="1" applyAlignment="1">
      <alignment vertical="center" wrapText="1"/>
    </xf>
    <xf numFmtId="165" fontId="3" fillId="6" borderId="23" xfId="3" applyNumberFormat="1" applyFont="1" applyFill="1" applyBorder="1" applyAlignment="1">
      <alignment horizontal="center" vertical="center" wrapText="1"/>
    </xf>
    <xf numFmtId="164" fontId="3" fillId="6" borderId="24" xfId="8" applyNumberFormat="1" applyFont="1" applyFill="1" applyBorder="1" applyAlignment="1">
      <alignment vertical="center" wrapText="1"/>
    </xf>
    <xf numFmtId="0" fontId="3" fillId="0" borderId="19" xfId="3" applyFont="1" applyBorder="1" applyAlignment="1">
      <alignment horizontal="center" vertical="center"/>
    </xf>
    <xf numFmtId="0" fontId="3" fillId="2" borderId="21" xfId="7" applyFont="1" applyFill="1" applyBorder="1" applyAlignment="1">
      <alignment vertical="center"/>
    </xf>
    <xf numFmtId="165" fontId="3" fillId="0" borderId="8" xfId="6" applyNumberFormat="1" applyFont="1" applyFill="1" applyBorder="1" applyAlignment="1">
      <alignment vertical="center"/>
    </xf>
    <xf numFmtId="164" fontId="3" fillId="0" borderId="8" xfId="3" applyNumberFormat="1" applyFont="1" applyBorder="1" applyAlignment="1">
      <alignment horizontal="right" vertical="center"/>
    </xf>
    <xf numFmtId="2" fontId="3" fillId="0" borderId="8" xfId="7" applyNumberFormat="1" applyFont="1" applyFill="1" applyBorder="1" applyAlignment="1">
      <alignment horizontal="center" vertical="center"/>
    </xf>
    <xf numFmtId="0" fontId="4" fillId="2" borderId="0" xfId="3" applyFont="1" applyFill="1" applyAlignment="1">
      <alignment horizontal="right" vertical="center"/>
    </xf>
    <xf numFmtId="44" fontId="4" fillId="2" borderId="0" xfId="1" applyFont="1" applyFill="1" applyAlignment="1">
      <alignment vertical="center"/>
    </xf>
    <xf numFmtId="0" fontId="3" fillId="2" borderId="0" xfId="3" applyFont="1" applyFill="1" applyAlignment="1">
      <alignment vertical="center"/>
    </xf>
    <xf numFmtId="0" fontId="3" fillId="2" borderId="0" xfId="3" applyFont="1" applyFill="1" applyAlignment="1">
      <alignment horizontal="right" vertical="center"/>
    </xf>
    <xf numFmtId="0" fontId="3" fillId="0" borderId="21" xfId="7" applyFont="1" applyFill="1" applyBorder="1" applyAlignment="1">
      <alignment vertical="center"/>
    </xf>
    <xf numFmtId="2" fontId="3" fillId="0" borderId="8" xfId="7" applyNumberFormat="1" applyFont="1" applyBorder="1" applyAlignment="1">
      <alignment horizontal="center" vertical="center" wrapText="1"/>
    </xf>
    <xf numFmtId="164" fontId="3" fillId="0" borderId="8" xfId="3" applyNumberFormat="1" applyFont="1" applyFill="1" applyBorder="1" applyAlignment="1">
      <alignment horizontal="right" vertical="center" wrapText="1"/>
    </xf>
    <xf numFmtId="2" fontId="3" fillId="0" borderId="8" xfId="7" applyNumberFormat="1" applyFont="1" applyFill="1" applyBorder="1" applyAlignment="1">
      <alignment horizontal="center" vertical="center" wrapText="1"/>
    </xf>
    <xf numFmtId="0" fontId="3" fillId="7" borderId="21" xfId="7" applyFont="1" applyFill="1" applyBorder="1" applyAlignment="1">
      <alignment vertical="center"/>
    </xf>
    <xf numFmtId="165" fontId="3" fillId="7" borderId="8" xfId="6" applyNumberFormat="1" applyFont="1" applyFill="1" applyBorder="1" applyAlignment="1">
      <alignment vertical="center" wrapText="1"/>
    </xf>
    <xf numFmtId="0" fontId="3" fillId="2" borderId="23" xfId="7" applyFont="1" applyFill="1" applyBorder="1" applyAlignment="1">
      <alignment vertical="center" wrapText="1"/>
    </xf>
    <xf numFmtId="165" fontId="3" fillId="0" borderId="8" xfId="7" applyNumberFormat="1" applyFont="1" applyFill="1" applyBorder="1" applyAlignment="1">
      <alignment vertical="center" wrapText="1"/>
    </xf>
    <xf numFmtId="165" fontId="3" fillId="2" borderId="8" xfId="7" applyNumberFormat="1" applyFont="1" applyFill="1" applyBorder="1" applyAlignment="1">
      <alignment vertical="center" wrapText="1"/>
    </xf>
    <xf numFmtId="0" fontId="3" fillId="5" borderId="19" xfId="6" applyFont="1" applyFill="1" applyBorder="1" applyAlignment="1">
      <alignment horizontal="center"/>
    </xf>
    <xf numFmtId="0" fontId="3" fillId="0" borderId="8" xfId="3" applyFont="1" applyBorder="1" applyAlignment="1">
      <alignment vertical="center"/>
    </xf>
    <xf numFmtId="0" fontId="3" fillId="0" borderId="21" xfId="7" applyFont="1" applyBorder="1" applyAlignment="1">
      <alignment vertical="center"/>
    </xf>
    <xf numFmtId="165" fontId="3" fillId="0" borderId="8" xfId="7" applyNumberFormat="1" applyFont="1" applyBorder="1" applyAlignment="1">
      <alignment vertical="center" wrapText="1"/>
    </xf>
    <xf numFmtId="0" fontId="12" fillId="8" borderId="20" xfId="9" applyFont="1" applyFill="1" applyBorder="1" applyAlignment="1">
      <alignment vertical="center" wrapText="1"/>
    </xf>
    <xf numFmtId="0" fontId="3" fillId="6" borderId="19" xfId="3" applyFont="1" applyFill="1" applyBorder="1" applyAlignment="1">
      <alignment horizontal="center" vertical="center" wrapText="1"/>
    </xf>
    <xf numFmtId="164" fontId="3" fillId="6" borderId="8" xfId="3" applyNumberFormat="1" applyFont="1" applyFill="1" applyBorder="1" applyAlignment="1">
      <alignment vertical="center" wrapText="1"/>
    </xf>
    <xf numFmtId="165" fontId="3" fillId="6" borderId="8" xfId="3" applyNumberFormat="1" applyFont="1" applyFill="1" applyBorder="1" applyAlignment="1">
      <alignment vertical="center" wrapText="1"/>
    </xf>
    <xf numFmtId="164" fontId="3" fillId="6" borderId="20" xfId="8" applyNumberFormat="1" applyFont="1" applyFill="1" applyBorder="1" applyAlignment="1">
      <alignment vertical="center" wrapText="1"/>
    </xf>
    <xf numFmtId="0" fontId="3" fillId="0" borderId="25" xfId="3" applyFont="1" applyBorder="1" applyAlignment="1">
      <alignment vertical="center" wrapText="1"/>
    </xf>
    <xf numFmtId="164" fontId="3" fillId="0" borderId="26" xfId="3" applyNumberFormat="1" applyFont="1" applyBorder="1" applyAlignment="1">
      <alignment horizontal="right" vertical="center" wrapText="1"/>
    </xf>
    <xf numFmtId="0" fontId="3" fillId="2" borderId="21" xfId="3" applyFont="1" applyFill="1" applyBorder="1" applyAlignment="1">
      <alignment horizontal="right" vertical="center" wrapText="1"/>
    </xf>
    <xf numFmtId="164" fontId="3" fillId="3" borderId="27" xfId="8" applyNumberFormat="1" applyFont="1" applyFill="1" applyBorder="1" applyAlignment="1">
      <alignment horizontal="right" vertical="center" wrapText="1"/>
    </xf>
    <xf numFmtId="0" fontId="16" fillId="0" borderId="0" xfId="9" applyFont="1" applyAlignment="1">
      <alignment vertical="center" wrapText="1"/>
    </xf>
    <xf numFmtId="0" fontId="16" fillId="0" borderId="0" xfId="9" applyFont="1" applyAlignment="1">
      <alignment horizontal="right" vertical="center" wrapText="1"/>
    </xf>
    <xf numFmtId="164" fontId="6" fillId="6" borderId="27" xfId="8" applyNumberFormat="1" applyFont="1" applyFill="1" applyBorder="1" applyAlignment="1">
      <alignment horizontal="right" vertical="center" wrapText="1"/>
    </xf>
    <xf numFmtId="44" fontId="4" fillId="0" borderId="0" xfId="1" applyFont="1" applyFill="1" applyBorder="1" applyAlignment="1">
      <alignment vertical="center" wrapText="1"/>
    </xf>
    <xf numFmtId="44" fontId="17" fillId="0" borderId="0" xfId="1" applyFont="1" applyAlignment="1">
      <alignment vertical="center" wrapText="1"/>
    </xf>
    <xf numFmtId="0" fontId="3" fillId="2" borderId="19" xfId="3" applyFont="1" applyFill="1" applyBorder="1" applyAlignment="1">
      <alignment horizontal="center" vertical="center" wrapText="1"/>
    </xf>
    <xf numFmtId="167" fontId="6" fillId="3" borderId="20" xfId="10" applyNumberFormat="1" applyFont="1" applyFill="1" applyBorder="1" applyAlignment="1">
      <alignment vertical="center" wrapText="1"/>
    </xf>
    <xf numFmtId="42" fontId="14" fillId="3" borderId="28" xfId="2" applyFont="1" applyFill="1" applyBorder="1" applyAlignment="1">
      <alignment vertical="center" wrapText="1"/>
    </xf>
    <xf numFmtId="164" fontId="6" fillId="6" borderId="8" xfId="8" applyNumberFormat="1" applyFont="1" applyFill="1" applyBorder="1" applyAlignment="1">
      <alignment horizontal="right" vertical="center" wrapText="1"/>
    </xf>
    <xf numFmtId="164" fontId="3" fillId="2" borderId="8" xfId="3" applyNumberFormat="1" applyFont="1" applyFill="1" applyBorder="1" applyAlignment="1">
      <alignment horizontal="center" vertical="center" wrapText="1"/>
    </xf>
    <xf numFmtId="164" fontId="3" fillId="2" borderId="27" xfId="3" applyNumberFormat="1" applyFont="1" applyFill="1" applyBorder="1" applyAlignment="1">
      <alignment horizontal="center" vertical="center" wrapText="1"/>
    </xf>
    <xf numFmtId="164" fontId="3" fillId="2" borderId="20" xfId="3" applyNumberFormat="1" applyFont="1" applyFill="1" applyBorder="1" applyAlignment="1">
      <alignment horizontal="center" vertical="center" wrapText="1"/>
    </xf>
    <xf numFmtId="164" fontId="6" fillId="2" borderId="8" xfId="3" quotePrefix="1" applyNumberFormat="1" applyFont="1" applyFill="1" applyBorder="1" applyAlignment="1">
      <alignment horizontal="center" vertical="center" wrapText="1"/>
    </xf>
    <xf numFmtId="0" fontId="6" fillId="2" borderId="8" xfId="3" quotePrefix="1" applyFont="1" applyFill="1" applyBorder="1" applyAlignment="1">
      <alignment horizontal="center" vertical="center" wrapText="1"/>
    </xf>
    <xf numFmtId="0" fontId="12" fillId="2" borderId="8" xfId="3" applyFont="1" applyFill="1" applyBorder="1" applyAlignment="1">
      <alignment vertical="center" wrapText="1"/>
    </xf>
    <xf numFmtId="164" fontId="12" fillId="2" borderId="8" xfId="3" applyNumberFormat="1" applyFont="1" applyFill="1" applyBorder="1" applyAlignment="1">
      <alignment vertical="center" wrapText="1"/>
    </xf>
    <xf numFmtId="164" fontId="12" fillId="2" borderId="20" xfId="3" applyNumberFormat="1" applyFont="1" applyFill="1" applyBorder="1" applyAlignment="1">
      <alignment vertical="center" wrapText="1"/>
    </xf>
    <xf numFmtId="0" fontId="3" fillId="9" borderId="19" xfId="3" applyFont="1" applyFill="1" applyBorder="1" applyAlignment="1">
      <alignment horizontal="center" vertical="center" wrapText="1"/>
    </xf>
    <xf numFmtId="0" fontId="3" fillId="0" borderId="22" xfId="3" applyFont="1" applyBorder="1" applyAlignment="1">
      <alignment horizontal="center" vertical="center" wrapText="1"/>
    </xf>
    <xf numFmtId="0" fontId="3" fillId="0" borderId="8" xfId="3" applyFont="1" applyBorder="1" applyAlignment="1">
      <alignment vertical="center" wrapText="1"/>
    </xf>
    <xf numFmtId="0" fontId="3" fillId="0" borderId="8" xfId="3" applyFont="1" applyBorder="1" applyAlignment="1">
      <alignment horizontal="center" vertical="center" wrapText="1"/>
    </xf>
    <xf numFmtId="165" fontId="3" fillId="0" borderId="8" xfId="11" applyNumberFormat="1" applyFont="1" applyBorder="1" applyAlignment="1">
      <alignment vertical="center" wrapText="1"/>
    </xf>
    <xf numFmtId="168" fontId="3" fillId="0" borderId="8" xfId="12" applyNumberFormat="1" applyFont="1" applyFill="1" applyBorder="1" applyAlignment="1">
      <alignment vertical="center" wrapText="1"/>
    </xf>
    <xf numFmtId="164" fontId="3" fillId="0" borderId="20" xfId="8" applyNumberFormat="1" applyFont="1" applyBorder="1" applyAlignment="1">
      <alignment vertical="center" wrapText="1"/>
    </xf>
    <xf numFmtId="2" fontId="3" fillId="6" borderId="8" xfId="3" applyNumberFormat="1" applyFont="1" applyFill="1" applyBorder="1" applyAlignment="1">
      <alignment horizontal="center" vertical="center" wrapText="1"/>
    </xf>
    <xf numFmtId="164" fontId="3" fillId="6" borderId="20" xfId="3" applyNumberFormat="1" applyFont="1" applyFill="1" applyBorder="1" applyAlignment="1">
      <alignment horizontal="center" vertical="center" wrapText="1"/>
    </xf>
    <xf numFmtId="0" fontId="3" fillId="0" borderId="22" xfId="3" applyFont="1" applyFill="1" applyBorder="1" applyAlignment="1">
      <alignment horizontal="center" vertical="center" wrapText="1"/>
    </xf>
    <xf numFmtId="0" fontId="3" fillId="0" borderId="8" xfId="3" applyFont="1" applyFill="1" applyBorder="1" applyAlignment="1">
      <alignment horizontal="justify" vertical="center" wrapText="1"/>
    </xf>
    <xf numFmtId="0" fontId="3" fillId="0" borderId="8" xfId="3" applyFont="1" applyFill="1" applyBorder="1" applyAlignment="1">
      <alignment horizontal="center" vertical="center" wrapText="1"/>
    </xf>
    <xf numFmtId="2" fontId="3" fillId="0" borderId="8" xfId="11" applyNumberFormat="1" applyFont="1" applyBorder="1" applyAlignment="1">
      <alignment vertical="center" wrapText="1"/>
    </xf>
    <xf numFmtId="0" fontId="3" fillId="0" borderId="0" xfId="3" applyFont="1" applyFill="1" applyAlignment="1">
      <alignment horizontal="center" vertical="center" wrapText="1"/>
    </xf>
    <xf numFmtId="44" fontId="4" fillId="0" borderId="0" xfId="1" applyFont="1" applyFill="1" applyAlignment="1">
      <alignment horizontal="center" vertical="center" wrapText="1"/>
    </xf>
    <xf numFmtId="0" fontId="3" fillId="2" borderId="0" xfId="3" applyFont="1" applyFill="1" applyAlignment="1">
      <alignment horizontal="center" vertical="center" wrapText="1"/>
    </xf>
    <xf numFmtId="44" fontId="4" fillId="2" borderId="0" xfId="1" applyFont="1" applyFill="1" applyAlignment="1">
      <alignment horizontal="center" vertical="center" wrapText="1"/>
    </xf>
    <xf numFmtId="0" fontId="3" fillId="0" borderId="8" xfId="13" applyFont="1" applyBorder="1" applyAlignment="1">
      <alignment vertical="center" wrapText="1"/>
    </xf>
    <xf numFmtId="0" fontId="3" fillId="0" borderId="8" xfId="13" applyFont="1" applyBorder="1" applyAlignment="1">
      <alignment horizontal="center" vertical="center" wrapText="1"/>
    </xf>
    <xf numFmtId="2" fontId="3" fillId="0" borderId="6" xfId="11" applyNumberFormat="1" applyFont="1" applyBorder="1" applyAlignment="1">
      <alignment vertical="center" wrapText="1"/>
    </xf>
    <xf numFmtId="0" fontId="3" fillId="3" borderId="29" xfId="3" applyFont="1" applyFill="1" applyBorder="1" applyAlignment="1">
      <alignment horizontal="center" vertical="center" wrapText="1"/>
    </xf>
    <xf numFmtId="0" fontId="3" fillId="3" borderId="6" xfId="3" applyFont="1" applyFill="1" applyBorder="1" applyAlignment="1">
      <alignment vertical="center" wrapText="1"/>
    </xf>
    <xf numFmtId="0" fontId="3" fillId="3" borderId="6" xfId="3" applyFont="1" applyFill="1" applyBorder="1" applyAlignment="1">
      <alignment horizontal="center" vertical="center" wrapText="1"/>
    </xf>
    <xf numFmtId="165" fontId="3" fillId="3" borderId="8" xfId="11" applyNumberFormat="1" applyFont="1" applyFill="1" applyBorder="1" applyAlignment="1">
      <alignment vertical="center" wrapText="1"/>
    </xf>
    <xf numFmtId="2" fontId="3" fillId="3" borderId="8" xfId="11" applyNumberFormat="1" applyFont="1" applyFill="1" applyBorder="1" applyAlignment="1">
      <alignment vertical="center" wrapText="1"/>
    </xf>
    <xf numFmtId="164" fontId="3" fillId="3" borderId="20" xfId="8" applyNumberFormat="1" applyFont="1" applyFill="1" applyBorder="1" applyAlignment="1">
      <alignment vertical="center" wrapText="1"/>
    </xf>
    <xf numFmtId="0" fontId="14" fillId="3" borderId="0" xfId="3" applyFont="1" applyFill="1" applyAlignment="1">
      <alignment horizontal="center" vertical="center" wrapText="1"/>
    </xf>
    <xf numFmtId="0" fontId="3" fillId="6" borderId="16" xfId="3" applyFont="1" applyFill="1" applyBorder="1" applyAlignment="1">
      <alignment vertical="center" wrapText="1"/>
    </xf>
    <xf numFmtId="164" fontId="6" fillId="6" borderId="18" xfId="14" applyNumberFormat="1" applyFont="1" applyFill="1" applyBorder="1" applyAlignment="1">
      <alignment vertical="center" wrapText="1"/>
    </xf>
    <xf numFmtId="0" fontId="3" fillId="6" borderId="19" xfId="3" applyFont="1" applyFill="1" applyBorder="1" applyAlignment="1">
      <alignment vertical="center" wrapText="1"/>
    </xf>
    <xf numFmtId="164" fontId="6" fillId="6" borderId="20" xfId="14" applyNumberFormat="1" applyFont="1" applyFill="1" applyBorder="1" applyAlignment="1">
      <alignment vertical="center" wrapText="1"/>
    </xf>
    <xf numFmtId="164" fontId="6" fillId="3" borderId="20" xfId="14" applyNumberFormat="1" applyFont="1" applyFill="1" applyBorder="1" applyAlignment="1">
      <alignment vertical="center" wrapText="1"/>
    </xf>
    <xf numFmtId="0" fontId="20" fillId="3" borderId="0" xfId="3" applyFont="1" applyFill="1" applyAlignment="1">
      <alignment horizontal="center" vertical="center" wrapText="1"/>
    </xf>
    <xf numFmtId="164" fontId="6" fillId="6" borderId="20" xfId="15" applyNumberFormat="1" applyFont="1" applyFill="1" applyBorder="1" applyAlignment="1">
      <alignment vertical="center" wrapText="1"/>
    </xf>
    <xf numFmtId="0" fontId="3" fillId="6" borderId="30" xfId="3" applyFont="1" applyFill="1" applyBorder="1" applyAlignment="1">
      <alignment vertical="center" wrapText="1"/>
    </xf>
    <xf numFmtId="44" fontId="3" fillId="2" borderId="0" xfId="1" applyFont="1" applyFill="1" applyAlignment="1">
      <alignment horizontal="center" vertical="center" wrapText="1"/>
    </xf>
    <xf numFmtId="44" fontId="3" fillId="2" borderId="0" xfId="1" applyFont="1" applyFill="1" applyAlignment="1">
      <alignment vertical="center" wrapText="1"/>
    </xf>
    <xf numFmtId="42" fontId="3" fillId="2" borderId="0" xfId="2" applyFont="1" applyFill="1" applyAlignment="1">
      <alignment vertical="center" wrapText="1"/>
    </xf>
    <xf numFmtId="0" fontId="22" fillId="2" borderId="0" xfId="16" applyFont="1" applyFill="1" applyAlignment="1">
      <alignment vertical="center"/>
    </xf>
    <xf numFmtId="0" fontId="22" fillId="0" borderId="0" xfId="16" applyFont="1" applyAlignment="1">
      <alignment vertical="center"/>
    </xf>
    <xf numFmtId="0" fontId="23" fillId="2" borderId="0" xfId="6" applyFont="1" applyFill="1" applyBorder="1" applyAlignment="1">
      <alignment horizontal="left" vertical="center" wrapText="1"/>
    </xf>
    <xf numFmtId="0" fontId="23" fillId="0" borderId="0" xfId="6" applyNumberFormat="1" applyFont="1" applyFill="1" applyBorder="1" applyAlignment="1">
      <alignment horizontal="center" vertical="center" wrapText="1"/>
    </xf>
    <xf numFmtId="0" fontId="23" fillId="0" borderId="0" xfId="6" applyNumberFormat="1" applyFont="1" applyFill="1" applyBorder="1" applyAlignment="1">
      <alignment horizontal="justify" vertical="center" wrapText="1"/>
    </xf>
    <xf numFmtId="0" fontId="23" fillId="0" borderId="0" xfId="6" applyNumberFormat="1" applyFont="1" applyFill="1" applyBorder="1" applyAlignment="1">
      <alignment vertical="center" wrapText="1"/>
    </xf>
    <xf numFmtId="0" fontId="16" fillId="2" borderId="26" xfId="17" applyFont="1" applyFill="1" applyBorder="1" applyAlignment="1">
      <alignment vertical="center"/>
    </xf>
    <xf numFmtId="0" fontId="23" fillId="0" borderId="26" xfId="6" applyNumberFormat="1" applyFont="1" applyFill="1" applyBorder="1" applyAlignment="1">
      <alignment horizontal="center" vertical="center" wrapText="1"/>
    </xf>
    <xf numFmtId="0" fontId="23" fillId="0" borderId="26" xfId="6" applyNumberFormat="1" applyFont="1" applyFill="1" applyBorder="1" applyAlignment="1">
      <alignment horizontal="justify" vertical="center" wrapText="1"/>
    </xf>
    <xf numFmtId="0" fontId="23" fillId="0" borderId="26" xfId="6" applyNumberFormat="1" applyFont="1" applyFill="1" applyBorder="1" applyAlignment="1">
      <alignment vertical="center" wrapText="1"/>
    </xf>
    <xf numFmtId="0" fontId="16" fillId="2" borderId="0" xfId="17" applyFont="1" applyFill="1" applyAlignment="1">
      <alignment horizontal="left" vertical="center"/>
    </xf>
    <xf numFmtId="164" fontId="3" fillId="2" borderId="0" xfId="3" applyNumberFormat="1" applyFont="1" applyFill="1" applyAlignment="1">
      <alignment horizontal="justify" vertical="center" wrapText="1"/>
    </xf>
    <xf numFmtId="164" fontId="3" fillId="2" borderId="0" xfId="3" applyNumberFormat="1" applyFont="1" applyFill="1" applyAlignment="1">
      <alignment vertical="center" wrapText="1"/>
    </xf>
    <xf numFmtId="0" fontId="6" fillId="10" borderId="8" xfId="3" applyFont="1" applyFill="1" applyBorder="1" applyAlignment="1">
      <alignment horizontal="center" vertical="center" wrapText="1"/>
    </xf>
    <xf numFmtId="164" fontId="6" fillId="6" borderId="35" xfId="14" applyNumberFormat="1" applyFont="1" applyFill="1" applyBorder="1" applyAlignment="1">
      <alignment vertical="center" wrapText="1"/>
    </xf>
    <xf numFmtId="0" fontId="6" fillId="2" borderId="16" xfId="3" applyFont="1" applyFill="1" applyBorder="1" applyAlignment="1">
      <alignment horizontal="center" vertical="center" wrapText="1"/>
    </xf>
    <xf numFmtId="0" fontId="23" fillId="0" borderId="34" xfId="6" applyNumberFormat="1" applyFont="1" applyFill="1" applyBorder="1" applyAlignment="1">
      <alignment horizontal="center" vertical="center" wrapText="1"/>
    </xf>
    <xf numFmtId="0" fontId="21" fillId="2" borderId="22" xfId="6" applyFont="1" applyFill="1" applyBorder="1" applyAlignment="1">
      <alignment horizontal="justify" vertical="center" wrapText="1"/>
    </xf>
    <xf numFmtId="0" fontId="21" fillId="2" borderId="23" xfId="6" applyFont="1" applyFill="1" applyBorder="1" applyAlignment="1">
      <alignment horizontal="justify" vertical="center" wrapText="1"/>
    </xf>
    <xf numFmtId="0" fontId="21" fillId="2" borderId="24" xfId="6" applyFont="1" applyFill="1" applyBorder="1" applyAlignment="1">
      <alignment horizontal="justify" vertical="center" wrapText="1"/>
    </xf>
    <xf numFmtId="0" fontId="21" fillId="0" borderId="19" xfId="6" applyFont="1" applyFill="1" applyBorder="1" applyAlignment="1">
      <alignment horizontal="justify" vertical="center" wrapText="1"/>
    </xf>
    <xf numFmtId="0" fontId="21" fillId="0" borderId="8" xfId="6" applyFont="1" applyFill="1" applyBorder="1" applyAlignment="1">
      <alignment horizontal="justify" vertical="center" wrapText="1"/>
    </xf>
    <xf numFmtId="0" fontId="21" fillId="0" borderId="20" xfId="6" applyFont="1" applyFill="1" applyBorder="1" applyAlignment="1">
      <alignment horizontal="justify" vertical="center" wrapText="1"/>
    </xf>
    <xf numFmtId="0" fontId="21" fillId="2" borderId="22" xfId="6" applyFont="1" applyFill="1" applyBorder="1" applyAlignment="1">
      <alignment horizontal="left" vertical="center" wrapText="1"/>
    </xf>
    <xf numFmtId="0" fontId="21" fillId="2" borderId="23" xfId="6" applyFont="1" applyFill="1" applyBorder="1" applyAlignment="1">
      <alignment horizontal="left" vertical="center" wrapText="1"/>
    </xf>
    <xf numFmtId="0" fontId="21" fillId="2" borderId="24" xfId="6" applyFont="1" applyFill="1" applyBorder="1" applyAlignment="1">
      <alignment horizontal="left" vertical="center" wrapText="1"/>
    </xf>
    <xf numFmtId="0" fontId="6" fillId="6" borderId="8" xfId="3" applyFont="1" applyFill="1" applyBorder="1" applyAlignment="1">
      <alignment horizontal="left" vertical="center" wrapText="1"/>
    </xf>
    <xf numFmtId="0" fontId="6" fillId="6" borderId="31" xfId="3" applyFont="1" applyFill="1" applyBorder="1" applyAlignment="1">
      <alignment horizontal="left" vertical="center" wrapText="1"/>
    </xf>
    <xf numFmtId="0" fontId="24" fillId="2" borderId="32" xfId="16" applyFont="1" applyFill="1" applyBorder="1" applyAlignment="1">
      <alignment horizontal="left" vertical="center" wrapText="1"/>
    </xf>
    <xf numFmtId="0" fontId="24" fillId="2" borderId="33" xfId="16" applyFont="1" applyFill="1" applyBorder="1" applyAlignment="1">
      <alignment horizontal="left" vertical="center" wrapText="1"/>
    </xf>
    <xf numFmtId="0" fontId="6" fillId="3" borderId="8" xfId="3" applyFont="1" applyFill="1" applyBorder="1" applyAlignment="1">
      <alignment horizontal="left" vertical="center" wrapText="1"/>
    </xf>
    <xf numFmtId="0" fontId="3" fillId="2" borderId="1" xfId="3" applyFont="1" applyFill="1" applyBorder="1" applyAlignment="1">
      <alignment horizontal="center" vertical="center" wrapText="1"/>
    </xf>
    <xf numFmtId="0" fontId="3" fillId="2" borderId="9" xfId="3" applyFont="1" applyFill="1" applyBorder="1" applyAlignment="1">
      <alignment horizontal="center" vertical="center" wrapText="1"/>
    </xf>
    <xf numFmtId="0" fontId="3" fillId="2" borderId="4" xfId="3" applyFont="1" applyFill="1" applyBorder="1" applyAlignment="1">
      <alignment horizontal="center" vertical="center" wrapText="1"/>
    </xf>
    <xf numFmtId="0" fontId="3" fillId="2" borderId="11" xfId="3" applyFont="1" applyFill="1" applyBorder="1" applyAlignment="1">
      <alignment horizontal="center" vertical="center" wrapText="1"/>
    </xf>
    <xf numFmtId="0" fontId="3" fillId="2" borderId="13" xfId="3" applyFont="1" applyFill="1" applyBorder="1" applyAlignment="1">
      <alignment horizontal="center" vertical="center" wrapText="1"/>
    </xf>
    <xf numFmtId="0" fontId="3" fillId="2" borderId="14" xfId="3" applyFont="1" applyFill="1" applyBorder="1" applyAlignment="1">
      <alignment horizontal="center" vertical="center" wrapText="1"/>
    </xf>
    <xf numFmtId="0" fontId="6" fillId="6" borderId="20" xfId="3" applyFont="1" applyFill="1" applyBorder="1" applyAlignment="1">
      <alignment horizontal="left" vertical="center" wrapText="1"/>
    </xf>
    <xf numFmtId="0" fontId="12" fillId="8" borderId="19" xfId="9" applyFont="1" applyFill="1" applyBorder="1" applyAlignment="1">
      <alignment horizontal="left" vertical="center" wrapText="1"/>
    </xf>
    <xf numFmtId="0" fontId="12" fillId="8" borderId="8" xfId="9" applyFont="1" applyFill="1" applyBorder="1" applyAlignment="1">
      <alignment horizontal="left" vertical="center" wrapText="1"/>
    </xf>
    <xf numFmtId="0" fontId="6" fillId="2" borderId="8" xfId="3" applyFont="1" applyFill="1" applyBorder="1" applyAlignment="1">
      <alignment horizontal="left" vertical="center" wrapText="1"/>
    </xf>
    <xf numFmtId="0" fontId="3" fillId="2" borderId="19" xfId="3" applyFont="1" applyFill="1" applyBorder="1" applyAlignment="1">
      <alignment horizontal="center" vertical="center" wrapText="1"/>
    </xf>
    <xf numFmtId="0" fontId="3" fillId="2" borderId="8" xfId="3" applyFont="1" applyFill="1" applyBorder="1" applyAlignment="1">
      <alignment horizontal="center" vertical="center" wrapText="1"/>
    </xf>
    <xf numFmtId="168" fontId="3" fillId="2" borderId="8" xfId="3" applyNumberFormat="1" applyFont="1" applyFill="1" applyBorder="1" applyAlignment="1">
      <alignment horizontal="center" vertical="center" wrapText="1"/>
    </xf>
    <xf numFmtId="0" fontId="6" fillId="6" borderId="17" xfId="3" applyFont="1" applyFill="1" applyBorder="1" applyAlignment="1">
      <alignment horizontal="left" vertical="center" wrapText="1"/>
    </xf>
    <xf numFmtId="0" fontId="6" fillId="2" borderId="4" xfId="4" applyFont="1" applyFill="1" applyBorder="1" applyAlignment="1">
      <alignment horizontal="center" vertical="center"/>
    </xf>
    <xf numFmtId="0" fontId="6" fillId="2" borderId="0" xfId="4" applyFont="1" applyFill="1" applyAlignment="1">
      <alignment horizontal="center" vertical="center"/>
    </xf>
    <xf numFmtId="0" fontId="6" fillId="2" borderId="5" xfId="4" applyFont="1" applyFill="1" applyBorder="1" applyAlignment="1">
      <alignment horizontal="center" vertical="center"/>
    </xf>
    <xf numFmtId="0" fontId="6" fillId="3" borderId="4" xfId="4" applyFont="1" applyFill="1" applyBorder="1" applyAlignment="1">
      <alignment horizontal="center" vertical="center"/>
    </xf>
    <xf numFmtId="0" fontId="6" fillId="3" borderId="0" xfId="4" applyFont="1" applyFill="1" applyAlignment="1">
      <alignment horizontal="center" vertical="center"/>
    </xf>
    <xf numFmtId="0" fontId="6" fillId="3" borderId="5" xfId="4" applyFont="1" applyFill="1" applyBorder="1" applyAlignment="1">
      <alignment horizontal="center" vertical="center"/>
    </xf>
    <xf numFmtId="0" fontId="6" fillId="0" borderId="4" xfId="5" applyFont="1" applyBorder="1" applyAlignment="1">
      <alignment horizontal="center" vertical="center" wrapText="1"/>
    </xf>
    <xf numFmtId="0" fontId="6" fillId="0" borderId="0" xfId="5" applyFont="1" applyAlignment="1">
      <alignment horizontal="center" vertical="center" wrapText="1"/>
    </xf>
    <xf numFmtId="0" fontId="6" fillId="0" borderId="5" xfId="5" applyFont="1" applyBorder="1" applyAlignment="1">
      <alignment horizontal="center" vertical="center" wrapText="1"/>
    </xf>
    <xf numFmtId="0" fontId="6" fillId="2" borderId="4" xfId="5" applyFont="1" applyFill="1" applyBorder="1" applyAlignment="1">
      <alignment horizontal="center" vertical="center" wrapText="1"/>
    </xf>
    <xf numFmtId="0" fontId="6" fillId="2" borderId="0" xfId="5" applyFont="1" applyFill="1" applyAlignment="1">
      <alignment horizontal="center" vertical="center" wrapText="1"/>
    </xf>
    <xf numFmtId="0" fontId="6" fillId="2" borderId="5" xfId="5" applyFont="1" applyFill="1" applyBorder="1" applyAlignment="1">
      <alignment horizontal="center" vertical="center" wrapText="1"/>
    </xf>
    <xf numFmtId="0" fontId="6" fillId="2" borderId="2" xfId="3" applyFont="1" applyFill="1" applyBorder="1" applyAlignment="1">
      <alignment horizontal="center" vertical="center" wrapText="1"/>
    </xf>
    <xf numFmtId="0" fontId="6" fillId="2" borderId="3" xfId="3" applyFont="1" applyFill="1" applyBorder="1" applyAlignment="1">
      <alignment horizontal="center" vertical="center" wrapText="1"/>
    </xf>
    <xf numFmtId="0" fontId="5" fillId="2" borderId="4" xfId="3" applyFont="1" applyFill="1" applyBorder="1" applyAlignment="1">
      <alignment horizontal="center" vertical="center" wrapText="1"/>
    </xf>
    <xf numFmtId="0" fontId="5" fillId="2" borderId="0" xfId="3" applyFont="1" applyFill="1" applyBorder="1" applyAlignment="1">
      <alignment horizontal="center" vertical="center" wrapText="1"/>
    </xf>
    <xf numFmtId="0" fontId="5" fillId="2" borderId="5" xfId="3" applyFont="1" applyFill="1" applyBorder="1" applyAlignment="1">
      <alignment horizontal="center" vertical="center" wrapText="1"/>
    </xf>
    <xf numFmtId="0" fontId="6" fillId="2" borderId="6" xfId="3" applyFont="1" applyFill="1" applyBorder="1" applyAlignment="1">
      <alignment horizontal="center" vertical="center" wrapText="1"/>
    </xf>
    <xf numFmtId="0" fontId="6" fillId="2" borderId="7" xfId="3" applyFont="1" applyFill="1" applyBorder="1" applyAlignment="1">
      <alignment horizontal="center" vertical="center" wrapText="1"/>
    </xf>
  </cellXfs>
  <cellStyles count="18">
    <cellStyle name="Millares 2 2 2 2" xfId="8" xr:uid="{8FDFC80E-8009-49C0-A1D2-D5920B386161}"/>
    <cellStyle name="Millares 2 2 5" xfId="12" xr:uid="{FF87B1EE-08C6-4354-B82C-A4183AA4B83D}"/>
    <cellStyle name="Moneda" xfId="1" builtinId="4"/>
    <cellStyle name="Moneda [0]" xfId="2" builtinId="7"/>
    <cellStyle name="Moneda 3 2" xfId="14" xr:uid="{D71E33ED-9E81-4443-A59E-8021ADB5E56F}"/>
    <cellStyle name="Moneda 3 4" xfId="15" xr:uid="{4DDEF360-10B8-4B9B-B8A7-85FC24FD0BF6}"/>
    <cellStyle name="Normal" xfId="0" builtinId="0"/>
    <cellStyle name="Normal 10 3" xfId="16" xr:uid="{8DBE5BF8-D464-49D2-946F-DA6B7FD37539}"/>
    <cellStyle name="Normal 10 5 2" xfId="4" xr:uid="{E7C6E308-E2F1-4FD4-A30A-CA556D623293}"/>
    <cellStyle name="Normal 2 3" xfId="5" xr:uid="{9169CBB2-8D0B-4A15-86B5-D22406354D9D}"/>
    <cellStyle name="Normal 3 11 2" xfId="6" xr:uid="{1F84BAA0-8D1F-4987-85B1-666D6634777B}"/>
    <cellStyle name="Normal 3 2" xfId="3" xr:uid="{DF3D5703-F1AC-40E4-A6FD-A41F280DF68E}"/>
    <cellStyle name="Normal 3 2 2" xfId="9" xr:uid="{770895EC-7338-45AE-A9B6-DF0E36EAFB85}"/>
    <cellStyle name="Normal 3 2 3" xfId="11" xr:uid="{FEEF2E9E-A687-4EF8-ADD9-B86E6F19DCD7}"/>
    <cellStyle name="Normal 3 3" xfId="7" xr:uid="{2361D828-4DE9-42A6-A066-D6870F538B63}"/>
    <cellStyle name="Normal 3 4 10" xfId="13" xr:uid="{14B0CDAC-9AE7-4847-8CC3-9B8D4A998B9B}"/>
    <cellStyle name="Normal_ESTABLECIMIENTO Y MANTENIMIENTO 2" xfId="17" xr:uid="{91752B65-5499-49FB-BE98-E0E810C75B00}"/>
    <cellStyle name="Porcentaje 2 2" xfId="10" xr:uid="{BAA2AE51-5C50-42A1-9188-C97EDB85ECE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calcChain" Target="calcChain.xml"/><Relationship Id="rId5" Type="http://schemas.openxmlformats.org/officeDocument/2006/relationships/externalLink" Target="externalLinks/externalLink4.xml"/><Relationship Id="rId10" Type="http://schemas.microsoft.com/office/2017/10/relationships/person" Target="persons/person.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A3BC7313-B9E1-44BC-B2D0-7AEE066AE0A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3223" y="304799"/>
          <a:ext cx="1577340" cy="678934"/>
        </a:xfrm>
        <a:prstGeom prst="rect">
          <a:avLst/>
        </a:prstGeom>
        <a:noFill/>
        <a:ln>
          <a:noFill/>
        </a:ln>
      </xdr:spPr>
    </xdr:pic>
    <xdr:clientData/>
  </xdr:twoCellAnchor>
  <xdr:twoCellAnchor editAs="oneCell">
    <xdr:from>
      <xdr:col>5</xdr:col>
      <xdr:colOff>662392</xdr:colOff>
      <xdr:row>1</xdr:row>
      <xdr:rowOff>86139</xdr:rowOff>
    </xdr:from>
    <xdr:to>
      <xdr:col>6</xdr:col>
      <xdr:colOff>1408373</xdr:colOff>
      <xdr:row>5</xdr:row>
      <xdr:rowOff>11900</xdr:rowOff>
    </xdr:to>
    <xdr:pic>
      <xdr:nvPicPr>
        <xdr:cNvPr id="3" name="Imagen 2">
          <a:extLst>
            <a:ext uri="{FF2B5EF4-FFF2-40B4-BE49-F238E27FC236}">
              <a16:creationId xmlns:a16="http://schemas.microsoft.com/office/drawing/2014/main" id="{AD6AB006-AF1B-4EC9-91A7-6E91AF03849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215592" y="229014"/>
          <a:ext cx="1669906" cy="6306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EVA"/>
      <sheetName val="Program"/>
      <sheetName val="Umbral Aceptación"/>
      <sheetName val="G_G1"/>
      <sheetName val="G_G2"/>
      <sheetName val="G_TAL_MEN_UF7_F3"/>
      <sheetName val="N_TAL_MEN_UF7_F3"/>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ITEMS"/>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row r="10">
          <cell r="M10">
            <v>1302940.7487084535</v>
          </cell>
        </row>
      </sheetData>
      <sheetData sheetId="46" refreshError="1"/>
      <sheetData sheetId="47" refreshError="1"/>
      <sheetData sheetId="48" refreshError="1"/>
      <sheetData sheetId="49" refreshError="1"/>
      <sheetData sheetId="50" refreshError="1"/>
      <sheetData sheetId="51">
        <row r="6">
          <cell r="D6">
            <v>0</v>
          </cell>
        </row>
      </sheetData>
      <sheetData sheetId="52">
        <row r="10">
          <cell r="M10">
            <v>1302940.7487084535</v>
          </cell>
        </row>
      </sheetData>
      <sheetData sheetId="53">
        <row r="10">
          <cell r="M10">
            <v>1302940.7487084535</v>
          </cell>
        </row>
      </sheetData>
      <sheetData sheetId="54"/>
      <sheetData sheetId="55">
        <row r="6">
          <cell r="D6">
            <v>0</v>
          </cell>
        </row>
      </sheetData>
      <sheetData sheetId="56">
        <row r="10">
          <cell r="M10">
            <v>1302940.7487084535</v>
          </cell>
        </row>
      </sheetData>
      <sheetData sheetId="57">
        <row r="10">
          <cell r="M10">
            <v>1302940.7487084535</v>
          </cell>
        </row>
      </sheetData>
      <sheetData sheetId="58">
        <row r="10">
          <cell r="M10">
            <v>1302940.7487084535</v>
          </cell>
        </row>
      </sheetData>
      <sheetData sheetId="59">
        <row r="6">
          <cell r="D6">
            <v>0</v>
          </cell>
        </row>
      </sheetData>
      <sheetData sheetId="60">
        <row r="10">
          <cell r="M10">
            <v>1302940.7487084535</v>
          </cell>
        </row>
      </sheetData>
      <sheetData sheetId="61">
        <row r="6">
          <cell r="D6">
            <v>0</v>
          </cell>
        </row>
      </sheetData>
      <sheetData sheetId="62">
        <row r="10">
          <cell r="M10">
            <v>1302940.7487084535</v>
          </cell>
        </row>
      </sheetData>
      <sheetData sheetId="63">
        <row r="6">
          <cell r="D6">
            <v>0</v>
          </cell>
        </row>
      </sheetData>
      <sheetData sheetId="64"/>
      <sheetData sheetId="65">
        <row r="6">
          <cell r="D6">
            <v>0</v>
          </cell>
        </row>
      </sheetData>
      <sheetData sheetId="66">
        <row r="10">
          <cell r="M10">
            <v>1302940.7487084535</v>
          </cell>
        </row>
      </sheetData>
      <sheetData sheetId="67">
        <row r="10">
          <cell r="M10">
            <v>1302940.7487084535</v>
          </cell>
        </row>
      </sheetData>
      <sheetData sheetId="68">
        <row r="10">
          <cell r="M10">
            <v>1302940.7487084535</v>
          </cell>
        </row>
      </sheetData>
      <sheetData sheetId="69">
        <row r="6">
          <cell r="D6">
            <v>0</v>
          </cell>
        </row>
      </sheetData>
      <sheetData sheetId="70">
        <row r="6">
          <cell r="D6">
            <v>0</v>
          </cell>
        </row>
      </sheetData>
      <sheetData sheetId="71">
        <row r="10">
          <cell r="M10">
            <v>1302940.7487084535</v>
          </cell>
        </row>
      </sheetData>
      <sheetData sheetId="72">
        <row r="10">
          <cell r="M10">
            <v>1302940.7487084535</v>
          </cell>
        </row>
      </sheetData>
      <sheetData sheetId="73"/>
      <sheetData sheetId="74">
        <row r="6">
          <cell r="D6">
            <v>0</v>
          </cell>
        </row>
      </sheetData>
      <sheetData sheetId="75"/>
      <sheetData sheetId="76"/>
      <sheetData sheetId="77"/>
      <sheetData sheetId="78">
        <row r="6">
          <cell r="D6">
            <v>0</v>
          </cell>
        </row>
      </sheetData>
      <sheetData sheetId="79">
        <row r="10">
          <cell r="M10">
            <v>1302940.7487084535</v>
          </cell>
        </row>
      </sheetData>
      <sheetData sheetId="80"/>
      <sheetData sheetId="81"/>
      <sheetData sheetId="82">
        <row r="6">
          <cell r="D6">
            <v>0</v>
          </cell>
        </row>
      </sheetData>
      <sheetData sheetId="83"/>
      <sheetData sheetId="84"/>
      <sheetData sheetId="85"/>
      <sheetData sheetId="86">
        <row r="6">
          <cell r="D6">
            <v>0</v>
          </cell>
        </row>
      </sheetData>
      <sheetData sheetId="87"/>
      <sheetData sheetId="88"/>
      <sheetData sheetId="89">
        <row r="6">
          <cell r="D6">
            <v>0</v>
          </cell>
        </row>
      </sheetData>
      <sheetData sheetId="90">
        <row r="6">
          <cell r="D6">
            <v>0</v>
          </cell>
        </row>
      </sheetData>
      <sheetData sheetId="91">
        <row r="10">
          <cell r="M10">
            <v>1302940.7487084535</v>
          </cell>
        </row>
      </sheetData>
      <sheetData sheetId="92"/>
      <sheetData sheetId="93">
        <row r="6">
          <cell r="D6">
            <v>0</v>
          </cell>
        </row>
      </sheetData>
      <sheetData sheetId="94"/>
      <sheetData sheetId="95"/>
      <sheetData sheetId="96"/>
      <sheetData sheetId="97">
        <row r="6">
          <cell r="D6">
            <v>0</v>
          </cell>
        </row>
      </sheetData>
      <sheetData sheetId="98"/>
      <sheetData sheetId="99"/>
      <sheetData sheetId="100"/>
      <sheetData sheetId="101">
        <row r="6">
          <cell r="D6">
            <v>0</v>
          </cell>
        </row>
      </sheetData>
      <sheetData sheetId="102"/>
      <sheetData sheetId="103"/>
      <sheetData sheetId="104">
        <row r="10">
          <cell r="M10">
            <v>1302940.7487084535</v>
          </cell>
        </row>
      </sheetData>
      <sheetData sheetId="105">
        <row r="6">
          <cell r="D6">
            <v>0</v>
          </cell>
        </row>
      </sheetData>
      <sheetData sheetId="106"/>
      <sheetData sheetId="107"/>
      <sheetData sheetId="108"/>
      <sheetData sheetId="109">
        <row r="6">
          <cell r="D6">
            <v>0</v>
          </cell>
        </row>
      </sheetData>
      <sheetData sheetId="110"/>
      <sheetData sheetId="111">
        <row r="6">
          <cell r="D6">
            <v>0</v>
          </cell>
        </row>
      </sheetData>
      <sheetData sheetId="112"/>
      <sheetData sheetId="113">
        <row r="6">
          <cell r="D6">
            <v>0</v>
          </cell>
        </row>
      </sheetData>
      <sheetData sheetId="114">
        <row r="10">
          <cell r="M10">
            <v>1302940.7487084535</v>
          </cell>
        </row>
      </sheetData>
      <sheetData sheetId="115">
        <row r="6">
          <cell r="D6">
            <v>0</v>
          </cell>
        </row>
      </sheetData>
      <sheetData sheetId="116"/>
      <sheetData sheetId="117">
        <row r="10">
          <cell r="M10">
            <v>1302940.7487084535</v>
          </cell>
        </row>
      </sheetData>
      <sheetData sheetId="118">
        <row r="6">
          <cell r="D6">
            <v>43666</v>
          </cell>
        </row>
      </sheetData>
      <sheetData sheetId="119">
        <row r="6">
          <cell r="D6">
            <v>0</v>
          </cell>
        </row>
      </sheetData>
      <sheetData sheetId="120">
        <row r="6">
          <cell r="D6">
            <v>0</v>
          </cell>
        </row>
      </sheetData>
      <sheetData sheetId="121">
        <row r="10">
          <cell r="M10">
            <v>1302940.7487084535</v>
          </cell>
        </row>
      </sheetData>
      <sheetData sheetId="122">
        <row r="6">
          <cell r="D6">
            <v>43666</v>
          </cell>
        </row>
      </sheetData>
      <sheetData sheetId="123"/>
      <sheetData sheetId="124">
        <row r="6">
          <cell r="D6">
            <v>43666</v>
          </cell>
        </row>
      </sheetData>
      <sheetData sheetId="125">
        <row r="10">
          <cell r="M10">
            <v>1302940.7487084535</v>
          </cell>
        </row>
      </sheetData>
      <sheetData sheetId="126">
        <row r="10">
          <cell r="M10">
            <v>1302940.7487084535</v>
          </cell>
        </row>
      </sheetData>
      <sheetData sheetId="127">
        <row r="10">
          <cell r="M10">
            <v>1302940.7487084535</v>
          </cell>
        </row>
      </sheetData>
      <sheetData sheetId="128">
        <row r="10">
          <cell r="M10">
            <v>1302940.7487084535</v>
          </cell>
        </row>
      </sheetData>
      <sheetData sheetId="129">
        <row r="10">
          <cell r="M10">
            <v>1302940.7487084535</v>
          </cell>
        </row>
      </sheetData>
      <sheetData sheetId="130">
        <row r="10">
          <cell r="M10">
            <v>1302940.7487084535</v>
          </cell>
        </row>
      </sheetData>
      <sheetData sheetId="131">
        <row r="6">
          <cell r="D6">
            <v>0</v>
          </cell>
        </row>
      </sheetData>
      <sheetData sheetId="132">
        <row r="10">
          <cell r="M10">
            <v>1302940.7487084535</v>
          </cell>
        </row>
      </sheetData>
      <sheetData sheetId="133">
        <row r="10">
          <cell r="M10">
            <v>1302940.7487084535</v>
          </cell>
        </row>
      </sheetData>
      <sheetData sheetId="134">
        <row r="10">
          <cell r="M10">
            <v>1302940.7487084535</v>
          </cell>
        </row>
      </sheetData>
      <sheetData sheetId="135">
        <row r="6">
          <cell r="D6">
            <v>0</v>
          </cell>
        </row>
      </sheetData>
      <sheetData sheetId="136">
        <row r="10">
          <cell r="M10">
            <v>1302940.7487084535</v>
          </cell>
        </row>
      </sheetData>
      <sheetData sheetId="137">
        <row r="10">
          <cell r="M10">
            <v>1302940.7487084535</v>
          </cell>
        </row>
      </sheetData>
      <sheetData sheetId="138">
        <row r="10">
          <cell r="M10">
            <v>1302940.7487084535</v>
          </cell>
        </row>
      </sheetData>
      <sheetData sheetId="139">
        <row r="6">
          <cell r="D6">
            <v>0</v>
          </cell>
        </row>
      </sheetData>
      <sheetData sheetId="140">
        <row r="10">
          <cell r="M10">
            <v>1302940.7487084535</v>
          </cell>
        </row>
      </sheetData>
      <sheetData sheetId="141">
        <row r="10">
          <cell r="M10">
            <v>1302940.7487084535</v>
          </cell>
        </row>
      </sheetData>
      <sheetData sheetId="142">
        <row r="10">
          <cell r="M10">
            <v>1302940.7487084535</v>
          </cell>
        </row>
      </sheetData>
      <sheetData sheetId="143" refreshError="1"/>
      <sheetData sheetId="144"/>
      <sheetData sheetId="145"/>
      <sheetData sheetId="146"/>
      <sheetData sheetId="147"/>
      <sheetData sheetId="148">
        <row r="6">
          <cell r="D6">
            <v>0</v>
          </cell>
        </row>
      </sheetData>
      <sheetData sheetId="149">
        <row r="10">
          <cell r="M10">
            <v>1302940.7487084535</v>
          </cell>
        </row>
      </sheetData>
      <sheetData sheetId="150">
        <row r="10">
          <cell r="M10">
            <v>1302940.7487084535</v>
          </cell>
        </row>
      </sheetData>
      <sheetData sheetId="151"/>
      <sheetData sheetId="152"/>
      <sheetData sheetId="153"/>
      <sheetData sheetId="154">
        <row r="6">
          <cell r="D6">
            <v>43666</v>
          </cell>
        </row>
      </sheetData>
      <sheetData sheetId="155">
        <row r="6">
          <cell r="D6">
            <v>43666</v>
          </cell>
        </row>
      </sheetData>
      <sheetData sheetId="156">
        <row r="6">
          <cell r="D6">
            <v>43666</v>
          </cell>
        </row>
      </sheetData>
      <sheetData sheetId="157"/>
      <sheetData sheetId="158"/>
      <sheetData sheetId="159"/>
      <sheetData sheetId="160"/>
      <sheetData sheetId="161"/>
      <sheetData sheetId="162">
        <row r="6">
          <cell r="D6">
            <v>0</v>
          </cell>
        </row>
      </sheetData>
      <sheetData sheetId="163">
        <row r="6">
          <cell r="D6">
            <v>0</v>
          </cell>
        </row>
      </sheetData>
      <sheetData sheetId="164">
        <row r="10">
          <cell r="M10">
            <v>1302940.7487084535</v>
          </cell>
        </row>
      </sheetData>
      <sheetData sheetId="165">
        <row r="10">
          <cell r="M10">
            <v>1302940.7487084535</v>
          </cell>
        </row>
      </sheetData>
      <sheetData sheetId="166"/>
      <sheetData sheetId="167"/>
      <sheetData sheetId="168">
        <row r="6">
          <cell r="D6">
            <v>43666</v>
          </cell>
        </row>
      </sheetData>
      <sheetData sheetId="169">
        <row r="6">
          <cell r="D6">
            <v>43666</v>
          </cell>
        </row>
      </sheetData>
      <sheetData sheetId="170"/>
      <sheetData sheetId="171">
        <row r="6">
          <cell r="D6">
            <v>43666</v>
          </cell>
        </row>
      </sheetData>
      <sheetData sheetId="172"/>
      <sheetData sheetId="173"/>
      <sheetData sheetId="174"/>
      <sheetData sheetId="175"/>
      <sheetData sheetId="176"/>
      <sheetData sheetId="177"/>
      <sheetData sheetId="178">
        <row r="6">
          <cell r="D6">
            <v>0</v>
          </cell>
        </row>
      </sheetData>
      <sheetData sheetId="179"/>
      <sheetData sheetId="180"/>
      <sheetData sheetId="181"/>
      <sheetData sheetId="182"/>
      <sheetData sheetId="183"/>
      <sheetData sheetId="184"/>
      <sheetData sheetId="185"/>
      <sheetData sheetId="186"/>
      <sheetData sheetId="187">
        <row r="6">
          <cell r="D6">
            <v>0</v>
          </cell>
        </row>
      </sheetData>
      <sheetData sheetId="188"/>
      <sheetData sheetId="189"/>
      <sheetData sheetId="190"/>
      <sheetData sheetId="191"/>
      <sheetData sheetId="192"/>
      <sheetData sheetId="193"/>
      <sheetData sheetId="194"/>
      <sheetData sheetId="195"/>
      <sheetData sheetId="196"/>
      <sheetData sheetId="197"/>
      <sheetData sheetId="198"/>
      <sheetData sheetId="199"/>
      <sheetData sheetId="200">
        <row r="6">
          <cell r="D6">
            <v>0</v>
          </cell>
        </row>
      </sheetData>
      <sheetData sheetId="201"/>
      <sheetData sheetId="202">
        <row r="6">
          <cell r="D6">
            <v>0</v>
          </cell>
        </row>
      </sheetData>
      <sheetData sheetId="203"/>
      <sheetData sheetId="204"/>
      <sheetData sheetId="205"/>
      <sheetData sheetId="206"/>
      <sheetData sheetId="207"/>
      <sheetData sheetId="208"/>
      <sheetData sheetId="209"/>
      <sheetData sheetId="210"/>
      <sheetData sheetId="211"/>
      <sheetData sheetId="212"/>
      <sheetData sheetId="213"/>
      <sheetData sheetId="214">
        <row r="6">
          <cell r="D6">
            <v>0</v>
          </cell>
        </row>
      </sheetData>
      <sheetData sheetId="215">
        <row r="6">
          <cell r="D6">
            <v>0</v>
          </cell>
        </row>
      </sheetData>
      <sheetData sheetId="216">
        <row r="6">
          <cell r="D6">
            <v>0</v>
          </cell>
        </row>
      </sheetData>
      <sheetData sheetId="217">
        <row r="6">
          <cell r="D6">
            <v>0</v>
          </cell>
        </row>
      </sheetData>
      <sheetData sheetId="218"/>
      <sheetData sheetId="219"/>
      <sheetData sheetId="220">
        <row r="6">
          <cell r="D6">
            <v>0</v>
          </cell>
        </row>
      </sheetData>
      <sheetData sheetId="221"/>
      <sheetData sheetId="222">
        <row r="6">
          <cell r="D6">
            <v>43666</v>
          </cell>
        </row>
      </sheetData>
      <sheetData sheetId="223">
        <row r="6">
          <cell r="D6">
            <v>0</v>
          </cell>
        </row>
      </sheetData>
      <sheetData sheetId="224"/>
      <sheetData sheetId="225"/>
      <sheetData sheetId="226"/>
      <sheetData sheetId="227"/>
      <sheetData sheetId="228">
        <row r="6">
          <cell r="D6">
            <v>43666</v>
          </cell>
        </row>
      </sheetData>
      <sheetData sheetId="229">
        <row r="10">
          <cell r="M10">
            <v>1302940.7487084535</v>
          </cell>
        </row>
      </sheetData>
      <sheetData sheetId="230">
        <row r="6">
          <cell r="D6">
            <v>0</v>
          </cell>
        </row>
      </sheetData>
      <sheetData sheetId="231"/>
      <sheetData sheetId="232">
        <row r="6">
          <cell r="D6">
            <v>0</v>
          </cell>
        </row>
      </sheetData>
      <sheetData sheetId="233"/>
      <sheetData sheetId="234"/>
      <sheetData sheetId="235"/>
      <sheetData sheetId="236"/>
      <sheetData sheetId="237"/>
      <sheetData sheetId="238"/>
      <sheetData sheetId="239">
        <row r="6">
          <cell r="D6" t="str">
            <v>Base tratada con asfalto (BTA)</v>
          </cell>
        </row>
      </sheetData>
      <sheetData sheetId="240">
        <row r="6">
          <cell r="D6" t="str">
            <v>Base tratada con asfalto (BTA)</v>
          </cell>
        </row>
      </sheetData>
      <sheetData sheetId="241"/>
      <sheetData sheetId="242"/>
      <sheetData sheetId="243">
        <row r="10">
          <cell r="M10">
            <v>1302940.7487084535</v>
          </cell>
        </row>
      </sheetData>
      <sheetData sheetId="244">
        <row r="6">
          <cell r="D6">
            <v>0</v>
          </cell>
        </row>
      </sheetData>
      <sheetData sheetId="245">
        <row r="10">
          <cell r="M10">
            <v>1302940.7487084535</v>
          </cell>
        </row>
      </sheetData>
      <sheetData sheetId="246">
        <row r="6">
          <cell r="D6">
            <v>43666</v>
          </cell>
        </row>
      </sheetData>
      <sheetData sheetId="247"/>
      <sheetData sheetId="248" refreshError="1"/>
      <sheetData sheetId="249" refreshError="1"/>
      <sheetData sheetId="250">
        <row r="6">
          <cell r="D6" t="str">
            <v>UND</v>
          </cell>
        </row>
      </sheetData>
      <sheetData sheetId="251"/>
      <sheetData sheetId="252"/>
      <sheetData sheetId="253"/>
      <sheetData sheetId="254">
        <row r="6">
          <cell r="D6" t="str">
            <v>Base tratada con asfalto (BTA)</v>
          </cell>
        </row>
      </sheetData>
      <sheetData sheetId="255">
        <row r="6">
          <cell r="D6" t="str">
            <v>Base tratada con asfalto (BTA)</v>
          </cell>
        </row>
      </sheetData>
      <sheetData sheetId="256"/>
      <sheetData sheetId="257"/>
      <sheetData sheetId="258"/>
      <sheetData sheetId="259"/>
      <sheetData sheetId="260"/>
      <sheetData sheetId="261"/>
      <sheetData sheetId="262">
        <row r="6">
          <cell r="D6">
            <v>0</v>
          </cell>
        </row>
      </sheetData>
      <sheetData sheetId="263">
        <row r="10">
          <cell r="M10">
            <v>1302940.7487084535</v>
          </cell>
        </row>
      </sheetData>
      <sheetData sheetId="264"/>
      <sheetData sheetId="265">
        <row r="6">
          <cell r="D6">
            <v>43666</v>
          </cell>
        </row>
      </sheetData>
      <sheetData sheetId="266">
        <row r="6">
          <cell r="D6">
            <v>43666</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10">
          <cell r="M10">
            <v>1302940.7487084535</v>
          </cell>
        </row>
      </sheetData>
      <sheetData sheetId="274">
        <row r="10">
          <cell r="M10">
            <v>1302940.7487084535</v>
          </cell>
        </row>
      </sheetData>
      <sheetData sheetId="275">
        <row r="6">
          <cell r="D6">
            <v>0</v>
          </cell>
        </row>
      </sheetData>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row r="6">
          <cell r="D6">
            <v>0</v>
          </cell>
        </row>
      </sheetData>
      <sheetData sheetId="294">
        <row r="6">
          <cell r="D6">
            <v>0</v>
          </cell>
        </row>
      </sheetData>
      <sheetData sheetId="295">
        <row r="6">
          <cell r="D6">
            <v>0</v>
          </cell>
        </row>
      </sheetData>
      <sheetData sheetId="296">
        <row r="6">
          <cell r="D6">
            <v>0</v>
          </cell>
        </row>
      </sheetData>
      <sheetData sheetId="297">
        <row r="6">
          <cell r="D6">
            <v>0</v>
          </cell>
        </row>
      </sheetData>
      <sheetData sheetId="298"/>
      <sheetData sheetId="299"/>
      <sheetData sheetId="300">
        <row r="6">
          <cell r="D6">
            <v>43666</v>
          </cell>
        </row>
      </sheetData>
      <sheetData sheetId="301">
        <row r="6">
          <cell r="D6">
            <v>43666</v>
          </cell>
        </row>
      </sheetData>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ow r="6">
          <cell r="D6">
            <v>0</v>
          </cell>
        </row>
      </sheetData>
      <sheetData sheetId="316"/>
      <sheetData sheetId="317"/>
      <sheetData sheetId="318"/>
      <sheetData sheetId="319"/>
      <sheetData sheetId="320"/>
      <sheetData sheetId="321">
        <row r="6">
          <cell r="D6">
            <v>0</v>
          </cell>
        </row>
      </sheetData>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row r="10">
          <cell r="M10">
            <v>1302940.7487084535</v>
          </cell>
        </row>
      </sheetData>
      <sheetData sheetId="338">
        <row r="10">
          <cell r="M10">
            <v>1302940.7487084535</v>
          </cell>
        </row>
      </sheetData>
      <sheetData sheetId="339"/>
      <sheetData sheetId="340"/>
      <sheetData sheetId="341">
        <row r="6">
          <cell r="D6" t="str">
            <v>UND</v>
          </cell>
        </row>
      </sheetData>
      <sheetData sheetId="342"/>
      <sheetData sheetId="343">
        <row r="10">
          <cell r="M10">
            <v>1302940.7487084535</v>
          </cell>
        </row>
      </sheetData>
      <sheetData sheetId="344">
        <row r="10">
          <cell r="M10">
            <v>1302940.7487084535</v>
          </cell>
        </row>
      </sheetData>
      <sheetData sheetId="345">
        <row r="6">
          <cell r="D6" t="str">
            <v>Base tratada con asfalto (BTA)</v>
          </cell>
        </row>
      </sheetData>
      <sheetData sheetId="346">
        <row r="6">
          <cell r="D6" t="str">
            <v>Base tratada con asfalto (BTA)</v>
          </cell>
        </row>
      </sheetData>
      <sheetData sheetId="347"/>
      <sheetData sheetId="348"/>
      <sheetData sheetId="349"/>
      <sheetData sheetId="350"/>
      <sheetData sheetId="351">
        <row r="10">
          <cell r="M10">
            <v>1302940.7487084535</v>
          </cell>
        </row>
      </sheetData>
      <sheetData sheetId="352">
        <row r="10">
          <cell r="M10">
            <v>1302940.7487084535</v>
          </cell>
        </row>
      </sheetData>
      <sheetData sheetId="353"/>
      <sheetData sheetId="354"/>
      <sheetData sheetId="355"/>
      <sheetData sheetId="356"/>
      <sheetData sheetId="357"/>
      <sheetData sheetId="358"/>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row r="10">
          <cell r="M10">
            <v>1302940.7487084535</v>
          </cell>
        </row>
      </sheetData>
      <sheetData sheetId="365"/>
      <sheetData sheetId="366"/>
      <sheetData sheetId="367"/>
      <sheetData sheetId="368"/>
      <sheetData sheetId="369"/>
      <sheetData sheetId="370"/>
      <sheetData sheetId="371"/>
      <sheetData sheetId="372"/>
      <sheetData sheetId="373"/>
      <sheetData sheetId="374"/>
      <sheetData sheetId="375"/>
      <sheetData sheetId="376">
        <row r="10">
          <cell r="M10">
            <v>1302940.7487084535</v>
          </cell>
        </row>
      </sheetData>
      <sheetData sheetId="377">
        <row r="10">
          <cell r="M10">
            <v>1302940.7487084535</v>
          </cell>
        </row>
      </sheetData>
      <sheetData sheetId="378"/>
      <sheetData sheetId="379"/>
      <sheetData sheetId="380"/>
      <sheetData sheetId="381"/>
      <sheetData sheetId="382"/>
      <sheetData sheetId="383">
        <row r="6">
          <cell r="D6">
            <v>0</v>
          </cell>
        </row>
      </sheetData>
      <sheetData sheetId="384"/>
      <sheetData sheetId="385"/>
      <sheetData sheetId="386"/>
      <sheetData sheetId="387"/>
      <sheetData sheetId="388"/>
      <sheetData sheetId="389">
        <row r="10">
          <cell r="M10">
            <v>1302940.7487084535</v>
          </cell>
        </row>
      </sheetData>
      <sheetData sheetId="390">
        <row r="10">
          <cell r="M10">
            <v>1302940.7487084535</v>
          </cell>
        </row>
      </sheetData>
      <sheetData sheetId="391"/>
      <sheetData sheetId="392"/>
      <sheetData sheetId="393"/>
      <sheetData sheetId="394"/>
      <sheetData sheetId="395"/>
      <sheetData sheetId="396"/>
      <sheetData sheetId="397">
        <row r="6">
          <cell r="D6">
            <v>5433063.0008333344</v>
          </cell>
        </row>
      </sheetData>
      <sheetData sheetId="398">
        <row r="6">
          <cell r="D6">
            <v>5433063.0008333344</v>
          </cell>
        </row>
      </sheetData>
      <sheetData sheetId="399"/>
      <sheetData sheetId="400"/>
      <sheetData sheetId="401">
        <row r="6">
          <cell r="D6">
            <v>5433063.0008333344</v>
          </cell>
        </row>
      </sheetData>
      <sheetData sheetId="402">
        <row r="6">
          <cell r="D6">
            <v>5433063.0008333344</v>
          </cell>
        </row>
      </sheetData>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row r="6">
          <cell r="D6" t="str">
            <v>CONSORCIO CONSTRUCTOR PACIFICO 3</v>
          </cell>
        </row>
      </sheetData>
      <sheetData sheetId="421"/>
      <sheetData sheetId="422"/>
      <sheetData sheetId="423" refreshError="1"/>
      <sheetData sheetId="424" refreshError="1"/>
      <sheetData sheetId="425" refreshError="1"/>
      <sheetData sheetId="426" refreshError="1"/>
      <sheetData sheetId="427" refreshError="1"/>
      <sheetData sheetId="428">
        <row r="6">
          <cell r="D6">
            <v>5433063.0008333344</v>
          </cell>
        </row>
      </sheetData>
      <sheetData sheetId="429"/>
      <sheetData sheetId="430"/>
      <sheetData sheetId="431"/>
      <sheetData sheetId="432">
        <row r="6">
          <cell r="D6">
            <v>5433063.0008333344</v>
          </cell>
        </row>
      </sheetData>
      <sheetData sheetId="433"/>
      <sheetData sheetId="434"/>
      <sheetData sheetId="435"/>
      <sheetData sheetId="436"/>
      <sheetData sheetId="437"/>
      <sheetData sheetId="438"/>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ow r="6">
          <cell r="D6" t="str">
            <v>CONSORCIO CONSTRUCTOR PACIFICO 3</v>
          </cell>
        </row>
      </sheetData>
      <sheetData sheetId="470"/>
      <sheetData sheetId="471"/>
      <sheetData sheetId="472"/>
      <sheetData sheetId="473">
        <row r="6">
          <cell r="D6" t="str">
            <v>CONSORCIO CONSTRUCTOR PACIFICO 3</v>
          </cell>
        </row>
      </sheetData>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sheetData sheetId="484"/>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persons/person.xml><?xml version="1.0" encoding="utf-8"?>
<personList xmlns="http://schemas.microsoft.com/office/spreadsheetml/2018/threadedcomments" xmlns:x="http://schemas.openxmlformats.org/spreadsheetml/2006/main">
  <person displayName="Alejandro Sepulveda Buitrago" id="{1ACE97A0-3741-47AF-970A-22B197A1F612}" userId="S::asepulveda@invias.gov.co::54728c4d-5221-42cd-8440-8a9bb13930f3"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8" dT="2023-07-18T19:34:55.90" personId="{1ACE97A0-3741-47AF-970A-22B197A1F612}" id="{6DE70D6A-21BE-40C3-9601-50C212270B8F}">
    <text>Verificar objeto determinado en los documentos</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F3B466-B806-4ECB-AB00-BF88D891CA0D}">
  <sheetPr>
    <tabColor rgb="FF00B050"/>
    <pageSetUpPr fitToPage="1"/>
  </sheetPr>
  <dimension ref="A1:GV99"/>
  <sheetViews>
    <sheetView tabSelected="1" topLeftCell="A58" zoomScale="110" zoomScaleNormal="110" workbookViewId="0">
      <selection activeCell="E66" sqref="E66"/>
    </sheetView>
  </sheetViews>
  <sheetFormatPr baseColWidth="10" defaultColWidth="12.5546875" defaultRowHeight="13.2" x14ac:dyDescent="0.3"/>
  <cols>
    <col min="1" max="1" width="1.88671875" style="6" customWidth="1"/>
    <col min="2" max="2" width="10.33203125" style="119" customWidth="1"/>
    <col min="3" max="3" width="51.33203125" style="119" customWidth="1"/>
    <col min="4" max="4" width="19" style="119" customWidth="1"/>
    <col min="5" max="5" width="15.88671875" style="153" customWidth="1"/>
    <col min="6" max="6" width="13.88671875" style="6" customWidth="1"/>
    <col min="7" max="7" width="25" style="154" customWidth="1"/>
    <col min="8" max="8" width="20.5546875" style="6" customWidth="1"/>
    <col min="9" max="9" width="49.5546875" style="7" customWidth="1"/>
    <col min="10" max="10" width="11.5546875" style="7" customWidth="1"/>
    <col min="11" max="195" width="11.5546875" style="6" customWidth="1"/>
    <col min="196" max="16384" width="12.5546875" style="6"/>
  </cols>
  <sheetData>
    <row r="1" spans="2:195" ht="11.25" customHeight="1" x14ac:dyDescent="0.3">
      <c r="B1" s="1"/>
      <c r="C1" s="2"/>
      <c r="D1" s="2"/>
      <c r="E1" s="3"/>
      <c r="F1" s="4"/>
      <c r="G1" s="5"/>
    </row>
    <row r="2" spans="2:195" x14ac:dyDescent="0.3">
      <c r="B2" s="201" t="s">
        <v>0</v>
      </c>
      <c r="C2" s="202"/>
      <c r="D2" s="202"/>
      <c r="E2" s="202"/>
      <c r="F2" s="202"/>
      <c r="G2" s="203"/>
    </row>
    <row r="3" spans="2:195" x14ac:dyDescent="0.3">
      <c r="B3" s="201" t="s">
        <v>1</v>
      </c>
      <c r="C3" s="202"/>
      <c r="D3" s="202"/>
      <c r="E3" s="202"/>
      <c r="F3" s="202"/>
      <c r="G3" s="202"/>
      <c r="H3" s="204" t="s">
        <v>2</v>
      </c>
      <c r="I3" s="204" t="s">
        <v>3</v>
      </c>
    </row>
    <row r="4" spans="2:195" x14ac:dyDescent="0.3">
      <c r="B4" s="201" t="s">
        <v>4</v>
      </c>
      <c r="C4" s="202"/>
      <c r="D4" s="202"/>
      <c r="E4" s="202"/>
      <c r="F4" s="202"/>
      <c r="G4" s="202"/>
      <c r="H4" s="205"/>
      <c r="I4" s="205"/>
    </row>
    <row r="5" spans="2:195" ht="15" customHeight="1" x14ac:dyDescent="0.3">
      <c r="B5" s="201" t="s">
        <v>5</v>
      </c>
      <c r="C5" s="202"/>
      <c r="D5" s="202"/>
      <c r="E5" s="202"/>
      <c r="F5" s="202"/>
      <c r="G5" s="202"/>
      <c r="H5" s="155">
        <v>3</v>
      </c>
      <c r="I5" s="155">
        <v>3</v>
      </c>
    </row>
    <row r="6" spans="2:195" ht="14.4" x14ac:dyDescent="0.3">
      <c r="B6" s="187" t="s">
        <v>6</v>
      </c>
      <c r="C6" s="188"/>
      <c r="D6" s="188"/>
      <c r="E6" s="188"/>
      <c r="F6" s="188"/>
      <c r="G6" s="189"/>
      <c r="H6"/>
    </row>
    <row r="7" spans="2:195" x14ac:dyDescent="0.3">
      <c r="B7" s="190" t="s">
        <v>7</v>
      </c>
      <c r="C7" s="191"/>
      <c r="D7" s="191"/>
      <c r="E7" s="191"/>
      <c r="F7" s="191"/>
      <c r="G7" s="192"/>
    </row>
    <row r="8" spans="2:195" ht="70.95" customHeight="1" x14ac:dyDescent="0.3">
      <c r="B8" s="193" t="s">
        <v>94</v>
      </c>
      <c r="C8" s="194"/>
      <c r="D8" s="194"/>
      <c r="E8" s="194"/>
      <c r="F8" s="194"/>
      <c r="G8" s="195"/>
      <c r="J8" s="8"/>
      <c r="K8" s="9"/>
    </row>
    <row r="9" spans="2:195" ht="13.8" thickBot="1" x14ac:dyDescent="0.35">
      <c r="B9" s="196"/>
      <c r="C9" s="197"/>
      <c r="D9" s="197"/>
      <c r="E9" s="197"/>
      <c r="F9" s="197"/>
      <c r="G9" s="198"/>
      <c r="J9" s="8"/>
      <c r="K9" s="9"/>
    </row>
    <row r="10" spans="2:195" ht="15" customHeight="1" thickBot="1" x14ac:dyDescent="0.35">
      <c r="B10" s="196" t="s">
        <v>8</v>
      </c>
      <c r="C10" s="197"/>
      <c r="D10" s="198"/>
      <c r="E10" s="10" t="s">
        <v>9</v>
      </c>
      <c r="F10" s="199" t="s">
        <v>96</v>
      </c>
      <c r="G10" s="200"/>
      <c r="J10" s="8"/>
      <c r="K10" s="9"/>
    </row>
    <row r="11" spans="2:195" s="15" customFormat="1" ht="14.25" customHeight="1" thickBot="1" x14ac:dyDescent="0.35">
      <c r="B11" s="11"/>
      <c r="C11" s="12"/>
      <c r="D11" s="12"/>
      <c r="E11" s="13"/>
      <c r="F11" s="12"/>
      <c r="G11" s="14"/>
      <c r="H11" s="6"/>
      <c r="I11" s="7"/>
      <c r="J11" s="7"/>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c r="GI11" s="6"/>
      <c r="GJ11" s="6"/>
      <c r="GK11" s="6"/>
      <c r="GL11" s="6"/>
      <c r="GM11" s="6"/>
    </row>
    <row r="12" spans="2:195" s="15" customFormat="1" ht="13.2" customHeight="1" x14ac:dyDescent="0.3">
      <c r="B12" s="173" t="s">
        <v>10</v>
      </c>
      <c r="C12" s="174"/>
      <c r="D12" s="16" t="s">
        <v>11</v>
      </c>
      <c r="E12" s="17" t="s">
        <v>12</v>
      </c>
      <c r="F12" s="16" t="s">
        <v>13</v>
      </c>
      <c r="G12" s="18" t="s">
        <v>14</v>
      </c>
      <c r="H12" s="19"/>
      <c r="I12" s="7"/>
      <c r="J12" s="7"/>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c r="GI12" s="6"/>
      <c r="GJ12" s="6"/>
      <c r="GK12" s="6"/>
      <c r="GL12" s="6"/>
      <c r="GM12" s="6"/>
    </row>
    <row r="13" spans="2:195" s="15" customFormat="1" ht="14.4" customHeight="1" x14ac:dyDescent="0.3">
      <c r="B13" s="175"/>
      <c r="C13" s="176"/>
      <c r="D13" s="20" t="s">
        <v>15</v>
      </c>
      <c r="E13" s="21" t="s">
        <v>16</v>
      </c>
      <c r="F13" s="20" t="s">
        <v>17</v>
      </c>
      <c r="G13" s="22" t="s">
        <v>18</v>
      </c>
      <c r="H13" s="19"/>
      <c r="I13" s="7"/>
      <c r="J13" s="7"/>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c r="GI13" s="6"/>
      <c r="GJ13" s="6"/>
      <c r="GK13" s="6"/>
      <c r="GL13" s="6"/>
      <c r="GM13" s="6"/>
    </row>
    <row r="14" spans="2:195" s="15" customFormat="1" ht="15" customHeight="1" thickBot="1" x14ac:dyDescent="0.35">
      <c r="B14" s="177"/>
      <c r="C14" s="178"/>
      <c r="D14" s="23" t="s">
        <v>19</v>
      </c>
      <c r="E14" s="24" t="s">
        <v>20</v>
      </c>
      <c r="F14" s="23" t="s">
        <v>21</v>
      </c>
      <c r="G14" s="25" t="s">
        <v>22</v>
      </c>
      <c r="H14" s="19"/>
      <c r="I14" s="7"/>
      <c r="J14" s="7"/>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c r="GI14" s="6"/>
      <c r="GJ14" s="6"/>
      <c r="GK14" s="6"/>
      <c r="GL14" s="6"/>
      <c r="GM14" s="6"/>
    </row>
    <row r="15" spans="2:195" s="15" customFormat="1" ht="14.4" customHeight="1" x14ac:dyDescent="0.3">
      <c r="B15" s="157" t="s">
        <v>95</v>
      </c>
      <c r="C15" s="26" t="s">
        <v>23</v>
      </c>
      <c r="D15" s="26"/>
      <c r="E15" s="26"/>
      <c r="F15" s="26"/>
      <c r="G15" s="27"/>
      <c r="H15" s="19"/>
      <c r="I15" s="7"/>
      <c r="J15" s="7"/>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c r="GI15" s="6"/>
      <c r="GJ15" s="6"/>
      <c r="GK15" s="6"/>
      <c r="GL15" s="6"/>
      <c r="GM15" s="6"/>
    </row>
    <row r="16" spans="2:195" s="15" customFormat="1" x14ac:dyDescent="0.3">
      <c r="B16" s="28"/>
      <c r="C16" s="29" t="s">
        <v>24</v>
      </c>
      <c r="D16" s="29"/>
      <c r="E16" s="30"/>
      <c r="F16" s="29"/>
      <c r="G16" s="31"/>
      <c r="H16" s="19"/>
      <c r="I16" s="7"/>
      <c r="J16" s="7"/>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c r="GI16" s="6"/>
      <c r="GJ16" s="6"/>
      <c r="GK16" s="6"/>
      <c r="GL16" s="6"/>
      <c r="GM16" s="6"/>
    </row>
    <row r="17" spans="2:195" s="15" customFormat="1" x14ac:dyDescent="0.3">
      <c r="B17" s="32"/>
      <c r="C17" s="33" t="s">
        <v>92</v>
      </c>
      <c r="D17" s="34">
        <v>7000000</v>
      </c>
      <c r="E17" s="35"/>
      <c r="F17" s="36">
        <v>3</v>
      </c>
      <c r="G17" s="37">
        <f>+F17*D17</f>
        <v>21000000</v>
      </c>
      <c r="H17" s="49" t="s">
        <v>30</v>
      </c>
      <c r="I17" s="7"/>
      <c r="J17" s="7">
        <v>5500000</v>
      </c>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c r="GI17" s="6"/>
      <c r="GJ17" s="6"/>
      <c r="GK17" s="6"/>
      <c r="GL17" s="6"/>
      <c r="GM17" s="6"/>
    </row>
    <row r="18" spans="2:195" s="15" customFormat="1" x14ac:dyDescent="0.3">
      <c r="B18" s="32"/>
      <c r="C18" s="33" t="s">
        <v>26</v>
      </c>
      <c r="D18" s="34"/>
      <c r="E18" s="35"/>
      <c r="F18" s="36"/>
      <c r="G18" s="37">
        <f>+F18*D18</f>
        <v>0</v>
      </c>
      <c r="H18" s="19"/>
      <c r="I18" s="7"/>
      <c r="J18" s="7"/>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c r="GI18" s="6"/>
      <c r="GJ18" s="6"/>
      <c r="GK18" s="6"/>
      <c r="GL18" s="6"/>
      <c r="GM18" s="6"/>
    </row>
    <row r="19" spans="2:195" s="15" customFormat="1" x14ac:dyDescent="0.3">
      <c r="B19" s="32"/>
      <c r="C19" s="38" t="s">
        <v>93</v>
      </c>
      <c r="D19" s="34">
        <v>3000000</v>
      </c>
      <c r="E19" s="35"/>
      <c r="F19" s="36">
        <v>3</v>
      </c>
      <c r="G19" s="37">
        <f>+F19*D19</f>
        <v>9000000</v>
      </c>
      <c r="H19" s="49" t="s">
        <v>30</v>
      </c>
      <c r="I19" s="7"/>
      <c r="J19" s="7"/>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row>
    <row r="20" spans="2:195" s="15" customFormat="1" x14ac:dyDescent="0.3">
      <c r="B20" s="32"/>
      <c r="C20" s="38" t="s">
        <v>27</v>
      </c>
      <c r="D20" s="34"/>
      <c r="E20" s="35"/>
      <c r="F20" s="36"/>
      <c r="G20" s="37">
        <f>+F20*D20</f>
        <v>0</v>
      </c>
      <c r="H20" s="19" t="s">
        <v>28</v>
      </c>
      <c r="I20" s="7"/>
      <c r="J20" s="7"/>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c r="GI20" s="6"/>
      <c r="GJ20" s="6"/>
      <c r="GK20" s="6"/>
      <c r="GL20" s="6"/>
      <c r="GM20" s="6"/>
    </row>
    <row r="21" spans="2:195" s="15" customFormat="1" hidden="1" x14ac:dyDescent="0.3">
      <c r="B21" s="32"/>
      <c r="C21" s="38"/>
      <c r="D21" s="34"/>
      <c r="E21" s="35"/>
      <c r="F21" s="36"/>
      <c r="G21" s="37"/>
      <c r="H21" s="6"/>
      <c r="I21" s="7"/>
      <c r="J21" s="7"/>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c r="GI21" s="6"/>
      <c r="GJ21" s="6"/>
      <c r="GK21" s="6"/>
      <c r="GL21" s="6"/>
      <c r="GM21" s="6"/>
    </row>
    <row r="22" spans="2:195" s="15" customFormat="1" hidden="1" x14ac:dyDescent="0.3">
      <c r="B22" s="32"/>
      <c r="C22" s="38"/>
      <c r="D22" s="34"/>
      <c r="E22" s="35"/>
      <c r="F22" s="36"/>
      <c r="G22" s="37"/>
      <c r="H22" s="6"/>
      <c r="I22" s="7"/>
      <c r="J22" s="7"/>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c r="GI22" s="6"/>
      <c r="GJ22" s="6"/>
      <c r="GK22" s="6"/>
      <c r="GL22" s="6"/>
      <c r="GM22" s="6"/>
    </row>
    <row r="23" spans="2:195" s="15" customFormat="1" hidden="1" x14ac:dyDescent="0.3">
      <c r="B23" s="32"/>
      <c r="C23" s="38"/>
      <c r="D23" s="34"/>
      <c r="E23" s="35"/>
      <c r="F23" s="36"/>
      <c r="G23" s="37"/>
      <c r="H23" s="6"/>
      <c r="I23" s="7"/>
      <c r="J23" s="7"/>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c r="GI23" s="6"/>
      <c r="GJ23" s="6"/>
      <c r="GK23" s="6"/>
      <c r="GL23" s="6"/>
      <c r="GM23" s="6"/>
    </row>
    <row r="24" spans="2:195" s="15" customFormat="1" hidden="1" x14ac:dyDescent="0.3">
      <c r="B24" s="32"/>
      <c r="C24" s="38"/>
      <c r="D24" s="34"/>
      <c r="E24" s="35"/>
      <c r="F24" s="36"/>
      <c r="G24" s="37"/>
      <c r="H24" s="6"/>
      <c r="I24" s="7"/>
      <c r="J24" s="7"/>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c r="GI24" s="6"/>
      <c r="GJ24" s="6"/>
      <c r="GK24" s="6"/>
      <c r="GL24" s="6"/>
      <c r="GM24" s="6"/>
    </row>
    <row r="25" spans="2:195" s="15" customFormat="1" hidden="1" x14ac:dyDescent="0.3">
      <c r="B25" s="32"/>
      <c r="H25" s="6"/>
      <c r="I25" s="7"/>
      <c r="J25" s="7">
        <v>3800000</v>
      </c>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c r="GI25" s="6"/>
      <c r="GJ25" s="6"/>
      <c r="GK25" s="6"/>
      <c r="GL25" s="6"/>
      <c r="GM25" s="6"/>
    </row>
    <row r="26" spans="2:195" s="43" customFormat="1" ht="12.6" hidden="1" customHeight="1" x14ac:dyDescent="0.3">
      <c r="B26" s="32"/>
      <c r="C26" s="39" t="s">
        <v>29</v>
      </c>
      <c r="D26" s="40">
        <v>2900000</v>
      </c>
      <c r="E26" s="41"/>
      <c r="F26" s="36">
        <v>4</v>
      </c>
      <c r="G26" s="37"/>
      <c r="H26" s="42"/>
      <c r="I26" s="8"/>
      <c r="J26" s="8"/>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c r="AY26" s="9"/>
      <c r="AZ26" s="9"/>
      <c r="BA26" s="9"/>
      <c r="BB26" s="9"/>
      <c r="BC26" s="9"/>
      <c r="BD26" s="9"/>
      <c r="BE26" s="9"/>
      <c r="BF26" s="9"/>
      <c r="BG26" s="9"/>
      <c r="BH26" s="9"/>
      <c r="BI26" s="9"/>
      <c r="BJ26" s="9"/>
      <c r="BK26" s="9"/>
      <c r="BL26" s="9"/>
      <c r="BM26" s="9"/>
      <c r="BN26" s="9"/>
      <c r="BO26" s="9"/>
      <c r="BP26" s="9"/>
      <c r="BQ26" s="9"/>
      <c r="BR26" s="9"/>
      <c r="BS26" s="9"/>
      <c r="BT26" s="9"/>
      <c r="BU26" s="9"/>
      <c r="BV26" s="9"/>
      <c r="BW26" s="9"/>
      <c r="BX26" s="9"/>
      <c r="BY26" s="9"/>
      <c r="BZ26" s="9"/>
      <c r="CA26" s="9"/>
      <c r="CB26" s="9"/>
      <c r="CC26" s="9"/>
      <c r="CD26" s="9"/>
      <c r="CE26" s="9"/>
      <c r="CF26" s="9"/>
      <c r="CG26" s="9"/>
      <c r="CH26" s="9"/>
      <c r="CI26" s="9"/>
      <c r="CJ26" s="9"/>
      <c r="CK26" s="9"/>
      <c r="CL26" s="9"/>
      <c r="CM26" s="9"/>
      <c r="CN26" s="9"/>
      <c r="CO26" s="9"/>
      <c r="CP26" s="9"/>
      <c r="CQ26" s="9"/>
      <c r="CR26" s="9"/>
      <c r="CS26" s="9"/>
      <c r="CT26" s="9"/>
      <c r="CU26" s="9"/>
      <c r="CV26" s="9"/>
      <c r="CW26" s="9"/>
      <c r="CX26" s="9"/>
      <c r="CY26" s="9"/>
      <c r="CZ26" s="9"/>
      <c r="DA26" s="9"/>
      <c r="DB26" s="9"/>
      <c r="DC26" s="9"/>
      <c r="DD26" s="9"/>
      <c r="DE26" s="9"/>
      <c r="DF26" s="9"/>
      <c r="DG26" s="9"/>
      <c r="DH26" s="9"/>
      <c r="DI26" s="9"/>
      <c r="DJ26" s="9"/>
      <c r="DK26" s="9"/>
      <c r="DL26" s="9"/>
      <c r="DM26" s="9"/>
      <c r="DN26" s="9"/>
      <c r="DO26" s="9"/>
      <c r="DP26" s="9"/>
      <c r="DQ26" s="9"/>
      <c r="DR26" s="9"/>
      <c r="DS26" s="9"/>
      <c r="DT26" s="9"/>
      <c r="DU26" s="9"/>
      <c r="DV26" s="9"/>
      <c r="DW26" s="9"/>
      <c r="DX26" s="9"/>
      <c r="DY26" s="9"/>
      <c r="DZ26" s="9"/>
      <c r="EA26" s="9"/>
      <c r="EB26" s="9"/>
      <c r="EC26" s="9"/>
      <c r="ED26" s="9"/>
      <c r="EE26" s="9"/>
      <c r="EF26" s="9"/>
      <c r="EG26" s="9"/>
      <c r="EH26" s="9"/>
      <c r="EI26" s="9"/>
      <c r="EJ26" s="9"/>
      <c r="EK26" s="9"/>
      <c r="EL26" s="9"/>
      <c r="EM26" s="9"/>
      <c r="EN26" s="9"/>
      <c r="EO26" s="9"/>
      <c r="EP26" s="9"/>
      <c r="EQ26" s="9"/>
      <c r="ER26" s="9"/>
      <c r="ES26" s="9"/>
      <c r="ET26" s="9"/>
      <c r="EU26" s="9"/>
      <c r="EV26" s="9"/>
      <c r="EW26" s="9"/>
      <c r="EX26" s="9"/>
      <c r="EY26" s="9"/>
      <c r="EZ26" s="9"/>
      <c r="FA26" s="9"/>
      <c r="FB26" s="9"/>
      <c r="FC26" s="9"/>
      <c r="FD26" s="9"/>
      <c r="FE26" s="9"/>
      <c r="FF26" s="9"/>
      <c r="FG26" s="9"/>
      <c r="FH26" s="9"/>
      <c r="FI26" s="9"/>
      <c r="FJ26" s="9"/>
      <c r="FK26" s="9"/>
      <c r="FL26" s="9"/>
      <c r="FM26" s="9"/>
      <c r="FN26" s="9"/>
      <c r="FO26" s="9"/>
      <c r="FP26" s="9"/>
      <c r="FQ26" s="9"/>
      <c r="FR26" s="9"/>
      <c r="FS26" s="9"/>
      <c r="FT26" s="9"/>
      <c r="FU26" s="9"/>
      <c r="FV26" s="9"/>
      <c r="FW26" s="9"/>
      <c r="FX26" s="9"/>
      <c r="FY26" s="9"/>
      <c r="FZ26" s="9"/>
      <c r="GA26" s="9"/>
      <c r="GB26" s="9"/>
      <c r="GC26" s="9"/>
      <c r="GD26" s="9"/>
      <c r="GE26" s="9"/>
      <c r="GF26" s="9"/>
      <c r="GG26" s="9"/>
      <c r="GH26" s="9"/>
      <c r="GI26" s="9"/>
      <c r="GJ26" s="9"/>
      <c r="GK26" s="9"/>
      <c r="GL26" s="9"/>
      <c r="GM26" s="9"/>
    </row>
    <row r="27" spans="2:195" s="15" customFormat="1" hidden="1" x14ac:dyDescent="0.3">
      <c r="B27" s="32"/>
      <c r="C27" s="39"/>
      <c r="D27" s="40"/>
      <c r="E27" s="41"/>
      <c r="F27" s="36"/>
      <c r="G27" s="37"/>
      <c r="H27" s="6"/>
      <c r="I27" s="7"/>
      <c r="J27" s="7"/>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c r="EX27" s="6"/>
      <c r="EY27" s="6"/>
      <c r="EZ27" s="6"/>
      <c r="FA27" s="6"/>
      <c r="FB27" s="6"/>
      <c r="FC27" s="6"/>
      <c r="FD27" s="6"/>
      <c r="FE27" s="6"/>
      <c r="FF27" s="6"/>
      <c r="FG27" s="6"/>
      <c r="FH27" s="6"/>
      <c r="FI27" s="6"/>
      <c r="FJ27" s="6"/>
      <c r="FK27" s="6"/>
      <c r="FL27" s="6"/>
      <c r="FM27" s="6"/>
      <c r="FN27" s="6"/>
      <c r="FO27" s="6"/>
      <c r="FP27" s="6"/>
      <c r="FQ27" s="6"/>
      <c r="FR27" s="6"/>
      <c r="FS27" s="6"/>
      <c r="FT27" s="6"/>
      <c r="FU27" s="6"/>
      <c r="FV27" s="6"/>
      <c r="FW27" s="6"/>
      <c r="FX27" s="6"/>
      <c r="FY27" s="6"/>
      <c r="FZ27" s="6"/>
      <c r="GA27" s="6"/>
      <c r="GB27" s="6"/>
      <c r="GC27" s="6"/>
      <c r="GD27" s="6"/>
      <c r="GE27" s="6"/>
      <c r="GF27" s="6"/>
      <c r="GG27" s="6"/>
      <c r="GH27" s="6"/>
      <c r="GI27" s="6"/>
      <c r="GJ27" s="6"/>
      <c r="GK27" s="6"/>
      <c r="GL27" s="6"/>
      <c r="GM27" s="6"/>
    </row>
    <row r="28" spans="2:195" s="15" customFormat="1" hidden="1" x14ac:dyDescent="0.3">
      <c r="B28" s="32"/>
      <c r="C28" s="39"/>
      <c r="D28" s="40"/>
      <c r="E28" s="41"/>
      <c r="F28" s="36"/>
      <c r="G28" s="37"/>
      <c r="H28" s="6"/>
      <c r="I28" s="7"/>
      <c r="J28" s="7"/>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c r="GI28" s="6"/>
      <c r="GJ28" s="6"/>
      <c r="GK28" s="6"/>
      <c r="GL28" s="6"/>
      <c r="GM28" s="6"/>
    </row>
    <row r="29" spans="2:195" s="15" customFormat="1" hidden="1" x14ac:dyDescent="0.3">
      <c r="B29" s="32"/>
      <c r="C29" s="39"/>
      <c r="D29" s="40"/>
      <c r="E29" s="41"/>
      <c r="F29" s="36"/>
      <c r="G29" s="37"/>
      <c r="H29" s="6"/>
      <c r="I29" s="7"/>
      <c r="J29" s="7"/>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c r="GI29" s="6"/>
      <c r="GJ29" s="6"/>
      <c r="GK29" s="6"/>
      <c r="GL29" s="6"/>
      <c r="GM29" s="6"/>
    </row>
    <row r="30" spans="2:195" s="43" customFormat="1" hidden="1" x14ac:dyDescent="0.3">
      <c r="B30" s="44"/>
      <c r="C30" s="50"/>
      <c r="D30" s="45"/>
      <c r="E30" s="46"/>
      <c r="F30" s="47"/>
      <c r="G30" s="48"/>
      <c r="H30" s="19"/>
      <c r="I30" s="8"/>
      <c r="J30" s="8"/>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c r="AY30" s="9"/>
      <c r="AZ30" s="9"/>
      <c r="BA30" s="9"/>
      <c r="BB30" s="9"/>
      <c r="BC30" s="9"/>
      <c r="BD30" s="9"/>
      <c r="BE30" s="9"/>
      <c r="BF30" s="9"/>
      <c r="BG30" s="9"/>
      <c r="BH30" s="9"/>
      <c r="BI30" s="9"/>
      <c r="BJ30" s="9"/>
      <c r="BK30" s="9"/>
      <c r="BL30" s="9"/>
      <c r="BM30" s="9"/>
      <c r="BN30" s="9"/>
      <c r="BO30" s="9"/>
      <c r="BP30" s="9"/>
      <c r="BQ30" s="9"/>
      <c r="BR30" s="9"/>
      <c r="BS30" s="9"/>
      <c r="BT30" s="9"/>
      <c r="BU30" s="9"/>
      <c r="BV30" s="9"/>
      <c r="BW30" s="9"/>
      <c r="BX30" s="9"/>
      <c r="BY30" s="9"/>
      <c r="BZ30" s="9"/>
      <c r="CA30" s="9"/>
      <c r="CB30" s="9"/>
      <c r="CC30" s="9"/>
      <c r="CD30" s="9"/>
      <c r="CE30" s="9"/>
      <c r="CF30" s="9"/>
      <c r="CG30" s="9"/>
      <c r="CH30" s="9"/>
      <c r="CI30" s="9"/>
      <c r="CJ30" s="9"/>
      <c r="CK30" s="9"/>
      <c r="CL30" s="9"/>
      <c r="CM30" s="9"/>
      <c r="CN30" s="9"/>
      <c r="CO30" s="9"/>
      <c r="CP30" s="9"/>
      <c r="CQ30" s="9"/>
      <c r="CR30" s="9"/>
      <c r="CS30" s="9"/>
      <c r="CT30" s="9"/>
      <c r="CU30" s="9"/>
      <c r="CV30" s="9"/>
      <c r="CW30" s="9"/>
      <c r="CX30" s="9"/>
      <c r="CY30" s="9"/>
      <c r="CZ30" s="9"/>
      <c r="DA30" s="9"/>
      <c r="DB30" s="9"/>
      <c r="DC30" s="9"/>
      <c r="DD30" s="9"/>
      <c r="DE30" s="9"/>
      <c r="DF30" s="9"/>
      <c r="DG30" s="9"/>
      <c r="DH30" s="9"/>
      <c r="DI30" s="9"/>
      <c r="DJ30" s="9"/>
      <c r="DK30" s="9"/>
      <c r="DL30" s="9"/>
      <c r="DM30" s="9"/>
      <c r="DN30" s="9"/>
      <c r="DO30" s="9"/>
      <c r="DP30" s="9"/>
      <c r="DQ30" s="9"/>
      <c r="DR30" s="9"/>
      <c r="DS30" s="9"/>
      <c r="DT30" s="9"/>
      <c r="DU30" s="9"/>
      <c r="DV30" s="9"/>
      <c r="DW30" s="9"/>
      <c r="DX30" s="9"/>
      <c r="DY30" s="9"/>
      <c r="DZ30" s="9"/>
      <c r="EA30" s="9"/>
      <c r="EB30" s="9"/>
      <c r="EC30" s="9"/>
      <c r="ED30" s="9"/>
      <c r="EE30" s="9"/>
      <c r="EF30" s="9"/>
      <c r="EG30" s="9"/>
      <c r="EH30" s="9"/>
      <c r="EI30" s="9"/>
      <c r="EJ30" s="9"/>
      <c r="EK30" s="9"/>
      <c r="EL30" s="9"/>
      <c r="EM30" s="9"/>
      <c r="EN30" s="9"/>
      <c r="EO30" s="9"/>
      <c r="EP30" s="9"/>
      <c r="EQ30" s="9"/>
      <c r="ER30" s="9"/>
      <c r="ES30" s="9"/>
      <c r="ET30" s="9"/>
      <c r="EU30" s="9"/>
      <c r="EV30" s="9"/>
      <c r="EW30" s="9"/>
      <c r="EX30" s="9"/>
      <c r="EY30" s="9"/>
      <c r="EZ30" s="9"/>
      <c r="FA30" s="9"/>
      <c r="FB30" s="9"/>
      <c r="FC30" s="9"/>
      <c r="FD30" s="9"/>
      <c r="FE30" s="9"/>
      <c r="FF30" s="9"/>
      <c r="FG30" s="9"/>
      <c r="FH30" s="9"/>
      <c r="FI30" s="9"/>
      <c r="FJ30" s="9"/>
      <c r="FK30" s="9"/>
      <c r="FL30" s="9"/>
      <c r="FM30" s="9"/>
      <c r="FN30" s="9"/>
      <c r="FO30" s="9"/>
      <c r="FP30" s="9"/>
      <c r="FQ30" s="9"/>
      <c r="FR30" s="9"/>
      <c r="FS30" s="9"/>
      <c r="FT30" s="9"/>
      <c r="FU30" s="9"/>
      <c r="FV30" s="9"/>
      <c r="FW30" s="9"/>
      <c r="FX30" s="9"/>
      <c r="FY30" s="9"/>
      <c r="FZ30" s="9"/>
      <c r="GA30" s="9"/>
      <c r="GB30" s="9"/>
      <c r="GC30" s="9"/>
      <c r="GD30" s="9"/>
      <c r="GE30" s="9"/>
      <c r="GF30" s="9"/>
      <c r="GG30" s="9"/>
      <c r="GH30" s="9"/>
      <c r="GI30" s="9"/>
      <c r="GJ30" s="9"/>
      <c r="GK30" s="9"/>
      <c r="GL30" s="9"/>
      <c r="GM30" s="9"/>
    </row>
    <row r="31" spans="2:195" s="43" customFormat="1" hidden="1" x14ac:dyDescent="0.3">
      <c r="B31" s="44"/>
      <c r="C31" s="50"/>
      <c r="D31" s="45"/>
      <c r="E31" s="46"/>
      <c r="F31" s="47"/>
      <c r="G31" s="48"/>
      <c r="H31" s="19"/>
      <c r="I31" s="8"/>
      <c r="J31" s="8"/>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c r="AY31" s="9"/>
      <c r="AZ31" s="9"/>
      <c r="BA31" s="9"/>
      <c r="BB31" s="9"/>
      <c r="BC31" s="9"/>
      <c r="BD31" s="9"/>
      <c r="BE31" s="9"/>
      <c r="BF31" s="9"/>
      <c r="BG31" s="9"/>
      <c r="BH31" s="9"/>
      <c r="BI31" s="9"/>
      <c r="BJ31" s="9"/>
      <c r="BK31" s="9"/>
      <c r="BL31" s="9"/>
      <c r="BM31" s="9"/>
      <c r="BN31" s="9"/>
      <c r="BO31" s="9"/>
      <c r="BP31" s="9"/>
      <c r="BQ31" s="9"/>
      <c r="BR31" s="9"/>
      <c r="BS31" s="9"/>
      <c r="BT31" s="9"/>
      <c r="BU31" s="9"/>
      <c r="BV31" s="9"/>
      <c r="BW31" s="9"/>
      <c r="BX31" s="9"/>
      <c r="BY31" s="9"/>
      <c r="BZ31" s="9"/>
      <c r="CA31" s="9"/>
      <c r="CB31" s="9"/>
      <c r="CC31" s="9"/>
      <c r="CD31" s="9"/>
      <c r="CE31" s="9"/>
      <c r="CF31" s="9"/>
      <c r="CG31" s="9"/>
      <c r="CH31" s="9"/>
      <c r="CI31" s="9"/>
      <c r="CJ31" s="9"/>
      <c r="CK31" s="9"/>
      <c r="CL31" s="9"/>
      <c r="CM31" s="9"/>
      <c r="CN31" s="9"/>
      <c r="CO31" s="9"/>
      <c r="CP31" s="9"/>
      <c r="CQ31" s="9"/>
      <c r="CR31" s="9"/>
      <c r="CS31" s="9"/>
      <c r="CT31" s="9"/>
      <c r="CU31" s="9"/>
      <c r="CV31" s="9"/>
      <c r="CW31" s="9"/>
      <c r="CX31" s="9"/>
      <c r="CY31" s="9"/>
      <c r="CZ31" s="9"/>
      <c r="DA31" s="9"/>
      <c r="DB31" s="9"/>
      <c r="DC31" s="9"/>
      <c r="DD31" s="9"/>
      <c r="DE31" s="9"/>
      <c r="DF31" s="9"/>
      <c r="DG31" s="9"/>
      <c r="DH31" s="9"/>
      <c r="DI31" s="9"/>
      <c r="DJ31" s="9"/>
      <c r="DK31" s="9"/>
      <c r="DL31" s="9"/>
      <c r="DM31" s="9"/>
      <c r="DN31" s="9"/>
      <c r="DO31" s="9"/>
      <c r="DP31" s="9"/>
      <c r="DQ31" s="9"/>
      <c r="DR31" s="9"/>
      <c r="DS31" s="9"/>
      <c r="DT31" s="9"/>
      <c r="DU31" s="9"/>
      <c r="DV31" s="9"/>
      <c r="DW31" s="9"/>
      <c r="DX31" s="9"/>
      <c r="DY31" s="9"/>
      <c r="DZ31" s="9"/>
      <c r="EA31" s="9"/>
      <c r="EB31" s="9"/>
      <c r="EC31" s="9"/>
      <c r="ED31" s="9"/>
      <c r="EE31" s="9"/>
      <c r="EF31" s="9"/>
      <c r="EG31" s="9"/>
      <c r="EH31" s="9"/>
      <c r="EI31" s="9"/>
      <c r="EJ31" s="9"/>
      <c r="EK31" s="9"/>
      <c r="EL31" s="9"/>
      <c r="EM31" s="9"/>
      <c r="EN31" s="9"/>
      <c r="EO31" s="9"/>
      <c r="EP31" s="9"/>
      <c r="EQ31" s="9"/>
      <c r="ER31" s="9"/>
      <c r="ES31" s="9"/>
      <c r="ET31" s="9"/>
      <c r="EU31" s="9"/>
      <c r="EV31" s="9"/>
      <c r="EW31" s="9"/>
      <c r="EX31" s="9"/>
      <c r="EY31" s="9"/>
      <c r="EZ31" s="9"/>
      <c r="FA31" s="9"/>
      <c r="FB31" s="9"/>
      <c r="FC31" s="9"/>
      <c r="FD31" s="9"/>
      <c r="FE31" s="9"/>
      <c r="FF31" s="9"/>
      <c r="FG31" s="9"/>
      <c r="FH31" s="9"/>
      <c r="FI31" s="9"/>
      <c r="FJ31" s="9"/>
      <c r="FK31" s="9"/>
      <c r="FL31" s="9"/>
      <c r="FM31" s="9"/>
      <c r="FN31" s="9"/>
      <c r="FO31" s="9"/>
      <c r="FP31" s="9"/>
      <c r="FQ31" s="9"/>
      <c r="FR31" s="9"/>
      <c r="FS31" s="9"/>
      <c r="FT31" s="9"/>
      <c r="FU31" s="9"/>
      <c r="FV31" s="9"/>
      <c r="FW31" s="9"/>
      <c r="FX31" s="9"/>
      <c r="FY31" s="9"/>
      <c r="FZ31" s="9"/>
      <c r="GA31" s="9"/>
      <c r="GB31" s="9"/>
      <c r="GC31" s="9"/>
      <c r="GD31" s="9"/>
      <c r="GE31" s="9"/>
      <c r="GF31" s="9"/>
      <c r="GG31" s="9"/>
      <c r="GH31" s="9"/>
      <c r="GI31" s="9"/>
      <c r="GJ31" s="9"/>
      <c r="GK31" s="9"/>
      <c r="GL31" s="9"/>
      <c r="GM31" s="9"/>
    </row>
    <row r="32" spans="2:195" s="43" customFormat="1" hidden="1" x14ac:dyDescent="0.3">
      <c r="B32" s="44"/>
      <c r="C32" s="50"/>
      <c r="D32" s="45"/>
      <c r="E32" s="46"/>
      <c r="F32" s="47"/>
      <c r="G32" s="48"/>
      <c r="H32" s="19"/>
      <c r="I32" s="8"/>
      <c r="J32" s="8"/>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c r="AY32" s="9"/>
      <c r="AZ32" s="9"/>
      <c r="BA32" s="9"/>
      <c r="BB32" s="9"/>
      <c r="BC32" s="9"/>
      <c r="BD32" s="9"/>
      <c r="BE32" s="9"/>
      <c r="BF32" s="9"/>
      <c r="BG32" s="9"/>
      <c r="BH32" s="9"/>
      <c r="BI32" s="9"/>
      <c r="BJ32" s="9"/>
      <c r="BK32" s="9"/>
      <c r="BL32" s="9"/>
      <c r="BM32" s="9"/>
      <c r="BN32" s="9"/>
      <c r="BO32" s="9"/>
      <c r="BP32" s="9"/>
      <c r="BQ32" s="9"/>
      <c r="BR32" s="9"/>
      <c r="BS32" s="9"/>
      <c r="BT32" s="9"/>
      <c r="BU32" s="9"/>
      <c r="BV32" s="9"/>
      <c r="BW32" s="9"/>
      <c r="BX32" s="9"/>
      <c r="BY32" s="9"/>
      <c r="BZ32" s="9"/>
      <c r="CA32" s="9"/>
      <c r="CB32" s="9"/>
      <c r="CC32" s="9"/>
      <c r="CD32" s="9"/>
      <c r="CE32" s="9"/>
      <c r="CF32" s="9"/>
      <c r="CG32" s="9"/>
      <c r="CH32" s="9"/>
      <c r="CI32" s="9"/>
      <c r="CJ32" s="9"/>
      <c r="CK32" s="9"/>
      <c r="CL32" s="9"/>
      <c r="CM32" s="9"/>
      <c r="CN32" s="9"/>
      <c r="CO32" s="9"/>
      <c r="CP32" s="9"/>
      <c r="CQ32" s="9"/>
      <c r="CR32" s="9"/>
      <c r="CS32" s="9"/>
      <c r="CT32" s="9"/>
      <c r="CU32" s="9"/>
      <c r="CV32" s="9"/>
      <c r="CW32" s="9"/>
      <c r="CX32" s="9"/>
      <c r="CY32" s="9"/>
      <c r="CZ32" s="9"/>
      <c r="DA32" s="9"/>
      <c r="DB32" s="9"/>
      <c r="DC32" s="9"/>
      <c r="DD32" s="9"/>
      <c r="DE32" s="9"/>
      <c r="DF32" s="9"/>
      <c r="DG32" s="9"/>
      <c r="DH32" s="9"/>
      <c r="DI32" s="9"/>
      <c r="DJ32" s="9"/>
      <c r="DK32" s="9"/>
      <c r="DL32" s="9"/>
      <c r="DM32" s="9"/>
      <c r="DN32" s="9"/>
      <c r="DO32" s="9"/>
      <c r="DP32" s="9"/>
      <c r="DQ32" s="9"/>
      <c r="DR32" s="9"/>
      <c r="DS32" s="9"/>
      <c r="DT32" s="9"/>
      <c r="DU32" s="9"/>
      <c r="DV32" s="9"/>
      <c r="DW32" s="9"/>
      <c r="DX32" s="9"/>
      <c r="DY32" s="9"/>
      <c r="DZ32" s="9"/>
      <c r="EA32" s="9"/>
      <c r="EB32" s="9"/>
      <c r="EC32" s="9"/>
      <c r="ED32" s="9"/>
      <c r="EE32" s="9"/>
      <c r="EF32" s="9"/>
      <c r="EG32" s="9"/>
      <c r="EH32" s="9"/>
      <c r="EI32" s="9"/>
      <c r="EJ32" s="9"/>
      <c r="EK32" s="9"/>
      <c r="EL32" s="9"/>
      <c r="EM32" s="9"/>
      <c r="EN32" s="9"/>
      <c r="EO32" s="9"/>
      <c r="EP32" s="9"/>
      <c r="EQ32" s="9"/>
      <c r="ER32" s="9"/>
      <c r="ES32" s="9"/>
      <c r="ET32" s="9"/>
      <c r="EU32" s="9"/>
      <c r="EV32" s="9"/>
      <c r="EW32" s="9"/>
      <c r="EX32" s="9"/>
      <c r="EY32" s="9"/>
      <c r="EZ32" s="9"/>
      <c r="FA32" s="9"/>
      <c r="FB32" s="9"/>
      <c r="FC32" s="9"/>
      <c r="FD32" s="9"/>
      <c r="FE32" s="9"/>
      <c r="FF32" s="9"/>
      <c r="FG32" s="9"/>
      <c r="FH32" s="9"/>
      <c r="FI32" s="9"/>
      <c r="FJ32" s="9"/>
      <c r="FK32" s="9"/>
      <c r="FL32" s="9"/>
      <c r="FM32" s="9"/>
      <c r="FN32" s="9"/>
      <c r="FO32" s="9"/>
      <c r="FP32" s="9"/>
      <c r="FQ32" s="9"/>
      <c r="FR32" s="9"/>
      <c r="FS32" s="9"/>
      <c r="FT32" s="9"/>
      <c r="FU32" s="9"/>
      <c r="FV32" s="9"/>
      <c r="FW32" s="9"/>
      <c r="FX32" s="9"/>
      <c r="FY32" s="9"/>
      <c r="FZ32" s="9"/>
      <c r="GA32" s="9"/>
      <c r="GB32" s="9"/>
      <c r="GC32" s="9"/>
      <c r="GD32" s="9"/>
      <c r="GE32" s="9"/>
      <c r="GF32" s="9"/>
      <c r="GG32" s="9"/>
      <c r="GH32" s="9"/>
      <c r="GI32" s="9"/>
      <c r="GJ32" s="9"/>
      <c r="GK32" s="9"/>
      <c r="GL32" s="9"/>
      <c r="GM32" s="9"/>
    </row>
    <row r="33" spans="2:195" s="43" customFormat="1" hidden="1" x14ac:dyDescent="0.3">
      <c r="B33" s="44"/>
      <c r="C33" s="50"/>
      <c r="D33" s="45"/>
      <c r="E33" s="46"/>
      <c r="F33" s="47"/>
      <c r="G33" s="48"/>
      <c r="H33" s="19"/>
      <c r="I33" s="8"/>
      <c r="J33" s="8"/>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c r="AY33" s="9"/>
      <c r="AZ33" s="9"/>
      <c r="BA33" s="9"/>
      <c r="BB33" s="9"/>
      <c r="BC33" s="9"/>
      <c r="BD33" s="9"/>
      <c r="BE33" s="9"/>
      <c r="BF33" s="9"/>
      <c r="BG33" s="9"/>
      <c r="BH33" s="9"/>
      <c r="BI33" s="9"/>
      <c r="BJ33" s="9"/>
      <c r="BK33" s="9"/>
      <c r="BL33" s="9"/>
      <c r="BM33" s="9"/>
      <c r="BN33" s="9"/>
      <c r="BO33" s="9"/>
      <c r="BP33" s="9"/>
      <c r="BQ33" s="9"/>
      <c r="BR33" s="9"/>
      <c r="BS33" s="9"/>
      <c r="BT33" s="9"/>
      <c r="BU33" s="9"/>
      <c r="BV33" s="9"/>
      <c r="BW33" s="9"/>
      <c r="BX33" s="9"/>
      <c r="BY33" s="9"/>
      <c r="BZ33" s="9"/>
      <c r="CA33" s="9"/>
      <c r="CB33" s="9"/>
      <c r="CC33" s="9"/>
      <c r="CD33" s="9"/>
      <c r="CE33" s="9"/>
      <c r="CF33" s="9"/>
      <c r="CG33" s="9"/>
      <c r="CH33" s="9"/>
      <c r="CI33" s="9"/>
      <c r="CJ33" s="9"/>
      <c r="CK33" s="9"/>
      <c r="CL33" s="9"/>
      <c r="CM33" s="9"/>
      <c r="CN33" s="9"/>
      <c r="CO33" s="9"/>
      <c r="CP33" s="9"/>
      <c r="CQ33" s="9"/>
      <c r="CR33" s="9"/>
      <c r="CS33" s="9"/>
      <c r="CT33" s="9"/>
      <c r="CU33" s="9"/>
      <c r="CV33" s="9"/>
      <c r="CW33" s="9"/>
      <c r="CX33" s="9"/>
      <c r="CY33" s="9"/>
      <c r="CZ33" s="9"/>
      <c r="DA33" s="9"/>
      <c r="DB33" s="9"/>
      <c r="DC33" s="9"/>
      <c r="DD33" s="9"/>
      <c r="DE33" s="9"/>
      <c r="DF33" s="9"/>
      <c r="DG33" s="9"/>
      <c r="DH33" s="9"/>
      <c r="DI33" s="9"/>
      <c r="DJ33" s="9"/>
      <c r="DK33" s="9"/>
      <c r="DL33" s="9"/>
      <c r="DM33" s="9"/>
      <c r="DN33" s="9"/>
      <c r="DO33" s="9"/>
      <c r="DP33" s="9"/>
      <c r="DQ33" s="9"/>
      <c r="DR33" s="9"/>
      <c r="DS33" s="9"/>
      <c r="DT33" s="9"/>
      <c r="DU33" s="9"/>
      <c r="DV33" s="9"/>
      <c r="DW33" s="9"/>
      <c r="DX33" s="9"/>
      <c r="DY33" s="9"/>
      <c r="DZ33" s="9"/>
      <c r="EA33" s="9"/>
      <c r="EB33" s="9"/>
      <c r="EC33" s="9"/>
      <c r="ED33" s="9"/>
      <c r="EE33" s="9"/>
      <c r="EF33" s="9"/>
      <c r="EG33" s="9"/>
      <c r="EH33" s="9"/>
      <c r="EI33" s="9"/>
      <c r="EJ33" s="9"/>
      <c r="EK33" s="9"/>
      <c r="EL33" s="9"/>
      <c r="EM33" s="9"/>
      <c r="EN33" s="9"/>
      <c r="EO33" s="9"/>
      <c r="EP33" s="9"/>
      <c r="EQ33" s="9"/>
      <c r="ER33" s="9"/>
      <c r="ES33" s="9"/>
      <c r="ET33" s="9"/>
      <c r="EU33" s="9"/>
      <c r="EV33" s="9"/>
      <c r="EW33" s="9"/>
      <c r="EX33" s="9"/>
      <c r="EY33" s="9"/>
      <c r="EZ33" s="9"/>
      <c r="FA33" s="9"/>
      <c r="FB33" s="9"/>
      <c r="FC33" s="9"/>
      <c r="FD33" s="9"/>
      <c r="FE33" s="9"/>
      <c r="FF33" s="9"/>
      <c r="FG33" s="9"/>
      <c r="FH33" s="9"/>
      <c r="FI33" s="9"/>
      <c r="FJ33" s="9"/>
      <c r="FK33" s="9"/>
      <c r="FL33" s="9"/>
      <c r="FM33" s="9"/>
      <c r="FN33" s="9"/>
      <c r="FO33" s="9"/>
      <c r="FP33" s="9"/>
      <c r="FQ33" s="9"/>
      <c r="FR33" s="9"/>
      <c r="FS33" s="9"/>
      <c r="FT33" s="9"/>
      <c r="FU33" s="9"/>
      <c r="FV33" s="9"/>
      <c r="FW33" s="9"/>
      <c r="FX33" s="9"/>
      <c r="FY33" s="9"/>
      <c r="FZ33" s="9"/>
      <c r="GA33" s="9"/>
      <c r="GB33" s="9"/>
      <c r="GC33" s="9"/>
      <c r="GD33" s="9"/>
      <c r="GE33" s="9"/>
      <c r="GF33" s="9"/>
      <c r="GG33" s="9"/>
      <c r="GH33" s="9"/>
      <c r="GI33" s="9"/>
      <c r="GJ33" s="9"/>
      <c r="GK33" s="9"/>
      <c r="GL33" s="9"/>
      <c r="GM33" s="9"/>
    </row>
    <row r="34" spans="2:195" s="43" customFormat="1" hidden="1" x14ac:dyDescent="0.3">
      <c r="B34" s="44"/>
      <c r="C34" s="50"/>
      <c r="D34" s="45"/>
      <c r="E34" s="46"/>
      <c r="F34" s="47"/>
      <c r="G34" s="48"/>
      <c r="H34" s="19"/>
      <c r="I34" s="8"/>
      <c r="J34" s="8"/>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c r="AY34" s="9"/>
      <c r="AZ34" s="9"/>
      <c r="BA34" s="9"/>
      <c r="BB34" s="9"/>
      <c r="BC34" s="9"/>
      <c r="BD34" s="9"/>
      <c r="BE34" s="9"/>
      <c r="BF34" s="9"/>
      <c r="BG34" s="9"/>
      <c r="BH34" s="9"/>
      <c r="BI34" s="9"/>
      <c r="BJ34" s="9"/>
      <c r="BK34" s="9"/>
      <c r="BL34" s="9"/>
      <c r="BM34" s="9"/>
      <c r="BN34" s="9"/>
      <c r="BO34" s="9"/>
      <c r="BP34" s="9"/>
      <c r="BQ34" s="9"/>
      <c r="BR34" s="9"/>
      <c r="BS34" s="9"/>
      <c r="BT34" s="9"/>
      <c r="BU34" s="9"/>
      <c r="BV34" s="9"/>
      <c r="BW34" s="9"/>
      <c r="BX34" s="9"/>
      <c r="BY34" s="9"/>
      <c r="BZ34" s="9"/>
      <c r="CA34" s="9"/>
      <c r="CB34" s="9"/>
      <c r="CC34" s="9"/>
      <c r="CD34" s="9"/>
      <c r="CE34" s="9"/>
      <c r="CF34" s="9"/>
      <c r="CG34" s="9"/>
      <c r="CH34" s="9"/>
      <c r="CI34" s="9"/>
      <c r="CJ34" s="9"/>
      <c r="CK34" s="9"/>
      <c r="CL34" s="9"/>
      <c r="CM34" s="9"/>
      <c r="CN34" s="9"/>
      <c r="CO34" s="9"/>
      <c r="CP34" s="9"/>
      <c r="CQ34" s="9"/>
      <c r="CR34" s="9"/>
      <c r="CS34" s="9"/>
      <c r="CT34" s="9"/>
      <c r="CU34" s="9"/>
      <c r="CV34" s="9"/>
      <c r="CW34" s="9"/>
      <c r="CX34" s="9"/>
      <c r="CY34" s="9"/>
      <c r="CZ34" s="9"/>
      <c r="DA34" s="9"/>
      <c r="DB34" s="9"/>
      <c r="DC34" s="9"/>
      <c r="DD34" s="9"/>
      <c r="DE34" s="9"/>
      <c r="DF34" s="9"/>
      <c r="DG34" s="9"/>
      <c r="DH34" s="9"/>
      <c r="DI34" s="9"/>
      <c r="DJ34" s="9"/>
      <c r="DK34" s="9"/>
      <c r="DL34" s="9"/>
      <c r="DM34" s="9"/>
      <c r="DN34" s="9"/>
      <c r="DO34" s="9"/>
      <c r="DP34" s="9"/>
      <c r="DQ34" s="9"/>
      <c r="DR34" s="9"/>
      <c r="DS34" s="9"/>
      <c r="DT34" s="9"/>
      <c r="DU34" s="9"/>
      <c r="DV34" s="9"/>
      <c r="DW34" s="9"/>
      <c r="DX34" s="9"/>
      <c r="DY34" s="9"/>
      <c r="DZ34" s="9"/>
      <c r="EA34" s="9"/>
      <c r="EB34" s="9"/>
      <c r="EC34" s="9"/>
      <c r="ED34" s="9"/>
      <c r="EE34" s="9"/>
      <c r="EF34" s="9"/>
      <c r="EG34" s="9"/>
      <c r="EH34" s="9"/>
      <c r="EI34" s="9"/>
      <c r="EJ34" s="9"/>
      <c r="EK34" s="9"/>
      <c r="EL34" s="9"/>
      <c r="EM34" s="9"/>
      <c r="EN34" s="9"/>
      <c r="EO34" s="9"/>
      <c r="EP34" s="9"/>
      <c r="EQ34" s="9"/>
      <c r="ER34" s="9"/>
      <c r="ES34" s="9"/>
      <c r="ET34" s="9"/>
      <c r="EU34" s="9"/>
      <c r="EV34" s="9"/>
      <c r="EW34" s="9"/>
      <c r="EX34" s="9"/>
      <c r="EY34" s="9"/>
      <c r="EZ34" s="9"/>
      <c r="FA34" s="9"/>
      <c r="FB34" s="9"/>
      <c r="FC34" s="9"/>
      <c r="FD34" s="9"/>
      <c r="FE34" s="9"/>
      <c r="FF34" s="9"/>
      <c r="FG34" s="9"/>
      <c r="FH34" s="9"/>
      <c r="FI34" s="9"/>
      <c r="FJ34" s="9"/>
      <c r="FK34" s="9"/>
      <c r="FL34" s="9"/>
      <c r="FM34" s="9"/>
      <c r="FN34" s="9"/>
      <c r="FO34" s="9"/>
      <c r="FP34" s="9"/>
      <c r="FQ34" s="9"/>
      <c r="FR34" s="9"/>
      <c r="FS34" s="9"/>
      <c r="FT34" s="9"/>
      <c r="FU34" s="9"/>
      <c r="FV34" s="9"/>
      <c r="FW34" s="9"/>
      <c r="FX34" s="9"/>
      <c r="FY34" s="9"/>
      <c r="FZ34" s="9"/>
      <c r="GA34" s="9"/>
      <c r="GB34" s="9"/>
      <c r="GC34" s="9"/>
      <c r="GD34" s="9"/>
      <c r="GE34" s="9"/>
      <c r="GF34" s="9"/>
      <c r="GG34" s="9"/>
      <c r="GH34" s="9"/>
      <c r="GI34" s="9"/>
      <c r="GJ34" s="9"/>
      <c r="GK34" s="9"/>
      <c r="GL34" s="9"/>
      <c r="GM34" s="9"/>
    </row>
    <row r="35" spans="2:195" s="43" customFormat="1" hidden="1" x14ac:dyDescent="0.3">
      <c r="B35" s="44"/>
      <c r="C35" s="50"/>
      <c r="D35" s="45"/>
      <c r="E35" s="46"/>
      <c r="F35" s="47"/>
      <c r="G35" s="48"/>
      <c r="H35" s="19"/>
      <c r="I35" s="8"/>
      <c r="J35" s="8"/>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c r="AY35" s="9"/>
      <c r="AZ35" s="9"/>
      <c r="BA35" s="9"/>
      <c r="BB35" s="9"/>
      <c r="BC35" s="9"/>
      <c r="BD35" s="9"/>
      <c r="BE35" s="9"/>
      <c r="BF35" s="9"/>
      <c r="BG35" s="9"/>
      <c r="BH35" s="9"/>
      <c r="BI35" s="9"/>
      <c r="BJ35" s="9"/>
      <c r="BK35" s="9"/>
      <c r="BL35" s="9"/>
      <c r="BM35" s="9"/>
      <c r="BN35" s="9"/>
      <c r="BO35" s="9"/>
      <c r="BP35" s="9"/>
      <c r="BQ35" s="9"/>
      <c r="BR35" s="9"/>
      <c r="BS35" s="9"/>
      <c r="BT35" s="9"/>
      <c r="BU35" s="9"/>
      <c r="BV35" s="9"/>
      <c r="BW35" s="9"/>
      <c r="BX35" s="9"/>
      <c r="BY35" s="9"/>
      <c r="BZ35" s="9"/>
      <c r="CA35" s="9"/>
      <c r="CB35" s="9"/>
      <c r="CC35" s="9"/>
      <c r="CD35" s="9"/>
      <c r="CE35" s="9"/>
      <c r="CF35" s="9"/>
      <c r="CG35" s="9"/>
      <c r="CH35" s="9"/>
      <c r="CI35" s="9"/>
      <c r="CJ35" s="9"/>
      <c r="CK35" s="9"/>
      <c r="CL35" s="9"/>
      <c r="CM35" s="9"/>
      <c r="CN35" s="9"/>
      <c r="CO35" s="9"/>
      <c r="CP35" s="9"/>
      <c r="CQ35" s="9"/>
      <c r="CR35" s="9"/>
      <c r="CS35" s="9"/>
      <c r="CT35" s="9"/>
      <c r="CU35" s="9"/>
      <c r="CV35" s="9"/>
      <c r="CW35" s="9"/>
      <c r="CX35" s="9"/>
      <c r="CY35" s="9"/>
      <c r="CZ35" s="9"/>
      <c r="DA35" s="9"/>
      <c r="DB35" s="9"/>
      <c r="DC35" s="9"/>
      <c r="DD35" s="9"/>
      <c r="DE35" s="9"/>
      <c r="DF35" s="9"/>
      <c r="DG35" s="9"/>
      <c r="DH35" s="9"/>
      <c r="DI35" s="9"/>
      <c r="DJ35" s="9"/>
      <c r="DK35" s="9"/>
      <c r="DL35" s="9"/>
      <c r="DM35" s="9"/>
      <c r="DN35" s="9"/>
      <c r="DO35" s="9"/>
      <c r="DP35" s="9"/>
      <c r="DQ35" s="9"/>
      <c r="DR35" s="9"/>
      <c r="DS35" s="9"/>
      <c r="DT35" s="9"/>
      <c r="DU35" s="9"/>
      <c r="DV35" s="9"/>
      <c r="DW35" s="9"/>
      <c r="DX35" s="9"/>
      <c r="DY35" s="9"/>
      <c r="DZ35" s="9"/>
      <c r="EA35" s="9"/>
      <c r="EB35" s="9"/>
      <c r="EC35" s="9"/>
      <c r="ED35" s="9"/>
      <c r="EE35" s="9"/>
      <c r="EF35" s="9"/>
      <c r="EG35" s="9"/>
      <c r="EH35" s="9"/>
      <c r="EI35" s="9"/>
      <c r="EJ35" s="9"/>
      <c r="EK35" s="9"/>
      <c r="EL35" s="9"/>
      <c r="EM35" s="9"/>
      <c r="EN35" s="9"/>
      <c r="EO35" s="9"/>
      <c r="EP35" s="9"/>
      <c r="EQ35" s="9"/>
      <c r="ER35" s="9"/>
      <c r="ES35" s="9"/>
      <c r="ET35" s="9"/>
      <c r="EU35" s="9"/>
      <c r="EV35" s="9"/>
      <c r="EW35" s="9"/>
      <c r="EX35" s="9"/>
      <c r="EY35" s="9"/>
      <c r="EZ35" s="9"/>
      <c r="FA35" s="9"/>
      <c r="FB35" s="9"/>
      <c r="FC35" s="9"/>
      <c r="FD35" s="9"/>
      <c r="FE35" s="9"/>
      <c r="FF35" s="9"/>
      <c r="FG35" s="9"/>
      <c r="FH35" s="9"/>
      <c r="FI35" s="9"/>
      <c r="FJ35" s="9"/>
      <c r="FK35" s="9"/>
      <c r="FL35" s="9"/>
      <c r="FM35" s="9"/>
      <c r="FN35" s="9"/>
      <c r="FO35" s="9"/>
      <c r="FP35" s="9"/>
      <c r="FQ35" s="9"/>
      <c r="FR35" s="9"/>
      <c r="FS35" s="9"/>
      <c r="FT35" s="9"/>
      <c r="FU35" s="9"/>
      <c r="FV35" s="9"/>
      <c r="FW35" s="9"/>
      <c r="FX35" s="9"/>
      <c r="FY35" s="9"/>
      <c r="FZ35" s="9"/>
      <c r="GA35" s="9"/>
      <c r="GB35" s="9"/>
      <c r="GC35" s="9"/>
      <c r="GD35" s="9"/>
      <c r="GE35" s="9"/>
      <c r="GF35" s="9"/>
      <c r="GG35" s="9"/>
      <c r="GH35" s="9"/>
      <c r="GI35" s="9"/>
      <c r="GJ35" s="9"/>
      <c r="GK35" s="9"/>
      <c r="GL35" s="9"/>
      <c r="GM35" s="9"/>
    </row>
    <row r="36" spans="2:195" s="43" customFormat="1" hidden="1" x14ac:dyDescent="0.3">
      <c r="B36" s="44"/>
      <c r="C36" s="50"/>
      <c r="D36" s="45"/>
      <c r="E36" s="46"/>
      <c r="F36" s="47"/>
      <c r="G36" s="48"/>
      <c r="H36" s="19"/>
      <c r="I36" s="8"/>
      <c r="J36" s="8"/>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c r="AY36" s="9"/>
      <c r="AZ36" s="9"/>
      <c r="BA36" s="9"/>
      <c r="BB36" s="9"/>
      <c r="BC36" s="9"/>
      <c r="BD36" s="9"/>
      <c r="BE36" s="9"/>
      <c r="BF36" s="9"/>
      <c r="BG36" s="9"/>
      <c r="BH36" s="9"/>
      <c r="BI36" s="9"/>
      <c r="BJ36" s="9"/>
      <c r="BK36" s="9"/>
      <c r="BL36" s="9"/>
      <c r="BM36" s="9"/>
      <c r="BN36" s="9"/>
      <c r="BO36" s="9"/>
      <c r="BP36" s="9"/>
      <c r="BQ36" s="9"/>
      <c r="BR36" s="9"/>
      <c r="BS36" s="9"/>
      <c r="BT36" s="9"/>
      <c r="BU36" s="9"/>
      <c r="BV36" s="9"/>
      <c r="BW36" s="9"/>
      <c r="BX36" s="9"/>
      <c r="BY36" s="9"/>
      <c r="BZ36" s="9"/>
      <c r="CA36" s="9"/>
      <c r="CB36" s="9"/>
      <c r="CC36" s="9"/>
      <c r="CD36" s="9"/>
      <c r="CE36" s="9"/>
      <c r="CF36" s="9"/>
      <c r="CG36" s="9"/>
      <c r="CH36" s="9"/>
      <c r="CI36" s="9"/>
      <c r="CJ36" s="9"/>
      <c r="CK36" s="9"/>
      <c r="CL36" s="9"/>
      <c r="CM36" s="9"/>
      <c r="CN36" s="9"/>
      <c r="CO36" s="9"/>
      <c r="CP36" s="9"/>
      <c r="CQ36" s="9"/>
      <c r="CR36" s="9"/>
      <c r="CS36" s="9"/>
      <c r="CT36" s="9"/>
      <c r="CU36" s="9"/>
      <c r="CV36" s="9"/>
      <c r="CW36" s="9"/>
      <c r="CX36" s="9"/>
      <c r="CY36" s="9"/>
      <c r="CZ36" s="9"/>
      <c r="DA36" s="9"/>
      <c r="DB36" s="9"/>
      <c r="DC36" s="9"/>
      <c r="DD36" s="9"/>
      <c r="DE36" s="9"/>
      <c r="DF36" s="9"/>
      <c r="DG36" s="9"/>
      <c r="DH36" s="9"/>
      <c r="DI36" s="9"/>
      <c r="DJ36" s="9"/>
      <c r="DK36" s="9"/>
      <c r="DL36" s="9"/>
      <c r="DM36" s="9"/>
      <c r="DN36" s="9"/>
      <c r="DO36" s="9"/>
      <c r="DP36" s="9"/>
      <c r="DQ36" s="9"/>
      <c r="DR36" s="9"/>
      <c r="DS36" s="9"/>
      <c r="DT36" s="9"/>
      <c r="DU36" s="9"/>
      <c r="DV36" s="9"/>
      <c r="DW36" s="9"/>
      <c r="DX36" s="9"/>
      <c r="DY36" s="9"/>
      <c r="DZ36" s="9"/>
      <c r="EA36" s="9"/>
      <c r="EB36" s="9"/>
      <c r="EC36" s="9"/>
      <c r="ED36" s="9"/>
      <c r="EE36" s="9"/>
      <c r="EF36" s="9"/>
      <c r="EG36" s="9"/>
      <c r="EH36" s="9"/>
      <c r="EI36" s="9"/>
      <c r="EJ36" s="9"/>
      <c r="EK36" s="9"/>
      <c r="EL36" s="9"/>
      <c r="EM36" s="9"/>
      <c r="EN36" s="9"/>
      <c r="EO36" s="9"/>
      <c r="EP36" s="9"/>
      <c r="EQ36" s="9"/>
      <c r="ER36" s="9"/>
      <c r="ES36" s="9"/>
      <c r="ET36" s="9"/>
      <c r="EU36" s="9"/>
      <c r="EV36" s="9"/>
      <c r="EW36" s="9"/>
      <c r="EX36" s="9"/>
      <c r="EY36" s="9"/>
      <c r="EZ36" s="9"/>
      <c r="FA36" s="9"/>
      <c r="FB36" s="9"/>
      <c r="FC36" s="9"/>
      <c r="FD36" s="9"/>
      <c r="FE36" s="9"/>
      <c r="FF36" s="9"/>
      <c r="FG36" s="9"/>
      <c r="FH36" s="9"/>
      <c r="FI36" s="9"/>
      <c r="FJ36" s="9"/>
      <c r="FK36" s="9"/>
      <c r="FL36" s="9"/>
      <c r="FM36" s="9"/>
      <c r="FN36" s="9"/>
      <c r="FO36" s="9"/>
      <c r="FP36" s="9"/>
      <c r="FQ36" s="9"/>
      <c r="FR36" s="9"/>
      <c r="FS36" s="9"/>
      <c r="FT36" s="9"/>
      <c r="FU36" s="9"/>
      <c r="FV36" s="9"/>
      <c r="FW36" s="9"/>
      <c r="FX36" s="9"/>
      <c r="FY36" s="9"/>
      <c r="FZ36" s="9"/>
      <c r="GA36" s="9"/>
      <c r="GB36" s="9"/>
      <c r="GC36" s="9"/>
      <c r="GD36" s="9"/>
      <c r="GE36" s="9"/>
      <c r="GF36" s="9"/>
      <c r="GG36" s="9"/>
      <c r="GH36" s="9"/>
      <c r="GI36" s="9"/>
      <c r="GJ36" s="9"/>
      <c r="GK36" s="9"/>
      <c r="GL36" s="9"/>
      <c r="GM36" s="9"/>
    </row>
    <row r="37" spans="2:195" s="43" customFormat="1" hidden="1" x14ac:dyDescent="0.3">
      <c r="B37" s="44"/>
      <c r="C37" s="50"/>
      <c r="D37" s="45"/>
      <c r="E37" s="46"/>
      <c r="F37" s="47"/>
      <c r="G37" s="48"/>
      <c r="H37" s="19"/>
      <c r="I37" s="8"/>
      <c r="J37" s="8"/>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c r="AY37" s="9"/>
      <c r="AZ37" s="9"/>
      <c r="BA37" s="9"/>
      <c r="BB37" s="9"/>
      <c r="BC37" s="9"/>
      <c r="BD37" s="9"/>
      <c r="BE37" s="9"/>
      <c r="BF37" s="9"/>
      <c r="BG37" s="9"/>
      <c r="BH37" s="9"/>
      <c r="BI37" s="9"/>
      <c r="BJ37" s="9"/>
      <c r="BK37" s="9"/>
      <c r="BL37" s="9"/>
      <c r="BM37" s="9"/>
      <c r="BN37" s="9"/>
      <c r="BO37" s="9"/>
      <c r="BP37" s="9"/>
      <c r="BQ37" s="9"/>
      <c r="BR37" s="9"/>
      <c r="BS37" s="9"/>
      <c r="BT37" s="9"/>
      <c r="BU37" s="9"/>
      <c r="BV37" s="9"/>
      <c r="BW37" s="9"/>
      <c r="BX37" s="9"/>
      <c r="BY37" s="9"/>
      <c r="BZ37" s="9"/>
      <c r="CA37" s="9"/>
      <c r="CB37" s="9"/>
      <c r="CC37" s="9"/>
      <c r="CD37" s="9"/>
      <c r="CE37" s="9"/>
      <c r="CF37" s="9"/>
      <c r="CG37" s="9"/>
      <c r="CH37" s="9"/>
      <c r="CI37" s="9"/>
      <c r="CJ37" s="9"/>
      <c r="CK37" s="9"/>
      <c r="CL37" s="9"/>
      <c r="CM37" s="9"/>
      <c r="CN37" s="9"/>
      <c r="CO37" s="9"/>
      <c r="CP37" s="9"/>
      <c r="CQ37" s="9"/>
      <c r="CR37" s="9"/>
      <c r="CS37" s="9"/>
      <c r="CT37" s="9"/>
      <c r="CU37" s="9"/>
      <c r="CV37" s="9"/>
      <c r="CW37" s="9"/>
      <c r="CX37" s="9"/>
      <c r="CY37" s="9"/>
      <c r="CZ37" s="9"/>
      <c r="DA37" s="9"/>
      <c r="DB37" s="9"/>
      <c r="DC37" s="9"/>
      <c r="DD37" s="9"/>
      <c r="DE37" s="9"/>
      <c r="DF37" s="9"/>
      <c r="DG37" s="9"/>
      <c r="DH37" s="9"/>
      <c r="DI37" s="9"/>
      <c r="DJ37" s="9"/>
      <c r="DK37" s="9"/>
      <c r="DL37" s="9"/>
      <c r="DM37" s="9"/>
      <c r="DN37" s="9"/>
      <c r="DO37" s="9"/>
      <c r="DP37" s="9"/>
      <c r="DQ37" s="9"/>
      <c r="DR37" s="9"/>
      <c r="DS37" s="9"/>
      <c r="DT37" s="9"/>
      <c r="DU37" s="9"/>
      <c r="DV37" s="9"/>
      <c r="DW37" s="9"/>
      <c r="DX37" s="9"/>
      <c r="DY37" s="9"/>
      <c r="DZ37" s="9"/>
      <c r="EA37" s="9"/>
      <c r="EB37" s="9"/>
      <c r="EC37" s="9"/>
      <c r="ED37" s="9"/>
      <c r="EE37" s="9"/>
      <c r="EF37" s="9"/>
      <c r="EG37" s="9"/>
      <c r="EH37" s="9"/>
      <c r="EI37" s="9"/>
      <c r="EJ37" s="9"/>
      <c r="EK37" s="9"/>
      <c r="EL37" s="9"/>
      <c r="EM37" s="9"/>
      <c r="EN37" s="9"/>
      <c r="EO37" s="9"/>
      <c r="EP37" s="9"/>
      <c r="EQ37" s="9"/>
      <c r="ER37" s="9"/>
      <c r="ES37" s="9"/>
      <c r="ET37" s="9"/>
      <c r="EU37" s="9"/>
      <c r="EV37" s="9"/>
      <c r="EW37" s="9"/>
      <c r="EX37" s="9"/>
      <c r="EY37" s="9"/>
      <c r="EZ37" s="9"/>
      <c r="FA37" s="9"/>
      <c r="FB37" s="9"/>
      <c r="FC37" s="9"/>
      <c r="FD37" s="9"/>
      <c r="FE37" s="9"/>
      <c r="FF37" s="9"/>
      <c r="FG37" s="9"/>
      <c r="FH37" s="9"/>
      <c r="FI37" s="9"/>
      <c r="FJ37" s="9"/>
      <c r="FK37" s="9"/>
      <c r="FL37" s="9"/>
      <c r="FM37" s="9"/>
      <c r="FN37" s="9"/>
      <c r="FO37" s="9"/>
      <c r="FP37" s="9"/>
      <c r="FQ37" s="9"/>
      <c r="FR37" s="9"/>
      <c r="FS37" s="9"/>
      <c r="FT37" s="9"/>
      <c r="FU37" s="9"/>
      <c r="FV37" s="9"/>
      <c r="FW37" s="9"/>
      <c r="FX37" s="9"/>
      <c r="FY37" s="9"/>
      <c r="FZ37" s="9"/>
      <c r="GA37" s="9"/>
      <c r="GB37" s="9"/>
      <c r="GC37" s="9"/>
      <c r="GD37" s="9"/>
      <c r="GE37" s="9"/>
      <c r="GF37" s="9"/>
      <c r="GG37" s="9"/>
      <c r="GH37" s="9"/>
      <c r="GI37" s="9"/>
      <c r="GJ37" s="9"/>
      <c r="GK37" s="9"/>
      <c r="GL37" s="9"/>
      <c r="GM37" s="9"/>
    </row>
    <row r="38" spans="2:195" s="43" customFormat="1" hidden="1" x14ac:dyDescent="0.3">
      <c r="B38" s="44"/>
      <c r="C38" s="50"/>
      <c r="D38" s="45"/>
      <c r="E38" s="46"/>
      <c r="F38" s="47"/>
      <c r="G38" s="48"/>
      <c r="H38" s="19"/>
      <c r="I38" s="8"/>
      <c r="J38" s="8"/>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c r="AY38" s="9"/>
      <c r="AZ38" s="9"/>
      <c r="BA38" s="9"/>
      <c r="BB38" s="9"/>
      <c r="BC38" s="9"/>
      <c r="BD38" s="9"/>
      <c r="BE38" s="9"/>
      <c r="BF38" s="9"/>
      <c r="BG38" s="9"/>
      <c r="BH38" s="9"/>
      <c r="BI38" s="9"/>
      <c r="BJ38" s="9"/>
      <c r="BK38" s="9"/>
      <c r="BL38" s="9"/>
      <c r="BM38" s="9"/>
      <c r="BN38" s="9"/>
      <c r="BO38" s="9"/>
      <c r="BP38" s="9"/>
      <c r="BQ38" s="9"/>
      <c r="BR38" s="9"/>
      <c r="BS38" s="9"/>
      <c r="BT38" s="9"/>
      <c r="BU38" s="9"/>
      <c r="BV38" s="9"/>
      <c r="BW38" s="9"/>
      <c r="BX38" s="9"/>
      <c r="BY38" s="9"/>
      <c r="BZ38" s="9"/>
      <c r="CA38" s="9"/>
      <c r="CB38" s="9"/>
      <c r="CC38" s="9"/>
      <c r="CD38" s="9"/>
      <c r="CE38" s="9"/>
      <c r="CF38" s="9"/>
      <c r="CG38" s="9"/>
      <c r="CH38" s="9"/>
      <c r="CI38" s="9"/>
      <c r="CJ38" s="9"/>
      <c r="CK38" s="9"/>
      <c r="CL38" s="9"/>
      <c r="CM38" s="9"/>
      <c r="CN38" s="9"/>
      <c r="CO38" s="9"/>
      <c r="CP38" s="9"/>
      <c r="CQ38" s="9"/>
      <c r="CR38" s="9"/>
      <c r="CS38" s="9"/>
      <c r="CT38" s="9"/>
      <c r="CU38" s="9"/>
      <c r="CV38" s="9"/>
      <c r="CW38" s="9"/>
      <c r="CX38" s="9"/>
      <c r="CY38" s="9"/>
      <c r="CZ38" s="9"/>
      <c r="DA38" s="9"/>
      <c r="DB38" s="9"/>
      <c r="DC38" s="9"/>
      <c r="DD38" s="9"/>
      <c r="DE38" s="9"/>
      <c r="DF38" s="9"/>
      <c r="DG38" s="9"/>
      <c r="DH38" s="9"/>
      <c r="DI38" s="9"/>
      <c r="DJ38" s="9"/>
      <c r="DK38" s="9"/>
      <c r="DL38" s="9"/>
      <c r="DM38" s="9"/>
      <c r="DN38" s="9"/>
      <c r="DO38" s="9"/>
      <c r="DP38" s="9"/>
      <c r="DQ38" s="9"/>
      <c r="DR38" s="9"/>
      <c r="DS38" s="9"/>
      <c r="DT38" s="9"/>
      <c r="DU38" s="9"/>
      <c r="DV38" s="9"/>
      <c r="DW38" s="9"/>
      <c r="DX38" s="9"/>
      <c r="DY38" s="9"/>
      <c r="DZ38" s="9"/>
      <c r="EA38" s="9"/>
      <c r="EB38" s="9"/>
      <c r="EC38" s="9"/>
      <c r="ED38" s="9"/>
      <c r="EE38" s="9"/>
      <c r="EF38" s="9"/>
      <c r="EG38" s="9"/>
      <c r="EH38" s="9"/>
      <c r="EI38" s="9"/>
      <c r="EJ38" s="9"/>
      <c r="EK38" s="9"/>
      <c r="EL38" s="9"/>
      <c r="EM38" s="9"/>
      <c r="EN38" s="9"/>
      <c r="EO38" s="9"/>
      <c r="EP38" s="9"/>
      <c r="EQ38" s="9"/>
      <c r="ER38" s="9"/>
      <c r="ES38" s="9"/>
      <c r="ET38" s="9"/>
      <c r="EU38" s="9"/>
      <c r="EV38" s="9"/>
      <c r="EW38" s="9"/>
      <c r="EX38" s="9"/>
      <c r="EY38" s="9"/>
      <c r="EZ38" s="9"/>
      <c r="FA38" s="9"/>
      <c r="FB38" s="9"/>
      <c r="FC38" s="9"/>
      <c r="FD38" s="9"/>
      <c r="FE38" s="9"/>
      <c r="FF38" s="9"/>
      <c r="FG38" s="9"/>
      <c r="FH38" s="9"/>
      <c r="FI38" s="9"/>
      <c r="FJ38" s="9"/>
      <c r="FK38" s="9"/>
      <c r="FL38" s="9"/>
      <c r="FM38" s="9"/>
      <c r="FN38" s="9"/>
      <c r="FO38" s="9"/>
      <c r="FP38" s="9"/>
      <c r="FQ38" s="9"/>
      <c r="FR38" s="9"/>
      <c r="FS38" s="9"/>
      <c r="FT38" s="9"/>
      <c r="FU38" s="9"/>
      <c r="FV38" s="9"/>
      <c r="FW38" s="9"/>
      <c r="FX38" s="9"/>
      <c r="FY38" s="9"/>
      <c r="FZ38" s="9"/>
      <c r="GA38" s="9"/>
      <c r="GB38" s="9"/>
      <c r="GC38" s="9"/>
      <c r="GD38" s="9"/>
      <c r="GE38" s="9"/>
      <c r="GF38" s="9"/>
      <c r="GG38" s="9"/>
      <c r="GH38" s="9"/>
      <c r="GI38" s="9"/>
      <c r="GJ38" s="9"/>
      <c r="GK38" s="9"/>
      <c r="GL38" s="9"/>
      <c r="GM38" s="9"/>
    </row>
    <row r="39" spans="2:195" s="43" customFormat="1" hidden="1" x14ac:dyDescent="0.3">
      <c r="B39" s="44"/>
      <c r="C39" s="50"/>
      <c r="D39" s="45"/>
      <c r="E39" s="46"/>
      <c r="F39" s="47"/>
      <c r="G39" s="48"/>
      <c r="H39" s="19"/>
      <c r="I39" s="8"/>
      <c r="J39" s="8"/>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c r="AY39" s="9"/>
      <c r="AZ39" s="9"/>
      <c r="BA39" s="9"/>
      <c r="BB39" s="9"/>
      <c r="BC39" s="9"/>
      <c r="BD39" s="9"/>
      <c r="BE39" s="9"/>
      <c r="BF39" s="9"/>
      <c r="BG39" s="9"/>
      <c r="BH39" s="9"/>
      <c r="BI39" s="9"/>
      <c r="BJ39" s="9"/>
      <c r="BK39" s="9"/>
      <c r="BL39" s="9"/>
      <c r="BM39" s="9"/>
      <c r="BN39" s="9"/>
      <c r="BO39" s="9"/>
      <c r="BP39" s="9"/>
      <c r="BQ39" s="9"/>
      <c r="BR39" s="9"/>
      <c r="BS39" s="9"/>
      <c r="BT39" s="9"/>
      <c r="BU39" s="9"/>
      <c r="BV39" s="9"/>
      <c r="BW39" s="9"/>
      <c r="BX39" s="9"/>
      <c r="BY39" s="9"/>
      <c r="BZ39" s="9"/>
      <c r="CA39" s="9"/>
      <c r="CB39" s="9"/>
      <c r="CC39" s="9"/>
      <c r="CD39" s="9"/>
      <c r="CE39" s="9"/>
      <c r="CF39" s="9"/>
      <c r="CG39" s="9"/>
      <c r="CH39" s="9"/>
      <c r="CI39" s="9"/>
      <c r="CJ39" s="9"/>
      <c r="CK39" s="9"/>
      <c r="CL39" s="9"/>
      <c r="CM39" s="9"/>
      <c r="CN39" s="9"/>
      <c r="CO39" s="9"/>
      <c r="CP39" s="9"/>
      <c r="CQ39" s="9"/>
      <c r="CR39" s="9"/>
      <c r="CS39" s="9"/>
      <c r="CT39" s="9"/>
      <c r="CU39" s="9"/>
      <c r="CV39" s="9"/>
      <c r="CW39" s="9"/>
      <c r="CX39" s="9"/>
      <c r="CY39" s="9"/>
      <c r="CZ39" s="9"/>
      <c r="DA39" s="9"/>
      <c r="DB39" s="9"/>
      <c r="DC39" s="9"/>
      <c r="DD39" s="9"/>
      <c r="DE39" s="9"/>
      <c r="DF39" s="9"/>
      <c r="DG39" s="9"/>
      <c r="DH39" s="9"/>
      <c r="DI39" s="9"/>
      <c r="DJ39" s="9"/>
      <c r="DK39" s="9"/>
      <c r="DL39" s="9"/>
      <c r="DM39" s="9"/>
      <c r="DN39" s="9"/>
      <c r="DO39" s="9"/>
      <c r="DP39" s="9"/>
      <c r="DQ39" s="9"/>
      <c r="DR39" s="9"/>
      <c r="DS39" s="9"/>
      <c r="DT39" s="9"/>
      <c r="DU39" s="9"/>
      <c r="DV39" s="9"/>
      <c r="DW39" s="9"/>
      <c r="DX39" s="9"/>
      <c r="DY39" s="9"/>
      <c r="DZ39" s="9"/>
      <c r="EA39" s="9"/>
      <c r="EB39" s="9"/>
      <c r="EC39" s="9"/>
      <c r="ED39" s="9"/>
      <c r="EE39" s="9"/>
      <c r="EF39" s="9"/>
      <c r="EG39" s="9"/>
      <c r="EH39" s="9"/>
      <c r="EI39" s="9"/>
      <c r="EJ39" s="9"/>
      <c r="EK39" s="9"/>
      <c r="EL39" s="9"/>
      <c r="EM39" s="9"/>
      <c r="EN39" s="9"/>
      <c r="EO39" s="9"/>
      <c r="EP39" s="9"/>
      <c r="EQ39" s="9"/>
      <c r="ER39" s="9"/>
      <c r="ES39" s="9"/>
      <c r="ET39" s="9"/>
      <c r="EU39" s="9"/>
      <c r="EV39" s="9"/>
      <c r="EW39" s="9"/>
      <c r="EX39" s="9"/>
      <c r="EY39" s="9"/>
      <c r="EZ39" s="9"/>
      <c r="FA39" s="9"/>
      <c r="FB39" s="9"/>
      <c r="FC39" s="9"/>
      <c r="FD39" s="9"/>
      <c r="FE39" s="9"/>
      <c r="FF39" s="9"/>
      <c r="FG39" s="9"/>
      <c r="FH39" s="9"/>
      <c r="FI39" s="9"/>
      <c r="FJ39" s="9"/>
      <c r="FK39" s="9"/>
      <c r="FL39" s="9"/>
      <c r="FM39" s="9"/>
      <c r="FN39" s="9"/>
      <c r="FO39" s="9"/>
      <c r="FP39" s="9"/>
      <c r="FQ39" s="9"/>
      <c r="FR39" s="9"/>
      <c r="FS39" s="9"/>
      <c r="FT39" s="9"/>
      <c r="FU39" s="9"/>
      <c r="FV39" s="9"/>
      <c r="FW39" s="9"/>
      <c r="FX39" s="9"/>
      <c r="FY39" s="9"/>
      <c r="FZ39" s="9"/>
      <c r="GA39" s="9"/>
      <c r="GB39" s="9"/>
      <c r="GC39" s="9"/>
      <c r="GD39" s="9"/>
      <c r="GE39" s="9"/>
      <c r="GF39" s="9"/>
      <c r="GG39" s="9"/>
      <c r="GH39" s="9"/>
      <c r="GI39" s="9"/>
      <c r="GJ39" s="9"/>
      <c r="GK39" s="9"/>
      <c r="GL39" s="9"/>
      <c r="GM39" s="9"/>
    </row>
    <row r="40" spans="2:195" s="43" customFormat="1" hidden="1" x14ac:dyDescent="0.3">
      <c r="B40" s="44"/>
      <c r="C40" s="50"/>
      <c r="D40" s="45"/>
      <c r="E40" s="46"/>
      <c r="F40" s="47"/>
      <c r="G40" s="48"/>
      <c r="H40" s="19"/>
      <c r="I40" s="8"/>
      <c r="J40" s="8"/>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c r="AY40" s="9"/>
      <c r="AZ40" s="9"/>
      <c r="BA40" s="9"/>
      <c r="BB40" s="9"/>
      <c r="BC40" s="9"/>
      <c r="BD40" s="9"/>
      <c r="BE40" s="9"/>
      <c r="BF40" s="9"/>
      <c r="BG40" s="9"/>
      <c r="BH40" s="9"/>
      <c r="BI40" s="9"/>
      <c r="BJ40" s="9"/>
      <c r="BK40" s="9"/>
      <c r="BL40" s="9"/>
      <c r="BM40" s="9"/>
      <c r="BN40" s="9"/>
      <c r="BO40" s="9"/>
      <c r="BP40" s="9"/>
      <c r="BQ40" s="9"/>
      <c r="BR40" s="9"/>
      <c r="BS40" s="9"/>
      <c r="BT40" s="9"/>
      <c r="BU40" s="9"/>
      <c r="BV40" s="9"/>
      <c r="BW40" s="9"/>
      <c r="BX40" s="9"/>
      <c r="BY40" s="9"/>
      <c r="BZ40" s="9"/>
      <c r="CA40" s="9"/>
      <c r="CB40" s="9"/>
      <c r="CC40" s="9"/>
      <c r="CD40" s="9"/>
      <c r="CE40" s="9"/>
      <c r="CF40" s="9"/>
      <c r="CG40" s="9"/>
      <c r="CH40" s="9"/>
      <c r="CI40" s="9"/>
      <c r="CJ40" s="9"/>
      <c r="CK40" s="9"/>
      <c r="CL40" s="9"/>
      <c r="CM40" s="9"/>
      <c r="CN40" s="9"/>
      <c r="CO40" s="9"/>
      <c r="CP40" s="9"/>
      <c r="CQ40" s="9"/>
      <c r="CR40" s="9"/>
      <c r="CS40" s="9"/>
      <c r="CT40" s="9"/>
      <c r="CU40" s="9"/>
      <c r="CV40" s="9"/>
      <c r="CW40" s="9"/>
      <c r="CX40" s="9"/>
      <c r="CY40" s="9"/>
      <c r="CZ40" s="9"/>
      <c r="DA40" s="9"/>
      <c r="DB40" s="9"/>
      <c r="DC40" s="9"/>
      <c r="DD40" s="9"/>
      <c r="DE40" s="9"/>
      <c r="DF40" s="9"/>
      <c r="DG40" s="9"/>
      <c r="DH40" s="9"/>
      <c r="DI40" s="9"/>
      <c r="DJ40" s="9"/>
      <c r="DK40" s="9"/>
      <c r="DL40" s="9"/>
      <c r="DM40" s="9"/>
      <c r="DN40" s="9"/>
      <c r="DO40" s="9"/>
      <c r="DP40" s="9"/>
      <c r="DQ40" s="9"/>
      <c r="DR40" s="9"/>
      <c r="DS40" s="9"/>
      <c r="DT40" s="9"/>
      <c r="DU40" s="9"/>
      <c r="DV40" s="9"/>
      <c r="DW40" s="9"/>
      <c r="DX40" s="9"/>
      <c r="DY40" s="9"/>
      <c r="DZ40" s="9"/>
      <c r="EA40" s="9"/>
      <c r="EB40" s="9"/>
      <c r="EC40" s="9"/>
      <c r="ED40" s="9"/>
      <c r="EE40" s="9"/>
      <c r="EF40" s="9"/>
      <c r="EG40" s="9"/>
      <c r="EH40" s="9"/>
      <c r="EI40" s="9"/>
      <c r="EJ40" s="9"/>
      <c r="EK40" s="9"/>
      <c r="EL40" s="9"/>
      <c r="EM40" s="9"/>
      <c r="EN40" s="9"/>
      <c r="EO40" s="9"/>
      <c r="EP40" s="9"/>
      <c r="EQ40" s="9"/>
      <c r="ER40" s="9"/>
      <c r="ES40" s="9"/>
      <c r="ET40" s="9"/>
      <c r="EU40" s="9"/>
      <c r="EV40" s="9"/>
      <c r="EW40" s="9"/>
      <c r="EX40" s="9"/>
      <c r="EY40" s="9"/>
      <c r="EZ40" s="9"/>
      <c r="FA40" s="9"/>
      <c r="FB40" s="9"/>
      <c r="FC40" s="9"/>
      <c r="FD40" s="9"/>
      <c r="FE40" s="9"/>
      <c r="FF40" s="9"/>
      <c r="FG40" s="9"/>
      <c r="FH40" s="9"/>
      <c r="FI40" s="9"/>
      <c r="FJ40" s="9"/>
      <c r="FK40" s="9"/>
      <c r="FL40" s="9"/>
      <c r="FM40" s="9"/>
      <c r="FN40" s="9"/>
      <c r="FO40" s="9"/>
      <c r="FP40" s="9"/>
      <c r="FQ40" s="9"/>
      <c r="FR40" s="9"/>
      <c r="FS40" s="9"/>
      <c r="FT40" s="9"/>
      <c r="FU40" s="9"/>
      <c r="FV40" s="9"/>
      <c r="FW40" s="9"/>
      <c r="FX40" s="9"/>
      <c r="FY40" s="9"/>
      <c r="FZ40" s="9"/>
      <c r="GA40" s="9"/>
      <c r="GB40" s="9"/>
      <c r="GC40" s="9"/>
      <c r="GD40" s="9"/>
      <c r="GE40" s="9"/>
      <c r="GF40" s="9"/>
      <c r="GG40" s="9"/>
      <c r="GH40" s="9"/>
      <c r="GI40" s="9"/>
      <c r="GJ40" s="9"/>
      <c r="GK40" s="9"/>
      <c r="GL40" s="9"/>
      <c r="GM40" s="9"/>
    </row>
    <row r="41" spans="2:195" s="43" customFormat="1" hidden="1" x14ac:dyDescent="0.3">
      <c r="B41" s="44"/>
      <c r="C41" s="50"/>
      <c r="D41" s="45"/>
      <c r="E41" s="46"/>
      <c r="F41" s="47"/>
      <c r="G41" s="48"/>
      <c r="H41" s="19"/>
      <c r="I41" s="8"/>
      <c r="J41" s="8"/>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c r="AY41" s="9"/>
      <c r="AZ41" s="9"/>
      <c r="BA41" s="9"/>
      <c r="BB41" s="9"/>
      <c r="BC41" s="9"/>
      <c r="BD41" s="9"/>
      <c r="BE41" s="9"/>
      <c r="BF41" s="9"/>
      <c r="BG41" s="9"/>
      <c r="BH41" s="9"/>
      <c r="BI41" s="9"/>
      <c r="BJ41" s="9"/>
      <c r="BK41" s="9"/>
      <c r="BL41" s="9"/>
      <c r="BM41" s="9"/>
      <c r="BN41" s="9"/>
      <c r="BO41" s="9"/>
      <c r="BP41" s="9"/>
      <c r="BQ41" s="9"/>
      <c r="BR41" s="9"/>
      <c r="BS41" s="9"/>
      <c r="BT41" s="9"/>
      <c r="BU41" s="9"/>
      <c r="BV41" s="9"/>
      <c r="BW41" s="9"/>
      <c r="BX41" s="9"/>
      <c r="BY41" s="9"/>
      <c r="BZ41" s="9"/>
      <c r="CA41" s="9"/>
      <c r="CB41" s="9"/>
      <c r="CC41" s="9"/>
      <c r="CD41" s="9"/>
      <c r="CE41" s="9"/>
      <c r="CF41" s="9"/>
      <c r="CG41" s="9"/>
      <c r="CH41" s="9"/>
      <c r="CI41" s="9"/>
      <c r="CJ41" s="9"/>
      <c r="CK41" s="9"/>
      <c r="CL41" s="9"/>
      <c r="CM41" s="9"/>
      <c r="CN41" s="9"/>
      <c r="CO41" s="9"/>
      <c r="CP41" s="9"/>
      <c r="CQ41" s="9"/>
      <c r="CR41" s="9"/>
      <c r="CS41" s="9"/>
      <c r="CT41" s="9"/>
      <c r="CU41" s="9"/>
      <c r="CV41" s="9"/>
      <c r="CW41" s="9"/>
      <c r="CX41" s="9"/>
      <c r="CY41" s="9"/>
      <c r="CZ41" s="9"/>
      <c r="DA41" s="9"/>
      <c r="DB41" s="9"/>
      <c r="DC41" s="9"/>
      <c r="DD41" s="9"/>
      <c r="DE41" s="9"/>
      <c r="DF41" s="9"/>
      <c r="DG41" s="9"/>
      <c r="DH41" s="9"/>
      <c r="DI41" s="9"/>
      <c r="DJ41" s="9"/>
      <c r="DK41" s="9"/>
      <c r="DL41" s="9"/>
      <c r="DM41" s="9"/>
      <c r="DN41" s="9"/>
      <c r="DO41" s="9"/>
      <c r="DP41" s="9"/>
      <c r="DQ41" s="9"/>
      <c r="DR41" s="9"/>
      <c r="DS41" s="9"/>
      <c r="DT41" s="9"/>
      <c r="DU41" s="9"/>
      <c r="DV41" s="9"/>
      <c r="DW41" s="9"/>
      <c r="DX41" s="9"/>
      <c r="DY41" s="9"/>
      <c r="DZ41" s="9"/>
      <c r="EA41" s="9"/>
      <c r="EB41" s="9"/>
      <c r="EC41" s="9"/>
      <c r="ED41" s="9"/>
      <c r="EE41" s="9"/>
      <c r="EF41" s="9"/>
      <c r="EG41" s="9"/>
      <c r="EH41" s="9"/>
      <c r="EI41" s="9"/>
      <c r="EJ41" s="9"/>
      <c r="EK41" s="9"/>
      <c r="EL41" s="9"/>
      <c r="EM41" s="9"/>
      <c r="EN41" s="9"/>
      <c r="EO41" s="9"/>
      <c r="EP41" s="9"/>
      <c r="EQ41" s="9"/>
      <c r="ER41" s="9"/>
      <c r="ES41" s="9"/>
      <c r="ET41" s="9"/>
      <c r="EU41" s="9"/>
      <c r="EV41" s="9"/>
      <c r="EW41" s="9"/>
      <c r="EX41" s="9"/>
      <c r="EY41" s="9"/>
      <c r="EZ41" s="9"/>
      <c r="FA41" s="9"/>
      <c r="FB41" s="9"/>
      <c r="FC41" s="9"/>
      <c r="FD41" s="9"/>
      <c r="FE41" s="9"/>
      <c r="FF41" s="9"/>
      <c r="FG41" s="9"/>
      <c r="FH41" s="9"/>
      <c r="FI41" s="9"/>
      <c r="FJ41" s="9"/>
      <c r="FK41" s="9"/>
      <c r="FL41" s="9"/>
      <c r="FM41" s="9"/>
      <c r="FN41" s="9"/>
      <c r="FO41" s="9"/>
      <c r="FP41" s="9"/>
      <c r="FQ41" s="9"/>
      <c r="FR41" s="9"/>
      <c r="FS41" s="9"/>
      <c r="FT41" s="9"/>
      <c r="FU41" s="9"/>
      <c r="FV41" s="9"/>
      <c r="FW41" s="9"/>
      <c r="FX41" s="9"/>
      <c r="FY41" s="9"/>
      <c r="FZ41" s="9"/>
      <c r="GA41" s="9"/>
      <c r="GB41" s="9"/>
      <c r="GC41" s="9"/>
      <c r="GD41" s="9"/>
      <c r="GE41" s="9"/>
      <c r="GF41" s="9"/>
      <c r="GG41" s="9"/>
      <c r="GH41" s="9"/>
      <c r="GI41" s="9"/>
      <c r="GJ41" s="9"/>
      <c r="GK41" s="9"/>
      <c r="GL41" s="9"/>
      <c r="GM41" s="9"/>
    </row>
    <row r="42" spans="2:195" s="43" customFormat="1" hidden="1" x14ac:dyDescent="0.3">
      <c r="B42" s="44"/>
      <c r="C42" s="50"/>
      <c r="D42" s="45"/>
      <c r="E42" s="46"/>
      <c r="F42" s="47"/>
      <c r="G42" s="48"/>
      <c r="H42" s="19" t="s">
        <v>25</v>
      </c>
      <c r="I42" s="8"/>
      <c r="J42" s="8"/>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c r="AY42" s="9"/>
      <c r="AZ42" s="9"/>
      <c r="BA42" s="9"/>
      <c r="BB42" s="9"/>
      <c r="BC42" s="9"/>
      <c r="BD42" s="9"/>
      <c r="BE42" s="9"/>
      <c r="BF42" s="9"/>
      <c r="BG42" s="9"/>
      <c r="BH42" s="9"/>
      <c r="BI42" s="9"/>
      <c r="BJ42" s="9"/>
      <c r="BK42" s="9"/>
      <c r="BL42" s="9"/>
      <c r="BM42" s="9"/>
      <c r="BN42" s="9"/>
      <c r="BO42" s="9"/>
      <c r="BP42" s="9"/>
      <c r="BQ42" s="9"/>
      <c r="BR42" s="9"/>
      <c r="BS42" s="9"/>
      <c r="BT42" s="9"/>
      <c r="BU42" s="9"/>
      <c r="BV42" s="9"/>
      <c r="BW42" s="9"/>
      <c r="BX42" s="9"/>
      <c r="BY42" s="9"/>
      <c r="BZ42" s="9"/>
      <c r="CA42" s="9"/>
      <c r="CB42" s="9"/>
      <c r="CC42" s="9"/>
      <c r="CD42" s="9"/>
      <c r="CE42" s="9"/>
      <c r="CF42" s="9"/>
      <c r="CG42" s="9"/>
      <c r="CH42" s="9"/>
      <c r="CI42" s="9"/>
      <c r="CJ42" s="9"/>
      <c r="CK42" s="9"/>
      <c r="CL42" s="9"/>
      <c r="CM42" s="9"/>
      <c r="CN42" s="9"/>
      <c r="CO42" s="9"/>
      <c r="CP42" s="9"/>
      <c r="CQ42" s="9"/>
      <c r="CR42" s="9"/>
      <c r="CS42" s="9"/>
      <c r="CT42" s="9"/>
      <c r="CU42" s="9"/>
      <c r="CV42" s="9"/>
      <c r="CW42" s="9"/>
      <c r="CX42" s="9"/>
      <c r="CY42" s="9"/>
      <c r="CZ42" s="9"/>
      <c r="DA42" s="9"/>
      <c r="DB42" s="9"/>
      <c r="DC42" s="9"/>
      <c r="DD42" s="9"/>
      <c r="DE42" s="9"/>
      <c r="DF42" s="9"/>
      <c r="DG42" s="9"/>
      <c r="DH42" s="9"/>
      <c r="DI42" s="9"/>
      <c r="DJ42" s="9"/>
      <c r="DK42" s="9"/>
      <c r="DL42" s="9"/>
      <c r="DM42" s="9"/>
      <c r="DN42" s="9"/>
      <c r="DO42" s="9"/>
      <c r="DP42" s="9"/>
      <c r="DQ42" s="9"/>
      <c r="DR42" s="9"/>
      <c r="DS42" s="9"/>
      <c r="DT42" s="9"/>
      <c r="DU42" s="9"/>
      <c r="DV42" s="9"/>
      <c r="DW42" s="9"/>
      <c r="DX42" s="9"/>
      <c r="DY42" s="9"/>
      <c r="DZ42" s="9"/>
      <c r="EA42" s="9"/>
      <c r="EB42" s="9"/>
      <c r="EC42" s="9"/>
      <c r="ED42" s="9"/>
      <c r="EE42" s="9"/>
      <c r="EF42" s="9"/>
      <c r="EG42" s="9"/>
      <c r="EH42" s="9"/>
      <c r="EI42" s="9"/>
      <c r="EJ42" s="9"/>
      <c r="EK42" s="9"/>
      <c r="EL42" s="9"/>
      <c r="EM42" s="9"/>
      <c r="EN42" s="9"/>
      <c r="EO42" s="9"/>
      <c r="EP42" s="9"/>
      <c r="EQ42" s="9"/>
      <c r="ER42" s="9"/>
      <c r="ES42" s="9"/>
      <c r="ET42" s="9"/>
      <c r="EU42" s="9"/>
      <c r="EV42" s="9"/>
      <c r="EW42" s="9"/>
      <c r="EX42" s="9"/>
      <c r="EY42" s="9"/>
      <c r="EZ42" s="9"/>
      <c r="FA42" s="9"/>
      <c r="FB42" s="9"/>
      <c r="FC42" s="9"/>
      <c r="FD42" s="9"/>
      <c r="FE42" s="9"/>
      <c r="FF42" s="9"/>
      <c r="FG42" s="9"/>
      <c r="FH42" s="9"/>
      <c r="FI42" s="9"/>
      <c r="FJ42" s="9"/>
      <c r="FK42" s="9"/>
      <c r="FL42" s="9"/>
      <c r="FM42" s="9"/>
      <c r="FN42" s="9"/>
      <c r="FO42" s="9"/>
      <c r="FP42" s="9"/>
      <c r="FQ42" s="9"/>
      <c r="FR42" s="9"/>
      <c r="FS42" s="9"/>
      <c r="FT42" s="9"/>
      <c r="FU42" s="9"/>
      <c r="FV42" s="9"/>
      <c r="FW42" s="9"/>
      <c r="FX42" s="9"/>
      <c r="FY42" s="9"/>
      <c r="FZ42" s="9"/>
      <c r="GA42" s="9"/>
      <c r="GB42" s="9"/>
      <c r="GC42" s="9"/>
      <c r="GD42" s="9"/>
      <c r="GE42" s="9"/>
      <c r="GF42" s="9"/>
      <c r="GG42" s="9"/>
      <c r="GH42" s="9"/>
      <c r="GI42" s="9"/>
      <c r="GJ42" s="9"/>
      <c r="GK42" s="9"/>
      <c r="GL42" s="9"/>
      <c r="GM42" s="9"/>
    </row>
    <row r="43" spans="2:195" s="15" customFormat="1" x14ac:dyDescent="0.3">
      <c r="B43" s="51"/>
      <c r="C43" s="52" t="s">
        <v>31</v>
      </c>
      <c r="D43" s="53"/>
      <c r="E43" s="53"/>
      <c r="F43" s="54"/>
      <c r="G43" s="55"/>
      <c r="H43" s="19"/>
      <c r="I43" s="7"/>
      <c r="J43" s="7"/>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c r="AO43" s="6"/>
      <c r="AP43" s="6"/>
      <c r="AQ43" s="6"/>
      <c r="AR43" s="6"/>
      <c r="AS43" s="6"/>
      <c r="AT43" s="6"/>
      <c r="AU43" s="6"/>
      <c r="AV43" s="6"/>
      <c r="AW43" s="6"/>
      <c r="AX43" s="6"/>
      <c r="AY43" s="6"/>
      <c r="AZ43" s="6"/>
      <c r="BA43" s="6"/>
      <c r="BB43" s="6"/>
      <c r="BC43" s="6"/>
      <c r="BD43" s="6"/>
      <c r="BE43" s="6"/>
      <c r="BF43" s="6"/>
      <c r="BG43" s="6"/>
      <c r="BH43" s="6"/>
      <c r="BI43" s="6"/>
      <c r="BJ43" s="6"/>
      <c r="BK43" s="6"/>
      <c r="BL43" s="6"/>
      <c r="BM43" s="6"/>
      <c r="BN43" s="6"/>
      <c r="BO43" s="6"/>
      <c r="BP43" s="6"/>
      <c r="BQ43" s="6"/>
      <c r="BR43" s="6"/>
      <c r="BS43" s="6"/>
      <c r="BT43" s="6"/>
      <c r="BU43" s="6"/>
      <c r="BV43" s="6"/>
      <c r="BW43" s="6"/>
      <c r="BX43" s="6"/>
      <c r="BY43" s="6"/>
      <c r="BZ43" s="6"/>
      <c r="CA43" s="6"/>
      <c r="CB43" s="6"/>
      <c r="CC43" s="6"/>
      <c r="CD43" s="6"/>
      <c r="CE43" s="6"/>
      <c r="CF43" s="6"/>
      <c r="CG43" s="6"/>
      <c r="CH43" s="6"/>
      <c r="CI43" s="6"/>
      <c r="CJ43" s="6"/>
      <c r="CK43" s="6"/>
      <c r="CL43" s="6"/>
      <c r="CM43" s="6"/>
      <c r="CN43" s="6"/>
      <c r="CO43" s="6"/>
      <c r="CP43" s="6"/>
      <c r="CQ43" s="6"/>
      <c r="CR43" s="6"/>
      <c r="CS43" s="6"/>
      <c r="CT43" s="6"/>
      <c r="CU43" s="6"/>
      <c r="CV43" s="6"/>
      <c r="CW43" s="6"/>
      <c r="CX43" s="6"/>
      <c r="CY43" s="6"/>
      <c r="CZ43" s="6"/>
      <c r="DA43" s="6"/>
      <c r="DB43" s="6"/>
      <c r="DC43" s="6"/>
      <c r="DD43" s="6"/>
      <c r="DE43" s="6"/>
      <c r="DF43" s="6"/>
      <c r="DG43" s="6"/>
      <c r="DH43" s="6"/>
      <c r="DI43" s="6"/>
      <c r="DJ43" s="6"/>
      <c r="DK43" s="6"/>
      <c r="DL43" s="6"/>
      <c r="DM43" s="6"/>
      <c r="DN43" s="6"/>
      <c r="DO43" s="6"/>
      <c r="DP43" s="6"/>
      <c r="DQ43" s="6"/>
      <c r="DR43" s="6"/>
      <c r="DS43" s="6"/>
      <c r="DT43" s="6"/>
      <c r="DU43" s="6"/>
      <c r="DV43" s="6"/>
      <c r="DW43" s="6"/>
      <c r="DX43" s="6"/>
      <c r="DY43" s="6"/>
      <c r="DZ43" s="6"/>
      <c r="EA43" s="6"/>
      <c r="EB43" s="6"/>
      <c r="EC43" s="6"/>
      <c r="ED43" s="6"/>
      <c r="EE43" s="6"/>
      <c r="EF43" s="6"/>
      <c r="EG43" s="6"/>
      <c r="EH43" s="6"/>
      <c r="EI43" s="6"/>
      <c r="EJ43" s="6"/>
      <c r="EK43" s="6"/>
      <c r="EL43" s="6"/>
      <c r="EM43" s="6"/>
      <c r="EN43" s="6"/>
      <c r="EO43" s="6"/>
      <c r="EP43" s="6"/>
      <c r="EQ43" s="6"/>
      <c r="ER43" s="6"/>
      <c r="ES43" s="6"/>
      <c r="ET43" s="6"/>
      <c r="EU43" s="6"/>
      <c r="EV43" s="6"/>
      <c r="EW43" s="6"/>
      <c r="EX43" s="6"/>
      <c r="EY43" s="6"/>
      <c r="EZ43" s="6"/>
      <c r="FA43" s="6"/>
      <c r="FB43" s="6"/>
      <c r="FC43" s="6"/>
      <c r="FD43" s="6"/>
      <c r="FE43" s="6"/>
      <c r="FF43" s="6"/>
      <c r="FG43" s="6"/>
      <c r="FH43" s="6"/>
      <c r="FI43" s="6"/>
      <c r="FJ43" s="6"/>
      <c r="FK43" s="6"/>
      <c r="FL43" s="6"/>
      <c r="FM43" s="6"/>
      <c r="FN43" s="6"/>
      <c r="FO43" s="6"/>
      <c r="FP43" s="6"/>
      <c r="FQ43" s="6"/>
      <c r="FR43" s="6"/>
      <c r="FS43" s="6"/>
      <c r="FT43" s="6"/>
      <c r="FU43" s="6"/>
      <c r="FV43" s="6"/>
      <c r="FW43" s="6"/>
      <c r="FX43" s="6"/>
      <c r="FY43" s="6"/>
      <c r="FZ43" s="6"/>
      <c r="GA43" s="6"/>
      <c r="GB43" s="6"/>
      <c r="GC43" s="6"/>
      <c r="GD43" s="6"/>
      <c r="GE43" s="6"/>
      <c r="GF43" s="6"/>
      <c r="GG43" s="6"/>
      <c r="GH43" s="6"/>
      <c r="GI43" s="6"/>
      <c r="GJ43" s="6"/>
      <c r="GK43" s="6"/>
      <c r="GL43" s="6"/>
      <c r="GM43" s="6"/>
    </row>
    <row r="44" spans="2:195" s="64" customFormat="1" hidden="1" x14ac:dyDescent="0.3">
      <c r="B44" s="56"/>
      <c r="C44" s="57"/>
      <c r="D44" s="58"/>
      <c r="E44" s="59"/>
      <c r="F44" s="60"/>
      <c r="G44" s="37"/>
      <c r="H44" s="61" t="s">
        <v>32</v>
      </c>
      <c r="I44" s="62"/>
      <c r="J44" s="62">
        <v>2000000</v>
      </c>
      <c r="K44" s="63"/>
      <c r="L44" s="63"/>
      <c r="M44" s="63"/>
      <c r="N44" s="63"/>
      <c r="O44" s="63"/>
      <c r="P44" s="63"/>
      <c r="Q44" s="63"/>
      <c r="R44" s="63"/>
      <c r="S44" s="63"/>
      <c r="T44" s="63"/>
      <c r="U44" s="63"/>
      <c r="V44" s="63"/>
      <c r="W44" s="63"/>
      <c r="X44" s="63"/>
      <c r="Y44" s="63"/>
      <c r="Z44" s="63"/>
      <c r="AA44" s="63"/>
      <c r="AB44" s="63"/>
      <c r="AC44" s="63"/>
      <c r="AD44" s="63"/>
      <c r="AE44" s="63"/>
      <c r="AF44" s="63"/>
      <c r="AG44" s="63"/>
      <c r="AH44" s="63"/>
      <c r="AI44" s="63"/>
      <c r="AJ44" s="63"/>
      <c r="AK44" s="63"/>
      <c r="AL44" s="63"/>
      <c r="AM44" s="63"/>
      <c r="AN44" s="63"/>
      <c r="AO44" s="63"/>
      <c r="AP44" s="63"/>
      <c r="AQ44" s="63"/>
      <c r="AR44" s="63"/>
      <c r="AS44" s="63"/>
      <c r="AT44" s="63"/>
      <c r="AU44" s="63"/>
      <c r="AV44" s="63"/>
      <c r="AW44" s="63"/>
      <c r="AX44" s="63"/>
      <c r="AY44" s="63"/>
      <c r="AZ44" s="63"/>
      <c r="BA44" s="63"/>
      <c r="BB44" s="63"/>
      <c r="BC44" s="63"/>
      <c r="BD44" s="63"/>
      <c r="BE44" s="63"/>
      <c r="BF44" s="63"/>
      <c r="BG44" s="63"/>
      <c r="BH44" s="63"/>
      <c r="BI44" s="63"/>
      <c r="BJ44" s="63"/>
      <c r="BK44" s="63"/>
      <c r="BL44" s="63"/>
      <c r="BM44" s="63"/>
      <c r="BN44" s="63"/>
      <c r="BO44" s="63"/>
      <c r="BP44" s="63"/>
      <c r="BQ44" s="63"/>
      <c r="BR44" s="63"/>
      <c r="BS44" s="63"/>
      <c r="BT44" s="63"/>
      <c r="BU44" s="63"/>
      <c r="BV44" s="63"/>
      <c r="BW44" s="63"/>
      <c r="BX44" s="63"/>
      <c r="BY44" s="63"/>
      <c r="BZ44" s="63"/>
      <c r="CA44" s="63"/>
      <c r="CB44" s="63"/>
      <c r="CC44" s="63"/>
      <c r="CD44" s="63"/>
      <c r="CE44" s="63"/>
      <c r="CF44" s="63"/>
      <c r="CG44" s="63"/>
      <c r="CH44" s="63"/>
      <c r="CI44" s="63"/>
      <c r="CJ44" s="63"/>
      <c r="CK44" s="63"/>
      <c r="CL44" s="63"/>
      <c r="CM44" s="63"/>
      <c r="CN44" s="63"/>
      <c r="CO44" s="63"/>
      <c r="CP44" s="63"/>
      <c r="CQ44" s="63"/>
      <c r="CR44" s="63"/>
      <c r="CS44" s="63"/>
      <c r="CT44" s="63"/>
      <c r="CU44" s="63"/>
      <c r="CV44" s="63"/>
      <c r="CW44" s="63"/>
      <c r="CX44" s="63"/>
      <c r="CY44" s="63"/>
      <c r="CZ44" s="63"/>
      <c r="DA44" s="63"/>
      <c r="DB44" s="63"/>
      <c r="DC44" s="63"/>
      <c r="DD44" s="63"/>
      <c r="DE44" s="63"/>
      <c r="DF44" s="63"/>
      <c r="DG44" s="63"/>
      <c r="DH44" s="63"/>
      <c r="DI44" s="63"/>
      <c r="DJ44" s="63"/>
      <c r="DK44" s="63"/>
      <c r="DL44" s="63"/>
      <c r="DM44" s="63"/>
      <c r="DN44" s="63"/>
      <c r="DO44" s="63"/>
      <c r="DP44" s="63"/>
      <c r="DQ44" s="63"/>
      <c r="DR44" s="63"/>
      <c r="DS44" s="63"/>
      <c r="DT44" s="63"/>
      <c r="DU44" s="63"/>
      <c r="DV44" s="63"/>
      <c r="DW44" s="63"/>
      <c r="DX44" s="63"/>
      <c r="DY44" s="63"/>
      <c r="DZ44" s="63"/>
      <c r="EA44" s="63"/>
      <c r="EB44" s="63"/>
      <c r="EC44" s="63"/>
      <c r="ED44" s="63"/>
      <c r="EE44" s="63"/>
      <c r="EF44" s="63"/>
      <c r="EG44" s="63"/>
      <c r="EH44" s="63"/>
      <c r="EI44" s="63"/>
      <c r="EJ44" s="63"/>
      <c r="EK44" s="63"/>
      <c r="EL44" s="63"/>
      <c r="EM44" s="63"/>
      <c r="EN44" s="63"/>
      <c r="EO44" s="63"/>
      <c r="EP44" s="63"/>
      <c r="EQ44" s="63"/>
      <c r="ER44" s="63"/>
      <c r="ES44" s="63"/>
      <c r="ET44" s="63"/>
      <c r="EU44" s="63"/>
      <c r="EV44" s="63"/>
      <c r="EW44" s="63"/>
      <c r="EX44" s="63"/>
      <c r="EY44" s="63"/>
      <c r="EZ44" s="63"/>
      <c r="FA44" s="63"/>
      <c r="FB44" s="63"/>
      <c r="FC44" s="63"/>
      <c r="FD44" s="63"/>
      <c r="FE44" s="63"/>
      <c r="FF44" s="63"/>
      <c r="FG44" s="63"/>
      <c r="FH44" s="63"/>
      <c r="FI44" s="63"/>
      <c r="FJ44" s="63"/>
      <c r="FK44" s="63"/>
      <c r="FL44" s="63"/>
      <c r="FM44" s="63"/>
      <c r="FN44" s="63"/>
      <c r="FO44" s="63"/>
      <c r="FP44" s="63"/>
      <c r="FQ44" s="63"/>
      <c r="FR44" s="63"/>
      <c r="FS44" s="63"/>
      <c r="FT44" s="63"/>
      <c r="FU44" s="63"/>
      <c r="FV44" s="63"/>
      <c r="FW44" s="63"/>
      <c r="FX44" s="63"/>
      <c r="FY44" s="63"/>
      <c r="FZ44" s="63"/>
      <c r="GA44" s="63"/>
      <c r="GB44" s="63"/>
      <c r="GC44" s="63"/>
      <c r="GD44" s="63"/>
      <c r="GE44" s="63"/>
      <c r="GF44" s="63"/>
      <c r="GG44" s="63"/>
      <c r="GH44" s="63"/>
      <c r="GI44" s="63"/>
      <c r="GJ44" s="63"/>
      <c r="GK44" s="63"/>
      <c r="GL44" s="63"/>
      <c r="GM44" s="63"/>
    </row>
    <row r="45" spans="2:195" s="15" customFormat="1" x14ac:dyDescent="0.3">
      <c r="B45" s="32">
        <v>2</v>
      </c>
      <c r="C45" s="65" t="s">
        <v>33</v>
      </c>
      <c r="D45" s="40">
        <v>2000000</v>
      </c>
      <c r="E45" s="35"/>
      <c r="F45" s="66">
        <v>2</v>
      </c>
      <c r="G45" s="37">
        <f>+B45*D45*F45</f>
        <v>8000000</v>
      </c>
      <c r="H45" s="49" t="s">
        <v>30</v>
      </c>
      <c r="I45" s="7"/>
      <c r="J45" s="7"/>
      <c r="K45" s="6"/>
      <c r="L45" s="6"/>
      <c r="M45" s="6"/>
      <c r="N45" s="6"/>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6"/>
      <c r="AP45" s="6"/>
      <c r="AQ45" s="6"/>
      <c r="AR45" s="6"/>
      <c r="AS45" s="6"/>
      <c r="AT45" s="6"/>
      <c r="AU45" s="6"/>
      <c r="AV45" s="6"/>
      <c r="AW45" s="6"/>
      <c r="AX45" s="6"/>
      <c r="AY45" s="6"/>
      <c r="AZ45" s="6"/>
      <c r="BA45" s="6"/>
      <c r="BB45" s="6"/>
      <c r="BC45" s="6"/>
      <c r="BD45" s="6"/>
      <c r="BE45" s="6"/>
      <c r="BF45" s="6"/>
      <c r="BG45" s="6"/>
      <c r="BH45" s="6"/>
      <c r="BI45" s="6"/>
      <c r="BJ45" s="6"/>
      <c r="BK45" s="6"/>
      <c r="BL45" s="6"/>
      <c r="BM45" s="6"/>
      <c r="BN45" s="6"/>
      <c r="BO45" s="6"/>
      <c r="BP45" s="6"/>
      <c r="BQ45" s="6"/>
      <c r="BR45" s="6"/>
      <c r="BS45" s="6"/>
      <c r="BT45" s="6"/>
      <c r="BU45" s="6"/>
      <c r="BV45" s="6"/>
      <c r="BW45" s="6"/>
      <c r="BX45" s="6"/>
      <c r="BY45" s="6"/>
      <c r="BZ45" s="6"/>
      <c r="CA45" s="6"/>
      <c r="CB45" s="6"/>
      <c r="CC45" s="6"/>
      <c r="CD45" s="6"/>
      <c r="CE45" s="6"/>
      <c r="CF45" s="6"/>
      <c r="CG45" s="6"/>
      <c r="CH45" s="6"/>
      <c r="CI45" s="6"/>
      <c r="CJ45" s="6"/>
      <c r="CK45" s="6"/>
      <c r="CL45" s="6"/>
      <c r="CM45" s="6"/>
      <c r="CN45" s="6"/>
      <c r="CO45" s="6"/>
      <c r="CP45" s="6"/>
      <c r="CQ45" s="6"/>
      <c r="CR45" s="6"/>
      <c r="CS45" s="6"/>
      <c r="CT45" s="6"/>
      <c r="CU45" s="6"/>
      <c r="CV45" s="6"/>
      <c r="CW45" s="6"/>
      <c r="CX45" s="6"/>
      <c r="CY45" s="6"/>
      <c r="CZ45" s="6"/>
      <c r="DA45" s="6"/>
      <c r="DB45" s="6"/>
      <c r="DC45" s="6"/>
      <c r="DD45" s="6"/>
      <c r="DE45" s="6"/>
      <c r="DF45" s="6"/>
      <c r="DG45" s="6"/>
      <c r="DH45" s="6"/>
      <c r="DI45" s="6"/>
      <c r="DJ45" s="6"/>
      <c r="DK45" s="6"/>
      <c r="DL45" s="6"/>
      <c r="DM45" s="6"/>
      <c r="DN45" s="6"/>
      <c r="DO45" s="6"/>
      <c r="DP45" s="6"/>
      <c r="DQ45" s="6"/>
      <c r="DR45" s="6"/>
      <c r="DS45" s="6"/>
      <c r="DT45" s="6"/>
      <c r="DU45" s="6"/>
      <c r="DV45" s="6"/>
      <c r="DW45" s="6"/>
      <c r="DX45" s="6"/>
      <c r="DY45" s="6"/>
      <c r="DZ45" s="6"/>
      <c r="EA45" s="6"/>
      <c r="EB45" s="6"/>
      <c r="EC45" s="6"/>
      <c r="ED45" s="6"/>
      <c r="EE45" s="6"/>
      <c r="EF45" s="6"/>
      <c r="EG45" s="6"/>
      <c r="EH45" s="6"/>
      <c r="EI45" s="6"/>
      <c r="EJ45" s="6"/>
      <c r="EK45" s="6"/>
      <c r="EL45" s="6"/>
      <c r="EM45" s="6"/>
      <c r="EN45" s="6"/>
      <c r="EO45" s="6"/>
      <c r="EP45" s="6"/>
      <c r="EQ45" s="6"/>
      <c r="ER45" s="6"/>
      <c r="ES45" s="6"/>
      <c r="ET45" s="6"/>
      <c r="EU45" s="6"/>
      <c r="EV45" s="6"/>
      <c r="EW45" s="6"/>
      <c r="EX45" s="6"/>
      <c r="EY45" s="6"/>
      <c r="EZ45" s="6"/>
      <c r="FA45" s="6"/>
      <c r="FB45" s="6"/>
      <c r="FC45" s="6"/>
      <c r="FD45" s="6"/>
      <c r="FE45" s="6"/>
      <c r="FF45" s="6"/>
      <c r="FG45" s="6"/>
      <c r="FH45" s="6"/>
      <c r="FI45" s="6"/>
      <c r="FJ45" s="6"/>
      <c r="FK45" s="6"/>
      <c r="FL45" s="6"/>
      <c r="FM45" s="6"/>
      <c r="FN45" s="6"/>
      <c r="FO45" s="6"/>
      <c r="FP45" s="6"/>
      <c r="FQ45" s="6"/>
      <c r="FR45" s="6"/>
      <c r="FS45" s="6"/>
      <c r="FT45" s="6"/>
      <c r="FU45" s="6"/>
      <c r="FV45" s="6"/>
      <c r="FW45" s="6"/>
      <c r="FX45" s="6"/>
      <c r="FY45" s="6"/>
      <c r="FZ45" s="6"/>
      <c r="GA45" s="6"/>
      <c r="GB45" s="6"/>
      <c r="GC45" s="6"/>
      <c r="GD45" s="6"/>
      <c r="GE45" s="6"/>
      <c r="GF45" s="6"/>
      <c r="GG45" s="6"/>
      <c r="GH45" s="6"/>
      <c r="GI45" s="6"/>
      <c r="GJ45" s="6"/>
      <c r="GK45" s="6"/>
      <c r="GL45" s="6"/>
      <c r="GM45" s="6"/>
    </row>
    <row r="46" spans="2:195" s="15" customFormat="1" hidden="1" x14ac:dyDescent="0.3">
      <c r="B46" s="32"/>
      <c r="C46" s="65"/>
      <c r="D46" s="40"/>
      <c r="E46" s="67"/>
      <c r="F46" s="68"/>
      <c r="G46" s="37"/>
      <c r="H46" s="6"/>
      <c r="I46" s="7"/>
      <c r="J46" s="7"/>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6"/>
      <c r="AP46" s="6"/>
      <c r="AQ46" s="6"/>
      <c r="AR46" s="6"/>
      <c r="AS46" s="6"/>
      <c r="AT46" s="6"/>
      <c r="AU46" s="6"/>
      <c r="AV46" s="6"/>
      <c r="AW46" s="6"/>
      <c r="AX46" s="6"/>
      <c r="AY46" s="6"/>
      <c r="AZ46" s="6"/>
      <c r="BA46" s="6"/>
      <c r="BB46" s="6"/>
      <c r="BC46" s="6"/>
      <c r="BD46" s="6"/>
      <c r="BE46" s="6"/>
      <c r="BF46" s="6"/>
      <c r="BG46" s="6"/>
      <c r="BH46" s="6"/>
      <c r="BI46" s="6"/>
      <c r="BJ46" s="6"/>
      <c r="BK46" s="6"/>
      <c r="BL46" s="6"/>
      <c r="BM46" s="6"/>
      <c r="BN46" s="6"/>
      <c r="BO46" s="6"/>
      <c r="BP46" s="6"/>
      <c r="BQ46" s="6"/>
      <c r="BR46" s="6"/>
      <c r="BS46" s="6"/>
      <c r="BT46" s="6"/>
      <c r="BU46" s="6"/>
      <c r="BV46" s="6"/>
      <c r="BW46" s="6"/>
      <c r="BX46" s="6"/>
      <c r="BY46" s="6"/>
      <c r="BZ46" s="6"/>
      <c r="CA46" s="6"/>
      <c r="CB46" s="6"/>
      <c r="CC46" s="6"/>
      <c r="CD46" s="6"/>
      <c r="CE46" s="6"/>
      <c r="CF46" s="6"/>
      <c r="CG46" s="6"/>
      <c r="CH46" s="6"/>
      <c r="CI46" s="6"/>
      <c r="CJ46" s="6"/>
      <c r="CK46" s="6"/>
      <c r="CL46" s="6"/>
      <c r="CM46" s="6"/>
      <c r="CN46" s="6"/>
      <c r="CO46" s="6"/>
      <c r="CP46" s="6"/>
      <c r="CQ46" s="6"/>
      <c r="CR46" s="6"/>
      <c r="CS46" s="6"/>
      <c r="CT46" s="6"/>
      <c r="CU46" s="6"/>
      <c r="CV46" s="6"/>
      <c r="CW46" s="6"/>
      <c r="CX46" s="6"/>
      <c r="CY46" s="6"/>
      <c r="CZ46" s="6"/>
      <c r="DA46" s="6"/>
      <c r="DB46" s="6"/>
      <c r="DC46" s="6"/>
      <c r="DD46" s="6"/>
      <c r="DE46" s="6"/>
      <c r="DF46" s="6"/>
      <c r="DG46" s="6"/>
      <c r="DH46" s="6"/>
      <c r="DI46" s="6"/>
      <c r="DJ46" s="6"/>
      <c r="DK46" s="6"/>
      <c r="DL46" s="6"/>
      <c r="DM46" s="6"/>
      <c r="DN46" s="6"/>
      <c r="DO46" s="6"/>
      <c r="DP46" s="6"/>
      <c r="DQ46" s="6"/>
      <c r="DR46" s="6"/>
      <c r="DS46" s="6"/>
      <c r="DT46" s="6"/>
      <c r="DU46" s="6"/>
      <c r="DV46" s="6"/>
      <c r="DW46" s="6"/>
      <c r="DX46" s="6"/>
      <c r="DY46" s="6"/>
      <c r="DZ46" s="6"/>
      <c r="EA46" s="6"/>
      <c r="EB46" s="6"/>
      <c r="EC46" s="6"/>
      <c r="ED46" s="6"/>
      <c r="EE46" s="6"/>
      <c r="EF46" s="6"/>
      <c r="EG46" s="6"/>
      <c r="EH46" s="6"/>
      <c r="EI46" s="6"/>
      <c r="EJ46" s="6"/>
      <c r="EK46" s="6"/>
      <c r="EL46" s="6"/>
      <c r="EM46" s="6"/>
      <c r="EN46" s="6"/>
      <c r="EO46" s="6"/>
      <c r="EP46" s="6"/>
      <c r="EQ46" s="6"/>
      <c r="ER46" s="6"/>
      <c r="ES46" s="6"/>
      <c r="ET46" s="6"/>
      <c r="EU46" s="6"/>
      <c r="EV46" s="6"/>
      <c r="EW46" s="6"/>
      <c r="EX46" s="6"/>
      <c r="EY46" s="6"/>
      <c r="EZ46" s="6"/>
      <c r="FA46" s="6"/>
      <c r="FB46" s="6"/>
      <c r="FC46" s="6"/>
      <c r="FD46" s="6"/>
      <c r="FE46" s="6"/>
      <c r="FF46" s="6"/>
      <c r="FG46" s="6"/>
      <c r="FH46" s="6"/>
      <c r="FI46" s="6"/>
      <c r="FJ46" s="6"/>
      <c r="FK46" s="6"/>
      <c r="FL46" s="6"/>
      <c r="FM46" s="6"/>
      <c r="FN46" s="6"/>
      <c r="FO46" s="6"/>
      <c r="FP46" s="6"/>
      <c r="FQ46" s="6"/>
      <c r="FR46" s="6"/>
      <c r="FS46" s="6"/>
      <c r="FT46" s="6"/>
      <c r="FU46" s="6"/>
      <c r="FV46" s="6"/>
      <c r="FW46" s="6"/>
      <c r="FX46" s="6"/>
      <c r="FY46" s="6"/>
      <c r="FZ46" s="6"/>
      <c r="GA46" s="6"/>
      <c r="GB46" s="6"/>
      <c r="GC46" s="6"/>
      <c r="GD46" s="6"/>
      <c r="GE46" s="6"/>
      <c r="GF46" s="6"/>
      <c r="GG46" s="6"/>
      <c r="GH46" s="6"/>
      <c r="GI46" s="6"/>
      <c r="GJ46" s="6"/>
      <c r="GK46" s="6"/>
      <c r="GL46" s="6"/>
      <c r="GM46" s="6"/>
    </row>
    <row r="47" spans="2:195" s="15" customFormat="1" hidden="1" x14ac:dyDescent="0.3">
      <c r="B47" s="32"/>
      <c r="C47" s="69"/>
      <c r="D47" s="70"/>
      <c r="E47" s="35"/>
      <c r="F47" s="66"/>
      <c r="G47" s="37"/>
      <c r="H47" s="6"/>
      <c r="I47" s="7"/>
      <c r="J47" s="7"/>
      <c r="K47" s="6"/>
      <c r="L47" s="6"/>
      <c r="M47" s="6"/>
      <c r="N47" s="6"/>
      <c r="O47" s="6"/>
      <c r="P47" s="6"/>
      <c r="Q47" s="6"/>
      <c r="R47" s="6"/>
      <c r="S47" s="6"/>
      <c r="T47" s="6"/>
      <c r="U47" s="6"/>
      <c r="V47" s="6"/>
      <c r="W47" s="6"/>
      <c r="X47" s="6"/>
      <c r="Y47" s="6"/>
      <c r="Z47" s="6"/>
      <c r="AA47" s="6"/>
      <c r="AB47" s="6"/>
      <c r="AC47" s="6"/>
      <c r="AD47" s="6"/>
      <c r="AE47" s="6"/>
      <c r="AF47" s="6"/>
      <c r="AG47" s="6"/>
      <c r="AH47" s="6"/>
      <c r="AI47" s="6"/>
      <c r="AJ47" s="6"/>
      <c r="AK47" s="6"/>
      <c r="AL47" s="6"/>
      <c r="AM47" s="6"/>
      <c r="AN47" s="6"/>
      <c r="AO47" s="6"/>
      <c r="AP47" s="6"/>
      <c r="AQ47" s="6"/>
      <c r="AR47" s="6"/>
      <c r="AS47" s="6"/>
      <c r="AT47" s="6"/>
      <c r="AU47" s="6"/>
      <c r="AV47" s="6"/>
      <c r="AW47" s="6"/>
      <c r="AX47" s="6"/>
      <c r="AY47" s="6"/>
      <c r="AZ47" s="6"/>
      <c r="BA47" s="6"/>
      <c r="BB47" s="6"/>
      <c r="BC47" s="6"/>
      <c r="BD47" s="6"/>
      <c r="BE47" s="6"/>
      <c r="BF47" s="6"/>
      <c r="BG47" s="6"/>
      <c r="BH47" s="6"/>
      <c r="BI47" s="6"/>
      <c r="BJ47" s="6"/>
      <c r="BK47" s="6"/>
      <c r="BL47" s="6"/>
      <c r="BM47" s="6"/>
      <c r="BN47" s="6"/>
      <c r="BO47" s="6"/>
      <c r="BP47" s="6"/>
      <c r="BQ47" s="6"/>
      <c r="BR47" s="6"/>
      <c r="BS47" s="6"/>
      <c r="BT47" s="6"/>
      <c r="BU47" s="6"/>
      <c r="BV47" s="6"/>
      <c r="BW47" s="6"/>
      <c r="BX47" s="6"/>
      <c r="BY47" s="6"/>
      <c r="BZ47" s="6"/>
      <c r="CA47" s="6"/>
      <c r="CB47" s="6"/>
      <c r="CC47" s="6"/>
      <c r="CD47" s="6"/>
      <c r="CE47" s="6"/>
      <c r="CF47" s="6"/>
      <c r="CG47" s="6"/>
      <c r="CH47" s="6"/>
      <c r="CI47" s="6"/>
      <c r="CJ47" s="6"/>
      <c r="CK47" s="6"/>
      <c r="CL47" s="6"/>
      <c r="CM47" s="6"/>
      <c r="CN47" s="6"/>
      <c r="CO47" s="6"/>
      <c r="CP47" s="6"/>
      <c r="CQ47" s="6"/>
      <c r="CR47" s="6"/>
      <c r="CS47" s="6"/>
      <c r="CT47" s="6"/>
      <c r="CU47" s="6"/>
      <c r="CV47" s="6"/>
      <c r="CW47" s="6"/>
      <c r="CX47" s="6"/>
      <c r="CY47" s="6"/>
      <c r="CZ47" s="6"/>
      <c r="DA47" s="6"/>
      <c r="DB47" s="6"/>
      <c r="DC47" s="6"/>
      <c r="DD47" s="6"/>
      <c r="DE47" s="6"/>
      <c r="DF47" s="6"/>
      <c r="DG47" s="6"/>
      <c r="DH47" s="6"/>
      <c r="DI47" s="6"/>
      <c r="DJ47" s="6"/>
      <c r="DK47" s="6"/>
      <c r="DL47" s="6"/>
      <c r="DM47" s="6"/>
      <c r="DN47" s="6"/>
      <c r="DO47" s="6"/>
      <c r="DP47" s="6"/>
      <c r="DQ47" s="6"/>
      <c r="DR47" s="6"/>
      <c r="DS47" s="6"/>
      <c r="DT47" s="6"/>
      <c r="DU47" s="6"/>
      <c r="DV47" s="6"/>
      <c r="DW47" s="6"/>
      <c r="DX47" s="6"/>
      <c r="DY47" s="6"/>
      <c r="DZ47" s="6"/>
      <c r="EA47" s="6"/>
      <c r="EB47" s="6"/>
      <c r="EC47" s="6"/>
      <c r="ED47" s="6"/>
      <c r="EE47" s="6"/>
      <c r="EF47" s="6"/>
      <c r="EG47" s="6"/>
      <c r="EH47" s="6"/>
      <c r="EI47" s="6"/>
      <c r="EJ47" s="6"/>
      <c r="EK47" s="6"/>
      <c r="EL47" s="6"/>
      <c r="EM47" s="6"/>
      <c r="EN47" s="6"/>
      <c r="EO47" s="6"/>
      <c r="EP47" s="6"/>
      <c r="EQ47" s="6"/>
      <c r="ER47" s="6"/>
      <c r="ES47" s="6"/>
      <c r="ET47" s="6"/>
      <c r="EU47" s="6"/>
      <c r="EV47" s="6"/>
      <c r="EW47" s="6"/>
      <c r="EX47" s="6"/>
      <c r="EY47" s="6"/>
      <c r="EZ47" s="6"/>
      <c r="FA47" s="6"/>
      <c r="FB47" s="6"/>
      <c r="FC47" s="6"/>
      <c r="FD47" s="6"/>
      <c r="FE47" s="6"/>
      <c r="FF47" s="6"/>
      <c r="FG47" s="6"/>
      <c r="FH47" s="6"/>
      <c r="FI47" s="6"/>
      <c r="FJ47" s="6"/>
      <c r="FK47" s="6"/>
      <c r="FL47" s="6"/>
      <c r="FM47" s="6"/>
      <c r="FN47" s="6"/>
      <c r="FO47" s="6"/>
      <c r="FP47" s="6"/>
      <c r="FQ47" s="6"/>
      <c r="FR47" s="6"/>
      <c r="FS47" s="6"/>
      <c r="FT47" s="6"/>
      <c r="FU47" s="6"/>
      <c r="FV47" s="6"/>
      <c r="FW47" s="6"/>
      <c r="FX47" s="6"/>
      <c r="FY47" s="6"/>
      <c r="FZ47" s="6"/>
      <c r="GA47" s="6"/>
      <c r="GB47" s="6"/>
      <c r="GC47" s="6"/>
      <c r="GD47" s="6"/>
      <c r="GE47" s="6"/>
      <c r="GF47" s="6"/>
      <c r="GG47" s="6"/>
      <c r="GH47" s="6"/>
      <c r="GI47" s="6"/>
      <c r="GJ47" s="6"/>
      <c r="GK47" s="6"/>
      <c r="GL47" s="6"/>
      <c r="GM47" s="6"/>
    </row>
    <row r="48" spans="2:195" s="15" customFormat="1" hidden="1" x14ac:dyDescent="0.3">
      <c r="B48" s="51"/>
      <c r="C48" s="52" t="s">
        <v>34</v>
      </c>
      <c r="D48" s="53"/>
      <c r="E48" s="53"/>
      <c r="F48" s="54"/>
      <c r="G48" s="55"/>
      <c r="H48" s="6"/>
      <c r="I48" s="7"/>
      <c r="J48" s="7"/>
      <c r="K48" s="6"/>
      <c r="L48" s="6"/>
      <c r="M48" s="6"/>
      <c r="N48" s="6"/>
      <c r="O48" s="6"/>
      <c r="P48" s="6"/>
      <c r="Q48" s="6"/>
      <c r="R48" s="6"/>
      <c r="S48" s="6"/>
      <c r="T48" s="6"/>
      <c r="U48" s="6"/>
      <c r="V48" s="6"/>
      <c r="W48" s="6"/>
      <c r="X48" s="6"/>
      <c r="Y48" s="6"/>
      <c r="Z48" s="6"/>
      <c r="AA48" s="6"/>
      <c r="AB48" s="6"/>
      <c r="AC48" s="6"/>
      <c r="AD48" s="6"/>
      <c r="AE48" s="6"/>
      <c r="AF48" s="6"/>
      <c r="AG48" s="6"/>
      <c r="AH48" s="6"/>
      <c r="AI48" s="6"/>
      <c r="AJ48" s="6"/>
      <c r="AK48" s="6"/>
      <c r="AL48" s="6"/>
      <c r="AM48" s="6"/>
      <c r="AN48" s="6"/>
      <c r="AO48" s="6"/>
      <c r="AP48" s="6"/>
      <c r="AQ48" s="6"/>
      <c r="AR48" s="6"/>
      <c r="AS48" s="6"/>
      <c r="AT48" s="6"/>
      <c r="AU48" s="6"/>
      <c r="AV48" s="6"/>
      <c r="AW48" s="6"/>
      <c r="AX48" s="6"/>
      <c r="AY48" s="6"/>
      <c r="AZ48" s="6"/>
      <c r="BA48" s="6"/>
      <c r="BB48" s="6"/>
      <c r="BC48" s="6"/>
      <c r="BD48" s="6"/>
      <c r="BE48" s="6"/>
      <c r="BF48" s="6"/>
      <c r="BG48" s="6"/>
      <c r="BH48" s="6"/>
      <c r="BI48" s="6"/>
      <c r="BJ48" s="6"/>
      <c r="BK48" s="6"/>
      <c r="BL48" s="6"/>
      <c r="BM48" s="6"/>
      <c r="BN48" s="6"/>
      <c r="BO48" s="6"/>
      <c r="BP48" s="6"/>
      <c r="BQ48" s="6"/>
      <c r="BR48" s="6"/>
      <c r="BS48" s="6"/>
      <c r="BT48" s="6"/>
      <c r="BU48" s="6"/>
      <c r="BV48" s="6"/>
      <c r="BW48" s="6"/>
      <c r="BX48" s="6"/>
      <c r="BY48" s="6"/>
      <c r="BZ48" s="6"/>
      <c r="CA48" s="6"/>
      <c r="CB48" s="6"/>
      <c r="CC48" s="6"/>
      <c r="CD48" s="6"/>
      <c r="CE48" s="6"/>
      <c r="CF48" s="6"/>
      <c r="CG48" s="6"/>
      <c r="CH48" s="6"/>
      <c r="CI48" s="6"/>
      <c r="CJ48" s="6"/>
      <c r="CK48" s="6"/>
      <c r="CL48" s="6"/>
      <c r="CM48" s="6"/>
      <c r="CN48" s="6"/>
      <c r="CO48" s="6"/>
      <c r="CP48" s="6"/>
      <c r="CQ48" s="6"/>
      <c r="CR48" s="6"/>
      <c r="CS48" s="6"/>
      <c r="CT48" s="6"/>
      <c r="CU48" s="6"/>
      <c r="CV48" s="6"/>
      <c r="CW48" s="6"/>
      <c r="CX48" s="6"/>
      <c r="CY48" s="6"/>
      <c r="CZ48" s="6"/>
      <c r="DA48" s="6"/>
      <c r="DB48" s="6"/>
      <c r="DC48" s="6"/>
      <c r="DD48" s="6"/>
      <c r="DE48" s="6"/>
      <c r="DF48" s="6"/>
      <c r="DG48" s="6"/>
      <c r="DH48" s="6"/>
      <c r="DI48" s="6"/>
      <c r="DJ48" s="6"/>
      <c r="DK48" s="6"/>
      <c r="DL48" s="6"/>
      <c r="DM48" s="6"/>
      <c r="DN48" s="6"/>
      <c r="DO48" s="6"/>
      <c r="DP48" s="6"/>
      <c r="DQ48" s="6"/>
      <c r="DR48" s="6"/>
      <c r="DS48" s="6"/>
      <c r="DT48" s="6"/>
      <c r="DU48" s="6"/>
      <c r="DV48" s="6"/>
      <c r="DW48" s="6"/>
      <c r="DX48" s="6"/>
      <c r="DY48" s="6"/>
      <c r="DZ48" s="6"/>
      <c r="EA48" s="6"/>
      <c r="EB48" s="6"/>
      <c r="EC48" s="6"/>
      <c r="ED48" s="6"/>
      <c r="EE48" s="6"/>
      <c r="EF48" s="6"/>
      <c r="EG48" s="6"/>
      <c r="EH48" s="6"/>
      <c r="EI48" s="6"/>
      <c r="EJ48" s="6"/>
      <c r="EK48" s="6"/>
      <c r="EL48" s="6"/>
      <c r="EM48" s="6"/>
      <c r="EN48" s="6"/>
      <c r="EO48" s="6"/>
      <c r="EP48" s="6"/>
      <c r="EQ48" s="6"/>
      <c r="ER48" s="6"/>
      <c r="ES48" s="6"/>
      <c r="ET48" s="6"/>
      <c r="EU48" s="6"/>
      <c r="EV48" s="6"/>
      <c r="EW48" s="6"/>
      <c r="EX48" s="6"/>
      <c r="EY48" s="6"/>
      <c r="EZ48" s="6"/>
      <c r="FA48" s="6"/>
      <c r="FB48" s="6"/>
      <c r="FC48" s="6"/>
      <c r="FD48" s="6"/>
      <c r="FE48" s="6"/>
      <c r="FF48" s="6"/>
      <c r="FG48" s="6"/>
      <c r="FH48" s="6"/>
      <c r="FI48" s="6"/>
      <c r="FJ48" s="6"/>
      <c r="FK48" s="6"/>
      <c r="FL48" s="6"/>
      <c r="FM48" s="6"/>
      <c r="FN48" s="6"/>
      <c r="FO48" s="6"/>
      <c r="FP48" s="6"/>
      <c r="FQ48" s="6"/>
      <c r="FR48" s="6"/>
      <c r="FS48" s="6"/>
      <c r="FT48" s="6"/>
      <c r="FU48" s="6"/>
      <c r="FV48" s="6"/>
      <c r="FW48" s="6"/>
      <c r="FX48" s="6"/>
      <c r="FY48" s="6"/>
      <c r="FZ48" s="6"/>
      <c r="GA48" s="6"/>
      <c r="GB48" s="6"/>
      <c r="GC48" s="6"/>
      <c r="GD48" s="6"/>
      <c r="GE48" s="6"/>
      <c r="GF48" s="6"/>
      <c r="GG48" s="6"/>
      <c r="GH48" s="6"/>
      <c r="GI48" s="6"/>
      <c r="GJ48" s="6"/>
      <c r="GK48" s="6"/>
      <c r="GL48" s="6"/>
      <c r="GM48" s="6"/>
    </row>
    <row r="49" spans="2:204" s="15" customFormat="1" hidden="1" x14ac:dyDescent="0.3">
      <c r="B49" s="32"/>
      <c r="C49" s="71"/>
      <c r="D49" s="72"/>
      <c r="E49" s="73"/>
      <c r="F49" s="66"/>
      <c r="G49" s="37"/>
      <c r="H49" s="6"/>
      <c r="I49" s="7"/>
      <c r="J49" s="7"/>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6"/>
      <c r="AP49" s="6"/>
      <c r="AQ49" s="6"/>
      <c r="AR49" s="6"/>
      <c r="AS49" s="6"/>
      <c r="AT49" s="6"/>
      <c r="AU49" s="6"/>
      <c r="AV49" s="6"/>
      <c r="AW49" s="6"/>
      <c r="AX49" s="6"/>
      <c r="AY49" s="6"/>
      <c r="AZ49" s="6"/>
      <c r="BA49" s="6"/>
      <c r="BB49" s="6"/>
      <c r="BC49" s="6"/>
      <c r="BD49" s="6"/>
      <c r="BE49" s="6"/>
      <c r="BF49" s="6"/>
      <c r="BG49" s="6"/>
      <c r="BH49" s="6"/>
      <c r="BI49" s="6"/>
      <c r="BJ49" s="6"/>
      <c r="BK49" s="6"/>
      <c r="BL49" s="6"/>
      <c r="BM49" s="6"/>
      <c r="BN49" s="6"/>
      <c r="BO49" s="6"/>
      <c r="BP49" s="6"/>
      <c r="BQ49" s="6"/>
      <c r="BR49" s="6"/>
      <c r="BS49" s="6"/>
      <c r="BT49" s="6"/>
      <c r="BU49" s="6"/>
      <c r="BV49" s="6"/>
      <c r="BW49" s="6"/>
      <c r="BX49" s="6"/>
      <c r="BY49" s="6"/>
      <c r="BZ49" s="6"/>
      <c r="CA49" s="6"/>
      <c r="CB49" s="6"/>
      <c r="CC49" s="6"/>
      <c r="CD49" s="6"/>
      <c r="CE49" s="6"/>
      <c r="CF49" s="6"/>
      <c r="CG49" s="6"/>
      <c r="CH49" s="6"/>
      <c r="CI49" s="6"/>
      <c r="CJ49" s="6"/>
      <c r="CK49" s="6"/>
      <c r="CL49" s="6"/>
      <c r="CM49" s="6"/>
      <c r="CN49" s="6"/>
      <c r="CO49" s="6"/>
      <c r="CP49" s="6"/>
      <c r="CQ49" s="6"/>
      <c r="CR49" s="6"/>
      <c r="CS49" s="6"/>
      <c r="CT49" s="6"/>
      <c r="CU49" s="6"/>
      <c r="CV49" s="6"/>
      <c r="CW49" s="6"/>
      <c r="CX49" s="6"/>
      <c r="CY49" s="6"/>
      <c r="CZ49" s="6"/>
      <c r="DA49" s="6"/>
      <c r="DB49" s="6"/>
      <c r="DC49" s="6"/>
      <c r="DD49" s="6"/>
      <c r="DE49" s="6"/>
      <c r="DF49" s="6"/>
      <c r="DG49" s="6"/>
      <c r="DH49" s="6"/>
      <c r="DI49" s="6"/>
      <c r="DJ49" s="6"/>
      <c r="DK49" s="6"/>
      <c r="DL49" s="6"/>
      <c r="DM49" s="6"/>
      <c r="DN49" s="6"/>
      <c r="DO49" s="6"/>
      <c r="DP49" s="6"/>
      <c r="DQ49" s="6"/>
      <c r="DR49" s="6"/>
      <c r="DS49" s="6"/>
      <c r="DT49" s="6"/>
      <c r="DU49" s="6"/>
      <c r="DV49" s="6"/>
      <c r="DW49" s="6"/>
      <c r="DX49" s="6"/>
      <c r="DY49" s="6"/>
      <c r="DZ49" s="6"/>
      <c r="EA49" s="6"/>
      <c r="EB49" s="6"/>
      <c r="EC49" s="6"/>
      <c r="ED49" s="6"/>
      <c r="EE49" s="6"/>
      <c r="EF49" s="6"/>
      <c r="EG49" s="6"/>
      <c r="EH49" s="6"/>
      <c r="EI49" s="6"/>
      <c r="EJ49" s="6"/>
      <c r="EK49" s="6"/>
      <c r="EL49" s="6"/>
      <c r="EM49" s="6"/>
      <c r="EN49" s="6"/>
      <c r="EO49" s="6"/>
      <c r="EP49" s="6"/>
      <c r="EQ49" s="6"/>
      <c r="ER49" s="6"/>
      <c r="ES49" s="6"/>
      <c r="ET49" s="6"/>
      <c r="EU49" s="6"/>
      <c r="EV49" s="6"/>
      <c r="EW49" s="6"/>
      <c r="EX49" s="6"/>
      <c r="EY49" s="6"/>
      <c r="EZ49" s="6"/>
      <c r="FA49" s="6"/>
      <c r="FB49" s="6"/>
      <c r="FC49" s="6"/>
      <c r="FD49" s="6"/>
      <c r="FE49" s="6"/>
      <c r="FF49" s="6"/>
      <c r="FG49" s="6"/>
      <c r="FH49" s="6"/>
      <c r="FI49" s="6"/>
      <c r="FJ49" s="6"/>
      <c r="FK49" s="6"/>
      <c r="FL49" s="6"/>
      <c r="FM49" s="6"/>
      <c r="FN49" s="6"/>
      <c r="FO49" s="6"/>
      <c r="FP49" s="6"/>
      <c r="FQ49" s="6"/>
      <c r="FR49" s="6"/>
      <c r="FS49" s="6"/>
      <c r="FT49" s="6"/>
      <c r="FU49" s="6"/>
      <c r="FV49" s="6"/>
      <c r="FW49" s="6"/>
      <c r="FX49" s="6"/>
      <c r="FY49" s="6"/>
      <c r="FZ49" s="6"/>
      <c r="GA49" s="6"/>
      <c r="GB49" s="6"/>
      <c r="GC49" s="6"/>
      <c r="GD49" s="6"/>
      <c r="GE49" s="6"/>
      <c r="GF49" s="6"/>
      <c r="GG49" s="6"/>
      <c r="GH49" s="6"/>
      <c r="GI49" s="6"/>
      <c r="GJ49" s="6"/>
      <c r="GK49" s="6"/>
      <c r="GL49" s="6"/>
      <c r="GM49" s="6"/>
    </row>
    <row r="50" spans="2:204" s="15" customFormat="1" hidden="1" x14ac:dyDescent="0.3">
      <c r="B50" s="74"/>
      <c r="C50" s="168" t="s">
        <v>35</v>
      </c>
      <c r="D50" s="168"/>
      <c r="E50" s="168"/>
      <c r="F50" s="168"/>
      <c r="G50" s="179"/>
      <c r="H50" s="6"/>
      <c r="I50" s="7"/>
      <c r="J50" s="7"/>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c r="GH50" s="6"/>
      <c r="GI50" s="6"/>
      <c r="GJ50" s="6"/>
      <c r="GK50" s="6"/>
      <c r="GL50" s="6"/>
      <c r="GM50" s="6"/>
    </row>
    <row r="51" spans="2:204" s="15" customFormat="1" hidden="1" x14ac:dyDescent="0.3">
      <c r="B51" s="32"/>
      <c r="C51" s="75" t="s">
        <v>36</v>
      </c>
      <c r="D51" s="72"/>
      <c r="E51" s="35"/>
      <c r="F51" s="68"/>
      <c r="G51" s="37"/>
      <c r="H51" s="6"/>
      <c r="I51" s="7"/>
      <c r="J51" s="7"/>
      <c r="K51" s="6"/>
      <c r="L51" s="6"/>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c r="AO51" s="6"/>
      <c r="AP51" s="6"/>
      <c r="AQ51" s="6"/>
      <c r="AR51" s="6"/>
      <c r="AS51" s="6"/>
      <c r="AT51" s="6"/>
      <c r="AU51" s="6"/>
      <c r="AV51" s="6"/>
      <c r="AW51" s="6"/>
      <c r="AX51" s="6"/>
      <c r="AY51" s="6"/>
      <c r="AZ51" s="6"/>
      <c r="BA51" s="6"/>
      <c r="BB51" s="6"/>
      <c r="BC51" s="6"/>
      <c r="BD51" s="6"/>
      <c r="BE51" s="6"/>
      <c r="BF51" s="6"/>
      <c r="BG51" s="6"/>
      <c r="BH51" s="6"/>
      <c r="BI51" s="6"/>
      <c r="BJ51" s="6"/>
      <c r="BK51" s="6"/>
      <c r="BL51" s="6"/>
      <c r="BM51" s="6"/>
      <c r="BN51" s="6"/>
      <c r="BO51" s="6"/>
      <c r="BP51" s="6"/>
      <c r="BQ51" s="6"/>
      <c r="BR51" s="6"/>
      <c r="BS51" s="6"/>
      <c r="BT51" s="6"/>
      <c r="BU51" s="6"/>
      <c r="BV51" s="6"/>
      <c r="BW51" s="6"/>
      <c r="BX51" s="6"/>
      <c r="BY51" s="6"/>
      <c r="BZ51" s="6"/>
      <c r="CA51" s="6"/>
      <c r="CB51" s="6"/>
      <c r="CC51" s="6"/>
      <c r="CD51" s="6"/>
      <c r="CE51" s="6"/>
      <c r="CF51" s="6"/>
      <c r="CG51" s="6"/>
      <c r="CH51" s="6"/>
      <c r="CI51" s="6"/>
      <c r="CJ51" s="6"/>
      <c r="CK51" s="6"/>
      <c r="CL51" s="6"/>
      <c r="CM51" s="6"/>
      <c r="CN51" s="6"/>
      <c r="CO51" s="6"/>
      <c r="CP51" s="6"/>
      <c r="CQ51" s="6"/>
      <c r="CR51" s="6"/>
      <c r="CS51" s="6"/>
      <c r="CT51" s="6"/>
      <c r="CU51" s="6"/>
      <c r="CV51" s="6"/>
      <c r="CW51" s="6"/>
      <c r="CX51" s="6"/>
      <c r="CY51" s="6"/>
      <c r="CZ51" s="6"/>
      <c r="DA51" s="6"/>
      <c r="DB51" s="6"/>
      <c r="DC51" s="6"/>
      <c r="DD51" s="6"/>
      <c r="DE51" s="6"/>
      <c r="DF51" s="6"/>
      <c r="DG51" s="6"/>
      <c r="DH51" s="6"/>
      <c r="DI51" s="6"/>
      <c r="DJ51" s="6"/>
      <c r="DK51" s="6"/>
      <c r="DL51" s="6"/>
      <c r="DM51" s="6"/>
      <c r="DN51" s="6"/>
      <c r="DO51" s="6"/>
      <c r="DP51" s="6"/>
      <c r="DQ51" s="6"/>
      <c r="DR51" s="6"/>
      <c r="DS51" s="6"/>
      <c r="DT51" s="6"/>
      <c r="DU51" s="6"/>
      <c r="DV51" s="6"/>
      <c r="DW51" s="6"/>
      <c r="DX51" s="6"/>
      <c r="DY51" s="6"/>
      <c r="DZ51" s="6"/>
      <c r="EA51" s="6"/>
      <c r="EB51" s="6"/>
      <c r="EC51" s="6"/>
      <c r="ED51" s="6"/>
      <c r="EE51" s="6"/>
      <c r="EF51" s="6"/>
      <c r="EG51" s="6"/>
      <c r="EH51" s="6"/>
      <c r="EI51" s="6"/>
      <c r="EJ51" s="6"/>
      <c r="EK51" s="6"/>
      <c r="EL51" s="6"/>
      <c r="EM51" s="6"/>
      <c r="EN51" s="6"/>
      <c r="EO51" s="6"/>
      <c r="EP51" s="6"/>
      <c r="EQ51" s="6"/>
      <c r="ER51" s="6"/>
      <c r="ES51" s="6"/>
      <c r="ET51" s="6"/>
      <c r="EU51" s="6"/>
      <c r="EV51" s="6"/>
      <c r="EW51" s="6"/>
      <c r="EX51" s="6"/>
      <c r="EY51" s="6"/>
      <c r="EZ51" s="6"/>
      <c r="FA51" s="6"/>
      <c r="FB51" s="6"/>
      <c r="FC51" s="6"/>
      <c r="FD51" s="6"/>
      <c r="FE51" s="6"/>
      <c r="FF51" s="6"/>
      <c r="FG51" s="6"/>
      <c r="FH51" s="6"/>
      <c r="FI51" s="6"/>
      <c r="FJ51" s="6"/>
      <c r="FK51" s="6"/>
      <c r="FL51" s="6"/>
      <c r="FM51" s="6"/>
      <c r="FN51" s="6"/>
      <c r="FO51" s="6"/>
      <c r="FP51" s="6"/>
      <c r="FQ51" s="6"/>
      <c r="FR51" s="6"/>
      <c r="FS51" s="6"/>
      <c r="FT51" s="6"/>
      <c r="FU51" s="6"/>
      <c r="FV51" s="6"/>
      <c r="FW51" s="6"/>
      <c r="FX51" s="6"/>
      <c r="FY51" s="6"/>
      <c r="FZ51" s="6"/>
      <c r="GA51" s="6"/>
      <c r="GB51" s="6"/>
      <c r="GC51" s="6"/>
      <c r="GD51" s="6"/>
      <c r="GE51" s="6"/>
      <c r="GF51" s="6"/>
      <c r="GG51" s="6"/>
      <c r="GH51" s="6"/>
      <c r="GI51" s="6"/>
      <c r="GJ51" s="6"/>
      <c r="GK51" s="6"/>
      <c r="GL51" s="6"/>
      <c r="GM51" s="6"/>
    </row>
    <row r="52" spans="2:204" s="15" customFormat="1" hidden="1" x14ac:dyDescent="0.3">
      <c r="B52" s="32"/>
      <c r="C52" s="76"/>
      <c r="D52" s="72"/>
      <c r="E52" s="77"/>
      <c r="F52" s="66"/>
      <c r="G52" s="37"/>
      <c r="H52" s="6"/>
      <c r="I52" s="7"/>
      <c r="J52" s="7"/>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c r="GE52" s="6"/>
      <c r="GF52" s="6"/>
      <c r="GG52" s="6"/>
      <c r="GH52" s="6"/>
      <c r="GI52" s="6"/>
      <c r="GJ52" s="6"/>
      <c r="GK52" s="6"/>
      <c r="GL52" s="6"/>
      <c r="GM52" s="6"/>
    </row>
    <row r="53" spans="2:204" s="15" customFormat="1" hidden="1" x14ac:dyDescent="0.3">
      <c r="B53" s="180" t="s">
        <v>37</v>
      </c>
      <c r="C53" s="181"/>
      <c r="D53" s="181"/>
      <c r="E53" s="181"/>
      <c r="F53" s="181"/>
      <c r="G53" s="78"/>
      <c r="H53" s="6"/>
      <c r="I53" s="7"/>
      <c r="J53" s="7"/>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c r="GH53" s="6"/>
      <c r="GI53" s="6"/>
      <c r="GJ53" s="6"/>
      <c r="GK53" s="6"/>
      <c r="GL53" s="6"/>
      <c r="GM53" s="6"/>
    </row>
    <row r="54" spans="2:204" s="15" customFormat="1" hidden="1" x14ac:dyDescent="0.3">
      <c r="B54" s="79"/>
      <c r="C54" s="29" t="s">
        <v>38</v>
      </c>
      <c r="D54" s="80"/>
      <c r="E54" s="80"/>
      <c r="F54" s="81"/>
      <c r="G54" s="82"/>
      <c r="H54" s="6"/>
      <c r="I54" s="7"/>
      <c r="J54" s="7"/>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c r="GE54" s="6"/>
      <c r="GF54" s="6"/>
      <c r="GG54" s="6"/>
      <c r="GH54" s="6"/>
      <c r="GI54" s="6"/>
      <c r="GJ54" s="6"/>
      <c r="GK54" s="6"/>
      <c r="GL54" s="6"/>
      <c r="GM54" s="6"/>
    </row>
    <row r="55" spans="2:204" s="88" customFormat="1" ht="16.5" hidden="1" customHeight="1" x14ac:dyDescent="0.3">
      <c r="B55" s="32"/>
      <c r="C55" s="83" t="s">
        <v>39</v>
      </c>
      <c r="D55" s="84"/>
      <c r="E55" s="84"/>
      <c r="F55" s="85"/>
      <c r="G55" s="86"/>
      <c r="H55" s="49" t="s">
        <v>30</v>
      </c>
      <c r="I55" s="7"/>
      <c r="J55" s="7"/>
      <c r="K55" s="87"/>
      <c r="L55" s="87"/>
      <c r="M55" s="87"/>
      <c r="N55" s="87"/>
      <c r="O55" s="87"/>
      <c r="P55" s="87"/>
      <c r="Q55" s="87"/>
      <c r="R55" s="87"/>
      <c r="S55" s="87"/>
      <c r="T55" s="87"/>
      <c r="U55" s="87"/>
      <c r="V55" s="87"/>
      <c r="W55" s="87"/>
      <c r="X55" s="87"/>
      <c r="Y55" s="87"/>
      <c r="Z55" s="87"/>
      <c r="AA55" s="87"/>
      <c r="AB55" s="87"/>
      <c r="AC55" s="87"/>
      <c r="AD55" s="87"/>
      <c r="AE55" s="87"/>
      <c r="AF55" s="87"/>
      <c r="AG55" s="87"/>
      <c r="AH55" s="87"/>
      <c r="AI55" s="87"/>
      <c r="AJ55" s="87"/>
      <c r="AK55" s="87"/>
      <c r="AL55" s="87"/>
      <c r="AM55" s="87"/>
      <c r="AN55" s="87"/>
      <c r="AO55" s="87"/>
      <c r="AP55" s="87"/>
      <c r="AQ55" s="87"/>
      <c r="AR55" s="87"/>
      <c r="AS55" s="87"/>
      <c r="AT55" s="87"/>
      <c r="AU55" s="87"/>
      <c r="AV55" s="87"/>
      <c r="AW55" s="87"/>
      <c r="AX55" s="87"/>
      <c r="AY55" s="87"/>
      <c r="AZ55" s="87"/>
      <c r="BA55" s="87"/>
      <c r="BB55" s="87"/>
      <c r="BC55" s="87"/>
      <c r="BD55" s="87"/>
      <c r="BE55" s="87"/>
      <c r="BF55" s="87"/>
      <c r="BG55" s="87"/>
      <c r="BH55" s="87"/>
      <c r="BI55" s="87"/>
      <c r="BJ55" s="87"/>
      <c r="BK55" s="87"/>
      <c r="BL55" s="87"/>
      <c r="BM55" s="87"/>
      <c r="BN55" s="87"/>
      <c r="BO55" s="87"/>
      <c r="BP55" s="87"/>
      <c r="BQ55" s="87"/>
      <c r="BR55" s="87"/>
      <c r="BS55" s="87"/>
      <c r="BT55" s="87"/>
      <c r="BU55" s="87"/>
      <c r="BV55" s="87"/>
      <c r="BW55" s="87"/>
      <c r="BX55" s="87"/>
      <c r="BY55" s="87"/>
      <c r="BZ55" s="87"/>
      <c r="CA55" s="87"/>
      <c r="CB55" s="87"/>
      <c r="CC55" s="87"/>
      <c r="CD55" s="87"/>
      <c r="CE55" s="87"/>
      <c r="CF55" s="87"/>
      <c r="CG55" s="87"/>
      <c r="CH55" s="87"/>
      <c r="CI55" s="87"/>
      <c r="CJ55" s="87"/>
      <c r="CK55" s="87"/>
      <c r="CL55" s="87"/>
      <c r="CM55" s="87"/>
      <c r="CN55" s="87"/>
      <c r="CO55" s="87"/>
      <c r="CP55" s="87"/>
      <c r="CQ55" s="87"/>
      <c r="CR55" s="87"/>
      <c r="CS55" s="87"/>
      <c r="CT55" s="87"/>
      <c r="CU55" s="87"/>
      <c r="CV55" s="87"/>
      <c r="CW55" s="87"/>
      <c r="CX55" s="87"/>
      <c r="CY55" s="87"/>
      <c r="CZ55" s="87"/>
      <c r="DA55" s="87"/>
      <c r="DB55" s="87"/>
      <c r="DC55" s="87"/>
      <c r="DD55" s="87"/>
      <c r="DE55" s="87"/>
      <c r="DF55" s="87"/>
      <c r="DG55" s="87"/>
      <c r="DH55" s="87"/>
      <c r="DI55" s="87"/>
      <c r="DJ55" s="87"/>
      <c r="DK55" s="87"/>
      <c r="DL55" s="87"/>
      <c r="DM55" s="87"/>
      <c r="DN55" s="87"/>
      <c r="DO55" s="87"/>
      <c r="DP55" s="87"/>
      <c r="DQ55" s="87"/>
      <c r="DR55" s="87"/>
      <c r="DS55" s="87"/>
      <c r="DT55" s="87"/>
      <c r="DU55" s="87"/>
      <c r="DV55" s="87"/>
      <c r="DW55" s="87"/>
      <c r="DX55" s="87"/>
      <c r="DY55" s="87"/>
      <c r="DZ55" s="87"/>
      <c r="EA55" s="87"/>
      <c r="EB55" s="87"/>
      <c r="EC55" s="87"/>
      <c r="ED55" s="87"/>
      <c r="EE55" s="87"/>
      <c r="EF55" s="87"/>
      <c r="EG55" s="87"/>
      <c r="EH55" s="87"/>
      <c r="EI55" s="87"/>
      <c r="EJ55" s="87"/>
      <c r="EK55" s="87"/>
      <c r="EL55" s="87"/>
      <c r="EM55" s="87"/>
      <c r="EN55" s="87"/>
      <c r="EO55" s="87"/>
      <c r="EP55" s="87"/>
      <c r="EQ55" s="87"/>
      <c r="ER55" s="87"/>
      <c r="ES55" s="87"/>
      <c r="ET55" s="87"/>
      <c r="EU55" s="87"/>
      <c r="EV55" s="87"/>
      <c r="EW55" s="87"/>
      <c r="EX55" s="87"/>
      <c r="EY55" s="87"/>
      <c r="EZ55" s="87"/>
      <c r="FA55" s="87"/>
      <c r="FB55" s="87"/>
      <c r="FC55" s="87"/>
      <c r="FD55" s="87"/>
      <c r="FE55" s="87"/>
      <c r="FF55" s="87"/>
      <c r="FG55" s="87"/>
      <c r="FH55" s="87"/>
      <c r="FI55" s="87"/>
      <c r="FJ55" s="87"/>
      <c r="FK55" s="87"/>
      <c r="FL55" s="87"/>
      <c r="FM55" s="87"/>
      <c r="FN55" s="87"/>
      <c r="FO55" s="87"/>
      <c r="FP55" s="87"/>
      <c r="FQ55" s="87"/>
      <c r="FR55" s="87"/>
      <c r="FS55" s="87"/>
      <c r="FT55" s="87"/>
      <c r="FU55" s="87"/>
      <c r="FV55" s="87"/>
      <c r="FW55" s="87"/>
      <c r="FX55" s="87"/>
      <c r="FY55" s="87"/>
      <c r="FZ55" s="87"/>
      <c r="GA55" s="87"/>
      <c r="GB55" s="87"/>
      <c r="GC55" s="87"/>
      <c r="GD55" s="87"/>
      <c r="GE55" s="87"/>
      <c r="GF55" s="87"/>
      <c r="GG55" s="87"/>
      <c r="GH55" s="87"/>
      <c r="GI55" s="87"/>
      <c r="GJ55" s="87"/>
      <c r="GK55" s="87"/>
      <c r="GL55" s="87"/>
      <c r="GM55" s="87"/>
      <c r="GN55" s="87"/>
      <c r="GO55" s="87"/>
      <c r="GP55" s="87"/>
      <c r="GQ55" s="87"/>
      <c r="GR55" s="87"/>
      <c r="GS55" s="87"/>
      <c r="GT55" s="87"/>
      <c r="GU55" s="87"/>
      <c r="GV55" s="87"/>
    </row>
    <row r="56" spans="2:204" s="15" customFormat="1" ht="14.4" thickBot="1" x14ac:dyDescent="0.35">
      <c r="B56" s="28"/>
      <c r="C56" s="168" t="s">
        <v>40</v>
      </c>
      <c r="D56" s="168"/>
      <c r="E56" s="168"/>
      <c r="F56" s="168"/>
      <c r="G56" s="89">
        <f>+SUM(G17:G29)+SUM(G44:G45)</f>
        <v>38000000</v>
      </c>
      <c r="H56" s="6"/>
      <c r="I56" s="90"/>
      <c r="J56" s="91"/>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c r="GI56" s="6"/>
      <c r="GJ56" s="6"/>
      <c r="GK56" s="6"/>
      <c r="GL56" s="6"/>
      <c r="GM56" s="6"/>
    </row>
    <row r="57" spans="2:204" s="15" customFormat="1" ht="13.8" thickBot="1" x14ac:dyDescent="0.35">
      <c r="B57" s="92"/>
      <c r="C57" s="182" t="s">
        <v>41</v>
      </c>
      <c r="D57" s="182"/>
      <c r="E57" s="182"/>
      <c r="F57" s="182"/>
      <c r="G57" s="93">
        <v>2.2799999999999998</v>
      </c>
      <c r="H57" s="94" t="s">
        <v>42</v>
      </c>
      <c r="I57" s="7"/>
      <c r="J57" s="7"/>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c r="GI57" s="6"/>
      <c r="GJ57" s="6"/>
      <c r="GK57" s="6"/>
      <c r="GL57" s="6"/>
      <c r="GM57" s="6"/>
    </row>
    <row r="58" spans="2:204" s="15" customFormat="1" x14ac:dyDescent="0.3">
      <c r="B58" s="28"/>
      <c r="C58" s="168" t="s">
        <v>43</v>
      </c>
      <c r="D58" s="168"/>
      <c r="E58" s="168"/>
      <c r="F58" s="168"/>
      <c r="G58" s="95">
        <f>+ROUND(G56*G57,0)</f>
        <v>86640000</v>
      </c>
      <c r="H58" s="49"/>
      <c r="I58" s="7"/>
      <c r="J58" s="7"/>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c r="GE58" s="6"/>
      <c r="GF58" s="6"/>
      <c r="GG58" s="6"/>
      <c r="GH58" s="6"/>
      <c r="GI58" s="6"/>
      <c r="GJ58" s="6"/>
      <c r="GK58" s="6"/>
      <c r="GL58" s="6"/>
      <c r="GM58" s="6"/>
    </row>
    <row r="59" spans="2:204" s="15" customFormat="1" ht="14.4" customHeight="1" x14ac:dyDescent="0.3">
      <c r="B59" s="183" t="s">
        <v>44</v>
      </c>
      <c r="C59" s="184"/>
      <c r="D59" s="184" t="s">
        <v>45</v>
      </c>
      <c r="E59" s="96" t="s">
        <v>46</v>
      </c>
      <c r="F59" s="185" t="s">
        <v>47</v>
      </c>
      <c r="G59" s="97" t="s">
        <v>14</v>
      </c>
      <c r="H59" s="6"/>
      <c r="I59" s="7"/>
      <c r="J59" s="7"/>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c r="GH59" s="6"/>
      <c r="GI59" s="6"/>
      <c r="GJ59" s="6"/>
      <c r="GK59" s="6"/>
      <c r="GL59" s="6"/>
      <c r="GM59" s="6"/>
    </row>
    <row r="60" spans="2:204" s="15" customFormat="1" ht="14.4" customHeight="1" x14ac:dyDescent="0.3">
      <c r="B60" s="183"/>
      <c r="C60" s="184"/>
      <c r="D60" s="184"/>
      <c r="E60" s="96" t="s">
        <v>48</v>
      </c>
      <c r="F60" s="185"/>
      <c r="G60" s="98" t="s">
        <v>18</v>
      </c>
      <c r="H60" s="6"/>
      <c r="I60" s="7"/>
      <c r="J60" s="7"/>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c r="BV60" s="6"/>
      <c r="BW60" s="6"/>
      <c r="BX60" s="6"/>
      <c r="BY60" s="6"/>
      <c r="BZ60" s="6"/>
      <c r="CA60" s="6"/>
      <c r="CB60" s="6"/>
      <c r="CC60" s="6"/>
      <c r="CD60" s="6"/>
      <c r="CE60" s="6"/>
      <c r="CF60" s="6"/>
      <c r="CG60" s="6"/>
      <c r="CH60" s="6"/>
      <c r="CI60" s="6"/>
      <c r="CJ60" s="6"/>
      <c r="CK60" s="6"/>
      <c r="CL60" s="6"/>
      <c r="CM60" s="6"/>
      <c r="CN60" s="6"/>
      <c r="CO60" s="6"/>
      <c r="CP60" s="6"/>
      <c r="CQ60" s="6"/>
      <c r="CR60" s="6"/>
      <c r="CS60" s="6"/>
      <c r="CT60" s="6"/>
      <c r="CU60" s="6"/>
      <c r="CV60" s="6"/>
      <c r="CW60" s="6"/>
      <c r="CX60" s="6"/>
      <c r="CY60" s="6"/>
      <c r="CZ60" s="6"/>
      <c r="DA60" s="6"/>
      <c r="DB60" s="6"/>
      <c r="DC60" s="6"/>
      <c r="DD60" s="6"/>
      <c r="DE60" s="6"/>
      <c r="DF60" s="6"/>
      <c r="DG60" s="6"/>
      <c r="DH60" s="6"/>
      <c r="DI60" s="6"/>
      <c r="DJ60" s="6"/>
      <c r="DK60" s="6"/>
      <c r="DL60" s="6"/>
      <c r="DM60" s="6"/>
      <c r="DN60" s="6"/>
      <c r="DO60" s="6"/>
      <c r="DP60" s="6"/>
      <c r="DQ60" s="6"/>
      <c r="DR60" s="6"/>
      <c r="DS60" s="6"/>
      <c r="DT60" s="6"/>
      <c r="DU60" s="6"/>
      <c r="DV60" s="6"/>
      <c r="DW60" s="6"/>
      <c r="DX60" s="6"/>
      <c r="DY60" s="6"/>
      <c r="DZ60" s="6"/>
      <c r="EA60" s="6"/>
      <c r="EB60" s="6"/>
      <c r="EC60" s="6"/>
      <c r="ED60" s="6"/>
      <c r="EE60" s="6"/>
      <c r="EF60" s="6"/>
      <c r="EG60" s="6"/>
      <c r="EH60" s="6"/>
      <c r="EI60" s="6"/>
      <c r="EJ60" s="6"/>
      <c r="EK60" s="6"/>
      <c r="EL60" s="6"/>
      <c r="EM60" s="6"/>
      <c r="EN60" s="6"/>
      <c r="EO60" s="6"/>
      <c r="EP60" s="6"/>
      <c r="EQ60" s="6"/>
      <c r="ER60" s="6"/>
      <c r="ES60" s="6"/>
      <c r="ET60" s="6"/>
      <c r="EU60" s="6"/>
      <c r="EV60" s="6"/>
      <c r="EW60" s="6"/>
      <c r="EX60" s="6"/>
      <c r="EY60" s="6"/>
      <c r="EZ60" s="6"/>
      <c r="FA60" s="6"/>
      <c r="FB60" s="6"/>
      <c r="FC60" s="6"/>
      <c r="FD60" s="6"/>
      <c r="FE60" s="6"/>
      <c r="FF60" s="6"/>
      <c r="FG60" s="6"/>
      <c r="FH60" s="6"/>
      <c r="FI60" s="6"/>
      <c r="FJ60" s="6"/>
      <c r="FK60" s="6"/>
      <c r="FL60" s="6"/>
      <c r="FM60" s="6"/>
      <c r="FN60" s="6"/>
      <c r="FO60" s="6"/>
      <c r="FP60" s="6"/>
      <c r="FQ60" s="6"/>
      <c r="FR60" s="6"/>
      <c r="FS60" s="6"/>
      <c r="FT60" s="6"/>
      <c r="FU60" s="6"/>
      <c r="FV60" s="6"/>
      <c r="FW60" s="6"/>
      <c r="FX60" s="6"/>
      <c r="FY60" s="6"/>
      <c r="FZ60" s="6"/>
      <c r="GA60" s="6"/>
      <c r="GB60" s="6"/>
      <c r="GC60" s="6"/>
      <c r="GD60" s="6"/>
      <c r="GE60" s="6"/>
      <c r="GF60" s="6"/>
      <c r="GG60" s="6"/>
      <c r="GH60" s="6"/>
      <c r="GI60" s="6"/>
      <c r="GJ60" s="6"/>
      <c r="GK60" s="6"/>
      <c r="GL60" s="6"/>
      <c r="GM60" s="6"/>
    </row>
    <row r="61" spans="2:204" s="15" customFormat="1" ht="15" customHeight="1" x14ac:dyDescent="0.3">
      <c r="B61" s="183"/>
      <c r="C61" s="184"/>
      <c r="D61" s="184"/>
      <c r="E61" s="99" t="s">
        <v>49</v>
      </c>
      <c r="F61" s="100" t="s">
        <v>50</v>
      </c>
      <c r="G61" s="98" t="s">
        <v>51</v>
      </c>
      <c r="H61" s="6"/>
      <c r="I61" s="7"/>
      <c r="J61" s="7"/>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c r="BS61" s="6"/>
      <c r="BT61" s="6"/>
      <c r="BU61" s="6"/>
      <c r="BV61" s="6"/>
      <c r="BW61" s="6"/>
      <c r="BX61" s="6"/>
      <c r="BY61" s="6"/>
      <c r="BZ61" s="6"/>
      <c r="CA61" s="6"/>
      <c r="CB61" s="6"/>
      <c r="CC61" s="6"/>
      <c r="CD61" s="6"/>
      <c r="CE61" s="6"/>
      <c r="CF61" s="6"/>
      <c r="CG61" s="6"/>
      <c r="CH61" s="6"/>
      <c r="CI61" s="6"/>
      <c r="CJ61" s="6"/>
      <c r="CK61" s="6"/>
      <c r="CL61" s="6"/>
      <c r="CM61" s="6"/>
      <c r="CN61" s="6"/>
      <c r="CO61" s="6"/>
      <c r="CP61" s="6"/>
      <c r="CQ61" s="6"/>
      <c r="CR61" s="6"/>
      <c r="CS61" s="6"/>
      <c r="CT61" s="6"/>
      <c r="CU61" s="6"/>
      <c r="CV61" s="6"/>
      <c r="CW61" s="6"/>
      <c r="CX61" s="6"/>
      <c r="CY61" s="6"/>
      <c r="CZ61" s="6"/>
      <c r="DA61" s="6"/>
      <c r="DB61" s="6"/>
      <c r="DC61" s="6"/>
      <c r="DD61" s="6"/>
      <c r="DE61" s="6"/>
      <c r="DF61" s="6"/>
      <c r="DG61" s="6"/>
      <c r="DH61" s="6"/>
      <c r="DI61" s="6"/>
      <c r="DJ61" s="6"/>
      <c r="DK61" s="6"/>
      <c r="DL61" s="6"/>
      <c r="DM61" s="6"/>
      <c r="DN61" s="6"/>
      <c r="DO61" s="6"/>
      <c r="DP61" s="6"/>
      <c r="DQ61" s="6"/>
      <c r="DR61" s="6"/>
      <c r="DS61" s="6"/>
      <c r="DT61" s="6"/>
      <c r="DU61" s="6"/>
      <c r="DV61" s="6"/>
      <c r="DW61" s="6"/>
      <c r="DX61" s="6"/>
      <c r="DY61" s="6"/>
      <c r="DZ61" s="6"/>
      <c r="EA61" s="6"/>
      <c r="EB61" s="6"/>
      <c r="EC61" s="6"/>
      <c r="ED61" s="6"/>
      <c r="EE61" s="6"/>
      <c r="EF61" s="6"/>
      <c r="EG61" s="6"/>
      <c r="EH61" s="6"/>
      <c r="EI61" s="6"/>
      <c r="EJ61" s="6"/>
      <c r="EK61" s="6"/>
      <c r="EL61" s="6"/>
      <c r="EM61" s="6"/>
      <c r="EN61" s="6"/>
      <c r="EO61" s="6"/>
      <c r="EP61" s="6"/>
      <c r="EQ61" s="6"/>
      <c r="ER61" s="6"/>
      <c r="ES61" s="6"/>
      <c r="ET61" s="6"/>
      <c r="EU61" s="6"/>
      <c r="EV61" s="6"/>
      <c r="EW61" s="6"/>
      <c r="EX61" s="6"/>
      <c r="EY61" s="6"/>
      <c r="EZ61" s="6"/>
      <c r="FA61" s="6"/>
      <c r="FB61" s="6"/>
      <c r="FC61" s="6"/>
      <c r="FD61" s="6"/>
      <c r="FE61" s="6"/>
      <c r="FF61" s="6"/>
      <c r="FG61" s="6"/>
      <c r="FH61" s="6"/>
      <c r="FI61" s="6"/>
      <c r="FJ61" s="6"/>
      <c r="FK61" s="6"/>
      <c r="FL61" s="6"/>
      <c r="FM61" s="6"/>
      <c r="FN61" s="6"/>
      <c r="FO61" s="6"/>
      <c r="FP61" s="6"/>
      <c r="FQ61" s="6"/>
      <c r="FR61" s="6"/>
      <c r="FS61" s="6"/>
      <c r="FT61" s="6"/>
      <c r="FU61" s="6"/>
      <c r="FV61" s="6"/>
      <c r="FW61" s="6"/>
      <c r="FX61" s="6"/>
      <c r="FY61" s="6"/>
      <c r="FZ61" s="6"/>
      <c r="GA61" s="6"/>
      <c r="GB61" s="6"/>
      <c r="GC61" s="6"/>
      <c r="GD61" s="6"/>
      <c r="GE61" s="6"/>
      <c r="GF61" s="6"/>
      <c r="GG61" s="6"/>
      <c r="GH61" s="6"/>
      <c r="GI61" s="6"/>
      <c r="GJ61" s="6"/>
      <c r="GK61" s="6"/>
      <c r="GL61" s="6"/>
      <c r="GM61" s="6"/>
    </row>
    <row r="62" spans="2:204" s="15" customFormat="1" x14ac:dyDescent="0.3">
      <c r="B62" s="92"/>
      <c r="C62" s="101" t="s">
        <v>52</v>
      </c>
      <c r="D62" s="101"/>
      <c r="E62" s="102"/>
      <c r="F62" s="101"/>
      <c r="G62" s="103"/>
      <c r="H62" s="19"/>
      <c r="I62" s="7"/>
      <c r="J62" s="7"/>
      <c r="K62" s="6"/>
      <c r="L62" s="6"/>
      <c r="M62" s="6"/>
      <c r="N62" s="6"/>
      <c r="O62" s="6"/>
      <c r="P62" s="6"/>
      <c r="Q62" s="6"/>
      <c r="R62" s="6"/>
      <c r="S62" s="6"/>
      <c r="T62" s="6"/>
      <c r="U62" s="6"/>
      <c r="V62" s="6"/>
      <c r="W62" s="6"/>
      <c r="X62" s="6"/>
      <c r="Y62" s="6"/>
      <c r="Z62" s="6"/>
      <c r="AA62" s="6"/>
      <c r="AB62" s="6"/>
      <c r="AC62" s="6"/>
      <c r="AD62" s="6"/>
      <c r="AE62" s="6"/>
      <c r="AF62" s="6"/>
      <c r="AG62" s="6"/>
      <c r="AH62" s="6"/>
      <c r="AI62" s="6"/>
      <c r="AJ62" s="6"/>
      <c r="AK62" s="6"/>
      <c r="AL62" s="6"/>
      <c r="AM62" s="6"/>
      <c r="AN62" s="6"/>
      <c r="AO62" s="6"/>
      <c r="AP62" s="6"/>
      <c r="AQ62" s="6"/>
      <c r="AR62" s="6"/>
      <c r="AS62" s="6"/>
      <c r="AT62" s="6"/>
      <c r="AU62" s="6"/>
      <c r="AV62" s="6"/>
      <c r="AW62" s="6"/>
      <c r="AX62" s="6"/>
      <c r="AY62" s="6"/>
      <c r="AZ62" s="6"/>
      <c r="BA62" s="6"/>
      <c r="BB62" s="6"/>
      <c r="BC62" s="6"/>
      <c r="BD62" s="6"/>
      <c r="BE62" s="6"/>
      <c r="BF62" s="6"/>
      <c r="BG62" s="6"/>
      <c r="BH62" s="6"/>
      <c r="BI62" s="6"/>
      <c r="BJ62" s="6"/>
      <c r="BK62" s="6"/>
      <c r="BL62" s="6"/>
      <c r="BM62" s="6"/>
      <c r="BN62" s="6"/>
      <c r="BO62" s="6"/>
      <c r="BP62" s="6"/>
      <c r="BQ62" s="6"/>
      <c r="BR62" s="6"/>
      <c r="BS62" s="6"/>
      <c r="BT62" s="6"/>
      <c r="BU62" s="6"/>
      <c r="BV62" s="6"/>
      <c r="BW62" s="6"/>
      <c r="BX62" s="6"/>
      <c r="BY62" s="6"/>
      <c r="BZ62" s="6"/>
      <c r="CA62" s="6"/>
      <c r="CB62" s="6"/>
      <c r="CC62" s="6"/>
      <c r="CD62" s="6"/>
      <c r="CE62" s="6"/>
      <c r="CF62" s="6"/>
      <c r="CG62" s="6"/>
      <c r="CH62" s="6"/>
      <c r="CI62" s="6"/>
      <c r="CJ62" s="6"/>
      <c r="CK62" s="6"/>
      <c r="CL62" s="6"/>
      <c r="CM62" s="6"/>
      <c r="CN62" s="6"/>
      <c r="CO62" s="6"/>
      <c r="CP62" s="6"/>
      <c r="CQ62" s="6"/>
      <c r="CR62" s="6"/>
      <c r="CS62" s="6"/>
      <c r="CT62" s="6"/>
      <c r="CU62" s="6"/>
      <c r="CV62" s="6"/>
      <c r="CW62" s="6"/>
      <c r="CX62" s="6"/>
      <c r="CY62" s="6"/>
      <c r="CZ62" s="6"/>
      <c r="DA62" s="6"/>
      <c r="DB62" s="6"/>
      <c r="DC62" s="6"/>
      <c r="DD62" s="6"/>
      <c r="DE62" s="6"/>
      <c r="DF62" s="6"/>
      <c r="DG62" s="6"/>
      <c r="DH62" s="6"/>
      <c r="DI62" s="6"/>
      <c r="DJ62" s="6"/>
      <c r="DK62" s="6"/>
      <c r="DL62" s="6"/>
      <c r="DM62" s="6"/>
      <c r="DN62" s="6"/>
      <c r="DO62" s="6"/>
      <c r="DP62" s="6"/>
      <c r="DQ62" s="6"/>
      <c r="DR62" s="6"/>
      <c r="DS62" s="6"/>
      <c r="DT62" s="6"/>
      <c r="DU62" s="6"/>
      <c r="DV62" s="6"/>
      <c r="DW62" s="6"/>
      <c r="DX62" s="6"/>
      <c r="DY62" s="6"/>
      <c r="DZ62" s="6"/>
      <c r="EA62" s="6"/>
      <c r="EB62" s="6"/>
      <c r="EC62" s="6"/>
      <c r="ED62" s="6"/>
      <c r="EE62" s="6"/>
      <c r="EF62" s="6"/>
      <c r="EG62" s="6"/>
      <c r="EH62" s="6"/>
      <c r="EI62" s="6"/>
      <c r="EJ62" s="6"/>
      <c r="EK62" s="6"/>
      <c r="EL62" s="6"/>
      <c r="EM62" s="6"/>
      <c r="EN62" s="6"/>
      <c r="EO62" s="6"/>
      <c r="EP62" s="6"/>
      <c r="EQ62" s="6"/>
      <c r="ER62" s="6"/>
      <c r="ES62" s="6"/>
      <c r="ET62" s="6"/>
      <c r="EU62" s="6"/>
      <c r="EV62" s="6"/>
      <c r="EW62" s="6"/>
      <c r="EX62" s="6"/>
      <c r="EY62" s="6"/>
      <c r="EZ62" s="6"/>
      <c r="FA62" s="6"/>
      <c r="FB62" s="6"/>
      <c r="FC62" s="6"/>
      <c r="FD62" s="6"/>
      <c r="FE62" s="6"/>
      <c r="FF62" s="6"/>
      <c r="FG62" s="6"/>
      <c r="FH62" s="6"/>
      <c r="FI62" s="6"/>
      <c r="FJ62" s="6"/>
      <c r="FK62" s="6"/>
      <c r="FL62" s="6"/>
      <c r="FM62" s="6"/>
      <c r="FN62" s="6"/>
      <c r="FO62" s="6"/>
      <c r="FP62" s="6"/>
      <c r="FQ62" s="6"/>
      <c r="FR62" s="6"/>
      <c r="FS62" s="6"/>
      <c r="FT62" s="6"/>
      <c r="FU62" s="6"/>
      <c r="FV62" s="6"/>
      <c r="FW62" s="6"/>
      <c r="FX62" s="6"/>
      <c r="FY62" s="6"/>
      <c r="FZ62" s="6"/>
      <c r="GA62" s="6"/>
      <c r="GB62" s="6"/>
      <c r="GC62" s="6"/>
      <c r="GD62" s="6"/>
      <c r="GE62" s="6"/>
      <c r="GF62" s="6"/>
      <c r="GG62" s="6"/>
      <c r="GH62" s="6"/>
      <c r="GI62" s="6"/>
      <c r="GJ62" s="6"/>
      <c r="GK62" s="6"/>
      <c r="GL62" s="6"/>
      <c r="GM62" s="6"/>
    </row>
    <row r="63" spans="2:204" s="15" customFormat="1" x14ac:dyDescent="0.3">
      <c r="B63" s="104"/>
      <c r="C63" s="29" t="s">
        <v>53</v>
      </c>
      <c r="D63" s="29"/>
      <c r="E63" s="30"/>
      <c r="F63" s="29"/>
      <c r="G63" s="31"/>
      <c r="H63" s="19"/>
      <c r="I63" s="7"/>
      <c r="J63" s="7"/>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c r="BO63" s="6"/>
      <c r="BP63" s="6"/>
      <c r="BQ63" s="6"/>
      <c r="BR63" s="6"/>
      <c r="BS63" s="6"/>
      <c r="BT63" s="6"/>
      <c r="BU63" s="6"/>
      <c r="BV63" s="6"/>
      <c r="BW63" s="6"/>
      <c r="BX63" s="6"/>
      <c r="BY63" s="6"/>
      <c r="BZ63" s="6"/>
      <c r="CA63" s="6"/>
      <c r="CB63" s="6"/>
      <c r="CC63" s="6"/>
      <c r="CD63" s="6"/>
      <c r="CE63" s="6"/>
      <c r="CF63" s="6"/>
      <c r="CG63" s="6"/>
      <c r="CH63" s="6"/>
      <c r="CI63" s="6"/>
      <c r="CJ63" s="6"/>
      <c r="CK63" s="6"/>
      <c r="CL63" s="6"/>
      <c r="CM63" s="6"/>
      <c r="CN63" s="6"/>
      <c r="CO63" s="6"/>
      <c r="CP63" s="6"/>
      <c r="CQ63" s="6"/>
      <c r="CR63" s="6"/>
      <c r="CS63" s="6"/>
      <c r="CT63" s="6"/>
      <c r="CU63" s="6"/>
      <c r="CV63" s="6"/>
      <c r="CW63" s="6"/>
      <c r="CX63" s="6"/>
      <c r="CY63" s="6"/>
      <c r="CZ63" s="6"/>
      <c r="DA63" s="6"/>
      <c r="DB63" s="6"/>
      <c r="DC63" s="6"/>
      <c r="DD63" s="6"/>
      <c r="DE63" s="6"/>
      <c r="DF63" s="6"/>
      <c r="DG63" s="6"/>
      <c r="DH63" s="6"/>
      <c r="DI63" s="6"/>
      <c r="DJ63" s="6"/>
      <c r="DK63" s="6"/>
      <c r="DL63" s="6"/>
      <c r="DM63" s="6"/>
      <c r="DN63" s="6"/>
      <c r="DO63" s="6"/>
      <c r="DP63" s="6"/>
      <c r="DQ63" s="6"/>
      <c r="DR63" s="6"/>
      <c r="DS63" s="6"/>
      <c r="DT63" s="6"/>
      <c r="DU63" s="6"/>
      <c r="DV63" s="6"/>
      <c r="DW63" s="6"/>
      <c r="DX63" s="6"/>
      <c r="DY63" s="6"/>
      <c r="DZ63" s="6"/>
      <c r="EA63" s="6"/>
      <c r="EB63" s="6"/>
      <c r="EC63" s="6"/>
      <c r="ED63" s="6"/>
      <c r="EE63" s="6"/>
      <c r="EF63" s="6"/>
      <c r="EG63" s="6"/>
      <c r="EH63" s="6"/>
      <c r="EI63" s="6"/>
      <c r="EJ63" s="6"/>
      <c r="EK63" s="6"/>
      <c r="EL63" s="6"/>
      <c r="EM63" s="6"/>
      <c r="EN63" s="6"/>
      <c r="EO63" s="6"/>
      <c r="EP63" s="6"/>
      <c r="EQ63" s="6"/>
      <c r="ER63" s="6"/>
      <c r="ES63" s="6"/>
      <c r="ET63" s="6"/>
      <c r="EU63" s="6"/>
      <c r="EV63" s="6"/>
      <c r="EW63" s="6"/>
      <c r="EX63" s="6"/>
      <c r="EY63" s="6"/>
      <c r="EZ63" s="6"/>
      <c r="FA63" s="6"/>
      <c r="FB63" s="6"/>
      <c r="FC63" s="6"/>
      <c r="FD63" s="6"/>
      <c r="FE63" s="6"/>
      <c r="FF63" s="6"/>
      <c r="FG63" s="6"/>
      <c r="FH63" s="6"/>
      <c r="FI63" s="6"/>
      <c r="FJ63" s="6"/>
      <c r="FK63" s="6"/>
      <c r="FL63" s="6"/>
      <c r="FM63" s="6"/>
      <c r="FN63" s="6"/>
      <c r="FO63" s="6"/>
      <c r="FP63" s="6"/>
      <c r="FQ63" s="6"/>
      <c r="FR63" s="6"/>
      <c r="FS63" s="6"/>
      <c r="FT63" s="6"/>
      <c r="FU63" s="6"/>
      <c r="FV63" s="6"/>
      <c r="FW63" s="6"/>
      <c r="FX63" s="6"/>
      <c r="FY63" s="6"/>
      <c r="FZ63" s="6"/>
      <c r="GA63" s="6"/>
      <c r="GB63" s="6"/>
      <c r="GC63" s="6"/>
      <c r="GD63" s="6"/>
      <c r="GE63" s="6"/>
      <c r="GF63" s="6"/>
      <c r="GG63" s="6"/>
      <c r="GH63" s="6"/>
      <c r="GI63" s="6"/>
      <c r="GJ63" s="6"/>
      <c r="GK63" s="6"/>
      <c r="GL63" s="6"/>
      <c r="GM63" s="6"/>
    </row>
    <row r="64" spans="2:204" s="15" customFormat="1" ht="24" customHeight="1" x14ac:dyDescent="0.3">
      <c r="B64" s="105"/>
      <c r="C64" s="106" t="s">
        <v>54</v>
      </c>
      <c r="D64" s="107" t="s">
        <v>55</v>
      </c>
      <c r="E64" s="108">
        <v>150000</v>
      </c>
      <c r="F64" s="109">
        <v>3</v>
      </c>
      <c r="G64" s="110">
        <f>+F64*E64</f>
        <v>450000</v>
      </c>
      <c r="H64" s="19">
        <v>140000</v>
      </c>
      <c r="I64" s="7"/>
      <c r="J64" s="7"/>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c r="BO64" s="6"/>
      <c r="BP64" s="6"/>
      <c r="BQ64" s="6"/>
      <c r="BR64" s="6"/>
      <c r="BS64" s="6"/>
      <c r="BT64" s="6"/>
      <c r="BU64" s="6"/>
      <c r="BV64" s="6"/>
      <c r="BW64" s="6"/>
      <c r="BX64" s="6"/>
      <c r="BY64" s="6"/>
      <c r="BZ64" s="6"/>
      <c r="CA64" s="6"/>
      <c r="CB64" s="6"/>
      <c r="CC64" s="6"/>
      <c r="CD64" s="6"/>
      <c r="CE64" s="6"/>
      <c r="CF64" s="6"/>
      <c r="CG64" s="6"/>
      <c r="CH64" s="6"/>
      <c r="CI64" s="6"/>
      <c r="CJ64" s="6"/>
      <c r="CK64" s="6"/>
      <c r="CL64" s="6"/>
      <c r="CM64" s="6"/>
      <c r="CN64" s="6"/>
      <c r="CO64" s="6"/>
      <c r="CP64" s="6"/>
      <c r="CQ64" s="6"/>
      <c r="CR64" s="6"/>
      <c r="CS64" s="6"/>
      <c r="CT64" s="6"/>
      <c r="CU64" s="6"/>
      <c r="CV64" s="6"/>
      <c r="CW64" s="6"/>
      <c r="CX64" s="6"/>
      <c r="CY64" s="6"/>
      <c r="CZ64" s="6"/>
      <c r="DA64" s="6"/>
      <c r="DB64" s="6"/>
      <c r="DC64" s="6"/>
      <c r="DD64" s="6"/>
      <c r="DE64" s="6"/>
      <c r="DF64" s="6"/>
      <c r="DG64" s="6"/>
      <c r="DH64" s="6"/>
      <c r="DI64" s="6"/>
      <c r="DJ64" s="6"/>
      <c r="DK64" s="6"/>
      <c r="DL64" s="6"/>
      <c r="DM64" s="6"/>
      <c r="DN64" s="6"/>
      <c r="DO64" s="6"/>
      <c r="DP64" s="6"/>
      <c r="DQ64" s="6"/>
      <c r="DR64" s="6"/>
      <c r="DS64" s="6"/>
      <c r="DT64" s="6"/>
      <c r="DU64" s="6"/>
      <c r="DV64" s="6"/>
      <c r="DW64" s="6"/>
      <c r="DX64" s="6"/>
      <c r="DY64" s="6"/>
      <c r="DZ64" s="6"/>
      <c r="EA64" s="6"/>
      <c r="EB64" s="6"/>
      <c r="EC64" s="6"/>
      <c r="ED64" s="6"/>
      <c r="EE64" s="6"/>
      <c r="EF64" s="6"/>
      <c r="EG64" s="6"/>
      <c r="EH64" s="6"/>
      <c r="EI64" s="6"/>
      <c r="EJ64" s="6"/>
      <c r="EK64" s="6"/>
      <c r="EL64" s="6"/>
      <c r="EM64" s="6"/>
      <c r="EN64" s="6"/>
      <c r="EO64" s="6"/>
      <c r="EP64" s="6"/>
      <c r="EQ64" s="6"/>
      <c r="ER64" s="6"/>
      <c r="ES64" s="6"/>
      <c r="ET64" s="6"/>
      <c r="EU64" s="6"/>
      <c r="EV64" s="6"/>
      <c r="EW64" s="6"/>
      <c r="EX64" s="6"/>
      <c r="EY64" s="6"/>
      <c r="EZ64" s="6"/>
      <c r="FA64" s="6"/>
      <c r="FB64" s="6"/>
      <c r="FC64" s="6"/>
      <c r="FD64" s="6"/>
      <c r="FE64" s="6"/>
      <c r="FF64" s="6"/>
      <c r="FG64" s="6"/>
      <c r="FH64" s="6"/>
      <c r="FI64" s="6"/>
      <c r="FJ64" s="6"/>
      <c r="FK64" s="6"/>
      <c r="FL64" s="6"/>
      <c r="FM64" s="6"/>
      <c r="FN64" s="6"/>
      <c r="FO64" s="6"/>
      <c r="FP64" s="6"/>
      <c r="FQ64" s="6"/>
      <c r="FR64" s="6"/>
      <c r="FS64" s="6"/>
      <c r="FT64" s="6"/>
      <c r="FU64" s="6"/>
      <c r="FV64" s="6"/>
      <c r="FW64" s="6"/>
      <c r="FX64" s="6"/>
      <c r="FY64" s="6"/>
      <c r="FZ64" s="6"/>
      <c r="GA64" s="6"/>
      <c r="GB64" s="6"/>
      <c r="GC64" s="6"/>
      <c r="GD64" s="6"/>
      <c r="GE64" s="6"/>
      <c r="GF64" s="6"/>
      <c r="GG64" s="6"/>
      <c r="GH64" s="6"/>
      <c r="GI64" s="6"/>
      <c r="GJ64" s="6"/>
      <c r="GK64" s="6"/>
      <c r="GL64" s="6"/>
      <c r="GM64" s="6"/>
    </row>
    <row r="65" spans="1:195" s="15" customFormat="1" x14ac:dyDescent="0.3">
      <c r="B65" s="104"/>
      <c r="C65" s="29" t="s">
        <v>56</v>
      </c>
      <c r="D65" s="29"/>
      <c r="E65" s="80"/>
      <c r="F65" s="111"/>
      <c r="G65" s="112"/>
      <c r="H65" s="19"/>
      <c r="I65" s="7"/>
      <c r="J65" s="7"/>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c r="BM65" s="6"/>
      <c r="BN65" s="6"/>
      <c r="BO65" s="6"/>
      <c r="BP65" s="6"/>
      <c r="BQ65" s="6"/>
      <c r="BR65" s="6"/>
      <c r="BS65" s="6"/>
      <c r="BT65" s="6"/>
      <c r="BU65" s="6"/>
      <c r="BV65" s="6"/>
      <c r="BW65" s="6"/>
      <c r="BX65" s="6"/>
      <c r="BY65" s="6"/>
      <c r="BZ65" s="6"/>
      <c r="CA65" s="6"/>
      <c r="CB65" s="6"/>
      <c r="CC65" s="6"/>
      <c r="CD65" s="6"/>
      <c r="CE65" s="6"/>
      <c r="CF65" s="6"/>
      <c r="CG65" s="6"/>
      <c r="CH65" s="6"/>
      <c r="CI65" s="6"/>
      <c r="CJ65" s="6"/>
      <c r="CK65" s="6"/>
      <c r="CL65" s="6"/>
      <c r="CM65" s="6"/>
      <c r="CN65" s="6"/>
      <c r="CO65" s="6"/>
      <c r="CP65" s="6"/>
      <c r="CQ65" s="6"/>
      <c r="CR65" s="6"/>
      <c r="CS65" s="6"/>
      <c r="CT65" s="6"/>
      <c r="CU65" s="6"/>
      <c r="CV65" s="6"/>
      <c r="CW65" s="6"/>
      <c r="CX65" s="6"/>
      <c r="CY65" s="6"/>
      <c r="CZ65" s="6"/>
      <c r="DA65" s="6"/>
      <c r="DB65" s="6"/>
      <c r="DC65" s="6"/>
      <c r="DD65" s="6"/>
      <c r="DE65" s="6"/>
      <c r="DF65" s="6"/>
      <c r="DG65" s="6"/>
      <c r="DH65" s="6"/>
      <c r="DI65" s="6"/>
      <c r="DJ65" s="6"/>
      <c r="DK65" s="6"/>
      <c r="DL65" s="6"/>
      <c r="DM65" s="6"/>
      <c r="DN65" s="6"/>
      <c r="DO65" s="6"/>
      <c r="DP65" s="6"/>
      <c r="DQ65" s="6"/>
      <c r="DR65" s="6"/>
      <c r="DS65" s="6"/>
      <c r="DT65" s="6"/>
      <c r="DU65" s="6"/>
      <c r="DV65" s="6"/>
      <c r="DW65" s="6"/>
      <c r="DX65" s="6"/>
      <c r="DY65" s="6"/>
      <c r="DZ65" s="6"/>
      <c r="EA65" s="6"/>
      <c r="EB65" s="6"/>
      <c r="EC65" s="6"/>
      <c r="ED65" s="6"/>
      <c r="EE65" s="6"/>
      <c r="EF65" s="6"/>
      <c r="EG65" s="6"/>
      <c r="EH65" s="6"/>
      <c r="EI65" s="6"/>
      <c r="EJ65" s="6"/>
      <c r="EK65" s="6"/>
      <c r="EL65" s="6"/>
      <c r="EM65" s="6"/>
      <c r="EN65" s="6"/>
      <c r="EO65" s="6"/>
      <c r="EP65" s="6"/>
      <c r="EQ65" s="6"/>
      <c r="ER65" s="6"/>
      <c r="ES65" s="6"/>
      <c r="ET65" s="6"/>
      <c r="EU65" s="6"/>
      <c r="EV65" s="6"/>
      <c r="EW65" s="6"/>
      <c r="EX65" s="6"/>
      <c r="EY65" s="6"/>
      <c r="EZ65" s="6"/>
      <c r="FA65" s="6"/>
      <c r="FB65" s="6"/>
      <c r="FC65" s="6"/>
      <c r="FD65" s="6"/>
      <c r="FE65" s="6"/>
      <c r="FF65" s="6"/>
      <c r="FG65" s="6"/>
      <c r="FH65" s="6"/>
      <c r="FI65" s="6"/>
      <c r="FJ65" s="6"/>
      <c r="FK65" s="6"/>
      <c r="FL65" s="6"/>
      <c r="FM65" s="6"/>
      <c r="FN65" s="6"/>
      <c r="FO65" s="6"/>
      <c r="FP65" s="6"/>
      <c r="FQ65" s="6"/>
      <c r="FR65" s="6"/>
      <c r="FS65" s="6"/>
      <c r="FT65" s="6"/>
      <c r="FU65" s="6"/>
      <c r="FV65" s="6"/>
      <c r="FW65" s="6"/>
      <c r="FX65" s="6"/>
      <c r="FY65" s="6"/>
      <c r="FZ65" s="6"/>
      <c r="GA65" s="6"/>
      <c r="GB65" s="6"/>
      <c r="GC65" s="6"/>
      <c r="GD65" s="6"/>
      <c r="GE65" s="6"/>
      <c r="GF65" s="6"/>
      <c r="GG65" s="6"/>
      <c r="GH65" s="6"/>
      <c r="GI65" s="6"/>
      <c r="GJ65" s="6"/>
      <c r="GK65" s="6"/>
      <c r="GL65" s="6"/>
      <c r="GM65" s="6"/>
    </row>
    <row r="66" spans="1:195" s="15" customFormat="1" ht="57" customHeight="1" x14ac:dyDescent="0.3">
      <c r="B66" s="113"/>
      <c r="C66" s="114" t="s">
        <v>57</v>
      </c>
      <c r="D66" s="115" t="s">
        <v>58</v>
      </c>
      <c r="E66" s="108">
        <v>688000</v>
      </c>
      <c r="F66" s="116">
        <v>9</v>
      </c>
      <c r="G66" s="110">
        <f>+F66*E66</f>
        <v>6192000</v>
      </c>
      <c r="H66" s="19">
        <v>500000</v>
      </c>
      <c r="I66" s="140">
        <f>116*0.19</f>
        <v>22.04</v>
      </c>
      <c r="J66" s="7"/>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c r="AY66" s="6"/>
      <c r="AZ66" s="6"/>
      <c r="BA66" s="6"/>
      <c r="BB66" s="6"/>
      <c r="BC66" s="6"/>
      <c r="BD66" s="6"/>
      <c r="BE66" s="6"/>
      <c r="BF66" s="6"/>
      <c r="BG66" s="6"/>
      <c r="BH66" s="6"/>
      <c r="BI66" s="6"/>
      <c r="BJ66" s="6"/>
      <c r="BK66" s="6"/>
      <c r="BL66" s="6"/>
      <c r="BM66" s="6"/>
      <c r="BN66" s="6"/>
      <c r="BO66" s="6"/>
      <c r="BP66" s="6"/>
      <c r="BQ66" s="6"/>
      <c r="BR66" s="6"/>
      <c r="BS66" s="6"/>
      <c r="BT66" s="6"/>
      <c r="BU66" s="6"/>
      <c r="BV66" s="6"/>
      <c r="BW66" s="6"/>
      <c r="BX66" s="6"/>
      <c r="BY66" s="6"/>
      <c r="BZ66" s="6"/>
      <c r="CA66" s="6"/>
      <c r="CB66" s="6"/>
      <c r="CC66" s="6"/>
      <c r="CD66" s="6"/>
      <c r="CE66" s="6"/>
      <c r="CF66" s="6"/>
      <c r="CG66" s="6"/>
      <c r="CH66" s="6"/>
      <c r="CI66" s="6"/>
      <c r="CJ66" s="6"/>
      <c r="CK66" s="6"/>
      <c r="CL66" s="6"/>
      <c r="CM66" s="6"/>
      <c r="CN66" s="6"/>
      <c r="CO66" s="6"/>
      <c r="CP66" s="6"/>
      <c r="CQ66" s="6"/>
      <c r="CR66" s="6"/>
      <c r="CS66" s="6"/>
      <c r="CT66" s="6"/>
      <c r="CU66" s="6"/>
      <c r="CV66" s="6"/>
      <c r="CW66" s="6"/>
      <c r="CX66" s="6"/>
      <c r="CY66" s="6"/>
      <c r="CZ66" s="6"/>
      <c r="DA66" s="6"/>
      <c r="DB66" s="6"/>
      <c r="DC66" s="6"/>
      <c r="DD66" s="6"/>
      <c r="DE66" s="6"/>
      <c r="DF66" s="6"/>
      <c r="DG66" s="6"/>
      <c r="DH66" s="6"/>
      <c r="DI66" s="6"/>
      <c r="DJ66" s="6"/>
      <c r="DK66" s="6"/>
      <c r="DL66" s="6"/>
      <c r="DM66" s="6"/>
      <c r="DN66" s="6"/>
      <c r="DO66" s="6"/>
      <c r="DP66" s="6"/>
      <c r="DQ66" s="6"/>
      <c r="DR66" s="6"/>
      <c r="DS66" s="6"/>
      <c r="DT66" s="6"/>
      <c r="DU66" s="6"/>
      <c r="DV66" s="6"/>
      <c r="DW66" s="6"/>
      <c r="DX66" s="6"/>
      <c r="DY66" s="6"/>
      <c r="DZ66" s="6"/>
      <c r="EA66" s="6"/>
      <c r="EB66" s="6"/>
      <c r="EC66" s="6"/>
      <c r="ED66" s="6"/>
      <c r="EE66" s="6"/>
      <c r="EF66" s="6"/>
      <c r="EG66" s="6"/>
      <c r="EH66" s="6"/>
      <c r="EI66" s="6"/>
      <c r="EJ66" s="6"/>
      <c r="EK66" s="6"/>
      <c r="EL66" s="6"/>
      <c r="EM66" s="6"/>
      <c r="EN66" s="6"/>
      <c r="EO66" s="6"/>
      <c r="EP66" s="6"/>
      <c r="EQ66" s="6"/>
      <c r="ER66" s="6"/>
      <c r="ES66" s="6"/>
      <c r="ET66" s="6"/>
      <c r="EU66" s="6"/>
      <c r="EV66" s="6"/>
      <c r="EW66" s="6"/>
      <c r="EX66" s="6"/>
      <c r="EY66" s="6"/>
      <c r="EZ66" s="6"/>
      <c r="FA66" s="6"/>
      <c r="FB66" s="6"/>
      <c r="FC66" s="6"/>
      <c r="FD66" s="6"/>
      <c r="FE66" s="6"/>
      <c r="FF66" s="6"/>
      <c r="FG66" s="6"/>
      <c r="FH66" s="6"/>
      <c r="FI66" s="6"/>
      <c r="FJ66" s="6"/>
      <c r="FK66" s="6"/>
      <c r="FL66" s="6"/>
      <c r="FM66" s="6"/>
      <c r="FN66" s="6"/>
      <c r="FO66" s="6"/>
      <c r="FP66" s="6"/>
      <c r="FQ66" s="6"/>
      <c r="FR66" s="6"/>
      <c r="FS66" s="6"/>
      <c r="FT66" s="6"/>
      <c r="FU66" s="6"/>
      <c r="FV66" s="6"/>
      <c r="FW66" s="6"/>
      <c r="FX66" s="6"/>
      <c r="FY66" s="6"/>
      <c r="FZ66" s="6"/>
      <c r="GA66" s="6"/>
      <c r="GB66" s="6"/>
      <c r="GC66" s="6"/>
      <c r="GD66" s="6"/>
      <c r="GE66" s="6"/>
      <c r="GF66" s="6"/>
      <c r="GG66" s="6"/>
      <c r="GH66" s="6"/>
      <c r="GI66" s="6"/>
      <c r="GJ66" s="6"/>
      <c r="GK66" s="6"/>
      <c r="GL66" s="6"/>
      <c r="GM66" s="6"/>
    </row>
    <row r="67" spans="1:195" s="15" customFormat="1" ht="57" hidden="1" customHeight="1" x14ac:dyDescent="0.3">
      <c r="B67" s="113"/>
      <c r="C67" s="114" t="s">
        <v>59</v>
      </c>
      <c r="D67" s="115" t="s">
        <v>58</v>
      </c>
      <c r="E67" s="108">
        <v>4000000</v>
      </c>
      <c r="F67" s="116"/>
      <c r="G67" s="110">
        <f>+F67*E67</f>
        <v>0</v>
      </c>
      <c r="H67" s="19">
        <v>4000000</v>
      </c>
      <c r="I67" s="7"/>
      <c r="J67" s="7" t="s">
        <v>60</v>
      </c>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c r="BL67" s="6"/>
      <c r="BM67" s="6"/>
      <c r="BN67" s="6"/>
      <c r="BO67" s="6"/>
      <c r="BP67" s="6"/>
      <c r="BQ67" s="6"/>
      <c r="BR67" s="6"/>
      <c r="BS67" s="6"/>
      <c r="BT67" s="6"/>
      <c r="BU67" s="6"/>
      <c r="BV67" s="6"/>
      <c r="BW67" s="6"/>
      <c r="BX67" s="6"/>
      <c r="BY67" s="6"/>
      <c r="BZ67" s="6"/>
      <c r="CA67" s="6"/>
      <c r="CB67" s="6"/>
      <c r="CC67" s="6"/>
      <c r="CD67" s="6"/>
      <c r="CE67" s="6"/>
      <c r="CF67" s="6"/>
      <c r="CG67" s="6"/>
      <c r="CH67" s="6"/>
      <c r="CI67" s="6"/>
      <c r="CJ67" s="6"/>
      <c r="CK67" s="6"/>
      <c r="CL67" s="6"/>
      <c r="CM67" s="6"/>
      <c r="CN67" s="6"/>
      <c r="CO67" s="6"/>
      <c r="CP67" s="6"/>
      <c r="CQ67" s="6"/>
      <c r="CR67" s="6"/>
      <c r="CS67" s="6"/>
      <c r="CT67" s="6"/>
      <c r="CU67" s="6"/>
      <c r="CV67" s="6"/>
      <c r="CW67" s="6"/>
      <c r="CX67" s="6"/>
      <c r="CY67" s="6"/>
      <c r="CZ67" s="6"/>
      <c r="DA67" s="6"/>
      <c r="DB67" s="6"/>
      <c r="DC67" s="6"/>
      <c r="DD67" s="6"/>
      <c r="DE67" s="6"/>
      <c r="DF67" s="6"/>
      <c r="DG67" s="6"/>
      <c r="DH67" s="6"/>
      <c r="DI67" s="6"/>
      <c r="DJ67" s="6"/>
      <c r="DK67" s="6"/>
      <c r="DL67" s="6"/>
      <c r="DM67" s="6"/>
      <c r="DN67" s="6"/>
      <c r="DO67" s="6"/>
      <c r="DP67" s="6"/>
      <c r="DQ67" s="6"/>
      <c r="DR67" s="6"/>
      <c r="DS67" s="6"/>
      <c r="DT67" s="6"/>
      <c r="DU67" s="6"/>
      <c r="DV67" s="6"/>
      <c r="DW67" s="6"/>
      <c r="DX67" s="6"/>
      <c r="DY67" s="6"/>
      <c r="DZ67" s="6"/>
      <c r="EA67" s="6"/>
      <c r="EB67" s="6"/>
      <c r="EC67" s="6"/>
      <c r="ED67" s="6"/>
      <c r="EE67" s="6"/>
      <c r="EF67" s="6"/>
      <c r="EG67" s="6"/>
      <c r="EH67" s="6"/>
      <c r="EI67" s="6"/>
      <c r="EJ67" s="6"/>
      <c r="EK67" s="6"/>
      <c r="EL67" s="6"/>
      <c r="EM67" s="6"/>
      <c r="EN67" s="6"/>
      <c r="EO67" s="6"/>
      <c r="EP67" s="6"/>
      <c r="EQ67" s="6"/>
      <c r="ER67" s="6"/>
      <c r="ES67" s="6"/>
      <c r="ET67" s="6"/>
      <c r="EU67" s="6"/>
      <c r="EV67" s="6"/>
      <c r="EW67" s="6"/>
      <c r="EX67" s="6"/>
      <c r="EY67" s="6"/>
      <c r="EZ67" s="6"/>
      <c r="FA67" s="6"/>
      <c r="FB67" s="6"/>
      <c r="FC67" s="6"/>
      <c r="FD67" s="6"/>
      <c r="FE67" s="6"/>
      <c r="FF67" s="6"/>
      <c r="FG67" s="6"/>
      <c r="FH67" s="6"/>
      <c r="FI67" s="6"/>
      <c r="FJ67" s="6"/>
      <c r="FK67" s="6"/>
      <c r="FL67" s="6"/>
      <c r="FM67" s="6"/>
      <c r="FN67" s="6"/>
      <c r="FO67" s="6"/>
      <c r="FP67" s="6"/>
      <c r="FQ67" s="6"/>
      <c r="FR67" s="6"/>
      <c r="FS67" s="6"/>
      <c r="FT67" s="6"/>
      <c r="FU67" s="6"/>
      <c r="FV67" s="6"/>
      <c r="FW67" s="6"/>
      <c r="FX67" s="6"/>
      <c r="FY67" s="6"/>
      <c r="FZ67" s="6"/>
      <c r="GA67" s="6"/>
      <c r="GB67" s="6"/>
      <c r="GC67" s="6"/>
      <c r="GD67" s="6"/>
      <c r="GE67" s="6"/>
      <c r="GF67" s="6"/>
      <c r="GG67" s="6"/>
      <c r="GH67" s="6"/>
      <c r="GI67" s="6"/>
      <c r="GJ67" s="6"/>
      <c r="GK67" s="6"/>
      <c r="GL67" s="6"/>
      <c r="GM67" s="6"/>
    </row>
    <row r="68" spans="1:195" s="43" customFormat="1" ht="34.200000000000003" customHeight="1" x14ac:dyDescent="0.3">
      <c r="B68" s="113"/>
      <c r="C68" s="38" t="s">
        <v>62</v>
      </c>
      <c r="D68" s="115" t="s">
        <v>61</v>
      </c>
      <c r="E68" s="108">
        <v>500000</v>
      </c>
      <c r="F68" s="116">
        <v>1</v>
      </c>
      <c r="G68" s="110">
        <f>+F68*E68</f>
        <v>500000</v>
      </c>
      <c r="H68" s="19">
        <v>400000</v>
      </c>
      <c r="I68" s="7"/>
      <c r="J68" s="7"/>
      <c r="K68" s="117"/>
      <c r="L68" s="117"/>
      <c r="M68" s="117"/>
      <c r="N68" s="117"/>
      <c r="P68" s="6"/>
      <c r="Q68" s="6"/>
      <c r="R68" s="6"/>
      <c r="S68" s="6"/>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c r="AY68" s="9"/>
      <c r="AZ68" s="9"/>
      <c r="BA68" s="9"/>
      <c r="BB68" s="9"/>
      <c r="BC68" s="9"/>
      <c r="BD68" s="9"/>
      <c r="BE68" s="9"/>
      <c r="BF68" s="9"/>
      <c r="BG68" s="9"/>
      <c r="BH68" s="9"/>
      <c r="BI68" s="9"/>
      <c r="BJ68" s="9"/>
      <c r="BK68" s="9"/>
      <c r="BL68" s="9"/>
      <c r="BM68" s="9"/>
      <c r="BN68" s="9"/>
      <c r="BO68" s="9"/>
      <c r="BP68" s="9"/>
      <c r="BQ68" s="9"/>
      <c r="BR68" s="9"/>
      <c r="BS68" s="9"/>
      <c r="BT68" s="9"/>
      <c r="BU68" s="9"/>
      <c r="BV68" s="9"/>
      <c r="BW68" s="9"/>
      <c r="BX68" s="9"/>
      <c r="BY68" s="9"/>
      <c r="BZ68" s="9"/>
      <c r="CA68" s="9"/>
      <c r="CB68" s="9"/>
      <c r="CC68" s="9"/>
      <c r="CD68" s="9"/>
      <c r="CE68" s="9"/>
      <c r="CF68" s="9"/>
      <c r="CG68" s="9"/>
      <c r="CH68" s="9"/>
      <c r="CI68" s="9"/>
      <c r="CJ68" s="9"/>
      <c r="CK68" s="9"/>
      <c r="CL68" s="9"/>
      <c r="CM68" s="9"/>
      <c r="CN68" s="9"/>
      <c r="CO68" s="9"/>
      <c r="CP68" s="9"/>
      <c r="CQ68" s="9"/>
      <c r="CR68" s="9"/>
      <c r="CS68" s="9"/>
      <c r="CT68" s="9"/>
      <c r="CU68" s="9"/>
      <c r="CV68" s="9"/>
      <c r="CW68" s="9"/>
      <c r="CX68" s="9"/>
      <c r="CY68" s="9"/>
      <c r="CZ68" s="9"/>
      <c r="DA68" s="9"/>
      <c r="DB68" s="9"/>
      <c r="DC68" s="9"/>
      <c r="DD68" s="9"/>
      <c r="DE68" s="9"/>
      <c r="DF68" s="9"/>
      <c r="DG68" s="9"/>
      <c r="DH68" s="9"/>
      <c r="DI68" s="9"/>
      <c r="DJ68" s="9"/>
      <c r="DK68" s="9"/>
      <c r="DL68" s="9"/>
      <c r="DM68" s="9"/>
      <c r="DN68" s="9"/>
      <c r="DO68" s="9"/>
      <c r="DP68" s="9"/>
      <c r="DQ68" s="9"/>
      <c r="DR68" s="9"/>
      <c r="DS68" s="9"/>
      <c r="DT68" s="9"/>
      <c r="DU68" s="9"/>
      <c r="DV68" s="9"/>
      <c r="DW68" s="9"/>
      <c r="DX68" s="9"/>
      <c r="DY68" s="9"/>
      <c r="DZ68" s="9"/>
      <c r="EA68" s="9"/>
      <c r="EB68" s="9"/>
      <c r="EC68" s="9"/>
      <c r="ED68" s="9"/>
      <c r="EE68" s="9"/>
      <c r="EF68" s="9"/>
      <c r="EG68" s="9"/>
      <c r="EH68" s="9"/>
      <c r="EI68" s="9"/>
      <c r="EJ68" s="9"/>
      <c r="EK68" s="9"/>
      <c r="EL68" s="9"/>
      <c r="EM68" s="9"/>
      <c r="EN68" s="9"/>
      <c r="EO68" s="9"/>
      <c r="EP68" s="9"/>
      <c r="EQ68" s="9"/>
      <c r="ER68" s="9"/>
      <c r="ES68" s="9"/>
      <c r="ET68" s="9"/>
      <c r="EU68" s="9"/>
      <c r="EV68" s="9"/>
      <c r="EW68" s="9"/>
      <c r="EX68" s="9"/>
      <c r="EY68" s="9"/>
      <c r="EZ68" s="9"/>
      <c r="FA68" s="9"/>
      <c r="FB68" s="9"/>
      <c r="FC68" s="9"/>
      <c r="FD68" s="9"/>
      <c r="FE68" s="9"/>
      <c r="FF68" s="9"/>
      <c r="FG68" s="9"/>
      <c r="FH68" s="9"/>
      <c r="FI68" s="9"/>
      <c r="FJ68" s="9"/>
      <c r="FK68" s="9"/>
      <c r="FL68" s="9"/>
      <c r="FM68" s="9"/>
      <c r="FN68" s="9"/>
      <c r="FO68" s="9"/>
      <c r="FP68" s="9"/>
      <c r="FQ68" s="9"/>
      <c r="FR68" s="9"/>
      <c r="FS68" s="9"/>
      <c r="FT68" s="9"/>
      <c r="FU68" s="9"/>
      <c r="FV68" s="9"/>
      <c r="FW68" s="9"/>
      <c r="FX68" s="9"/>
      <c r="FY68" s="9"/>
      <c r="FZ68" s="9"/>
      <c r="GA68" s="9"/>
      <c r="GB68" s="9"/>
      <c r="GC68" s="9"/>
      <c r="GD68" s="9"/>
      <c r="GE68" s="9"/>
      <c r="GF68" s="9"/>
      <c r="GG68" s="9"/>
      <c r="GH68" s="9"/>
      <c r="GI68" s="9"/>
      <c r="GJ68" s="9"/>
      <c r="GK68" s="9"/>
      <c r="GL68" s="9"/>
      <c r="GM68" s="9"/>
    </row>
    <row r="69" spans="1:195" s="15" customFormat="1" ht="27.75" customHeight="1" x14ac:dyDescent="0.3">
      <c r="B69" s="113"/>
      <c r="C69" s="106" t="s">
        <v>63</v>
      </c>
      <c r="D69" s="107" t="s">
        <v>61</v>
      </c>
      <c r="E69" s="108">
        <v>750000</v>
      </c>
      <c r="F69" s="116">
        <v>3</v>
      </c>
      <c r="G69" s="110">
        <f>+F69*E69</f>
        <v>2250000</v>
      </c>
      <c r="H69" s="19">
        <v>700000</v>
      </c>
      <c r="I69" s="8">
        <v>800</v>
      </c>
      <c r="J69" s="118"/>
      <c r="K69" s="119"/>
      <c r="L69" s="119"/>
      <c r="M69" s="119"/>
      <c r="N69" s="119"/>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c r="BL69" s="6"/>
      <c r="BM69" s="6"/>
      <c r="BN69" s="6"/>
      <c r="BO69" s="6"/>
      <c r="BP69" s="6"/>
      <c r="BQ69" s="6"/>
      <c r="BR69" s="6"/>
      <c r="BS69" s="6"/>
      <c r="BT69" s="6"/>
      <c r="BU69" s="6"/>
      <c r="BV69" s="6"/>
      <c r="BW69" s="6"/>
      <c r="BX69" s="6"/>
      <c r="BY69" s="6"/>
      <c r="BZ69" s="6"/>
      <c r="CA69" s="6"/>
      <c r="CB69" s="6"/>
      <c r="CC69" s="6"/>
      <c r="CD69" s="6"/>
      <c r="CE69" s="6"/>
      <c r="CF69" s="6"/>
      <c r="CG69" s="6"/>
      <c r="CH69" s="6"/>
      <c r="CI69" s="6"/>
      <c r="CJ69" s="6"/>
      <c r="CK69" s="6"/>
      <c r="CL69" s="6"/>
      <c r="CM69" s="6"/>
      <c r="CN69" s="6"/>
      <c r="CO69" s="6"/>
      <c r="CP69" s="6"/>
      <c r="CQ69" s="6"/>
      <c r="CR69" s="6"/>
      <c r="CS69" s="6"/>
      <c r="CT69" s="6"/>
      <c r="CU69" s="6"/>
      <c r="CV69" s="6"/>
      <c r="CW69" s="6"/>
      <c r="CX69" s="6"/>
      <c r="CY69" s="6"/>
      <c r="CZ69" s="6"/>
      <c r="DA69" s="6"/>
      <c r="DB69" s="6"/>
      <c r="DC69" s="6"/>
      <c r="DD69" s="6"/>
      <c r="DE69" s="6"/>
      <c r="DF69" s="6"/>
      <c r="DG69" s="6"/>
      <c r="DH69" s="6"/>
      <c r="DI69" s="6"/>
      <c r="DJ69" s="6"/>
      <c r="DK69" s="6"/>
      <c r="DL69" s="6"/>
      <c r="DM69" s="6"/>
      <c r="DN69" s="6"/>
      <c r="DO69" s="6"/>
      <c r="DP69" s="6"/>
      <c r="DQ69" s="6"/>
      <c r="DR69" s="6"/>
      <c r="DS69" s="6"/>
      <c r="DT69" s="6"/>
      <c r="DU69" s="6"/>
      <c r="DV69" s="6"/>
      <c r="DW69" s="6"/>
      <c r="DX69" s="6"/>
      <c r="DY69" s="6"/>
      <c r="DZ69" s="6"/>
      <c r="EA69" s="6"/>
      <c r="EB69" s="6"/>
      <c r="EC69" s="6"/>
      <c r="ED69" s="6"/>
      <c r="EE69" s="6"/>
      <c r="EF69" s="6"/>
      <c r="EG69" s="6"/>
      <c r="EH69" s="6"/>
      <c r="EI69" s="6"/>
      <c r="EJ69" s="6"/>
      <c r="EK69" s="6"/>
      <c r="EL69" s="6"/>
      <c r="EM69" s="6"/>
      <c r="EN69" s="6"/>
      <c r="EO69" s="6"/>
      <c r="EP69" s="6"/>
      <c r="EQ69" s="6"/>
      <c r="ER69" s="6"/>
      <c r="ES69" s="6"/>
      <c r="ET69" s="6"/>
      <c r="EU69" s="6"/>
      <c r="EV69" s="6"/>
      <c r="EW69" s="6"/>
      <c r="EX69" s="6"/>
      <c r="EY69" s="6"/>
      <c r="EZ69" s="6"/>
      <c r="FA69" s="6"/>
      <c r="FB69" s="6"/>
      <c r="FC69" s="6"/>
      <c r="FD69" s="6"/>
      <c r="FE69" s="6"/>
      <c r="FF69" s="6"/>
      <c r="FG69" s="6"/>
      <c r="FH69" s="6"/>
      <c r="FI69" s="6"/>
      <c r="FJ69" s="6"/>
      <c r="FK69" s="6"/>
      <c r="FL69" s="6"/>
      <c r="FM69" s="6"/>
      <c r="FN69" s="6"/>
      <c r="FO69" s="6"/>
      <c r="FP69" s="6"/>
      <c r="FQ69" s="6"/>
      <c r="FR69" s="6"/>
      <c r="FS69" s="6"/>
      <c r="FT69" s="6"/>
      <c r="FU69" s="6"/>
      <c r="FV69" s="6"/>
      <c r="FW69" s="6"/>
      <c r="FX69" s="6"/>
      <c r="FY69" s="6"/>
      <c r="FZ69" s="6"/>
      <c r="GA69" s="6"/>
      <c r="GB69" s="6"/>
      <c r="GC69" s="6"/>
      <c r="GD69" s="6"/>
      <c r="GE69" s="6"/>
      <c r="GF69" s="6"/>
      <c r="GG69" s="6"/>
      <c r="GH69" s="6"/>
      <c r="GI69" s="6"/>
      <c r="GJ69" s="6"/>
      <c r="GK69" s="6"/>
      <c r="GL69" s="6"/>
      <c r="GM69" s="6"/>
    </row>
    <row r="70" spans="1:195" s="15" customFormat="1" x14ac:dyDescent="0.3">
      <c r="B70" s="104"/>
      <c r="C70" s="29" t="s">
        <v>64</v>
      </c>
      <c r="D70" s="29"/>
      <c r="E70" s="80"/>
      <c r="F70" s="111"/>
      <c r="G70" s="112"/>
      <c r="H70" s="7">
        <f>+H69/2.3</f>
        <v>304347.82608695654</v>
      </c>
      <c r="I70" s="7"/>
      <c r="J70" s="120"/>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c r="AY70" s="6"/>
      <c r="AZ70" s="6"/>
      <c r="BA70" s="6"/>
      <c r="BB70" s="6"/>
      <c r="BC70" s="6"/>
      <c r="BD70" s="6"/>
      <c r="BE70" s="6"/>
      <c r="BF70" s="6"/>
      <c r="BG70" s="6"/>
      <c r="BH70" s="6"/>
      <c r="BI70" s="6"/>
      <c r="BJ70" s="6"/>
      <c r="BK70" s="6"/>
      <c r="BL70" s="6"/>
      <c r="BM70" s="6"/>
      <c r="BN70" s="6"/>
      <c r="BO70" s="6"/>
      <c r="BP70" s="6"/>
      <c r="BQ70" s="6"/>
      <c r="BR70" s="6"/>
      <c r="BS70" s="6"/>
      <c r="BT70" s="6"/>
      <c r="BU70" s="6"/>
      <c r="BV70" s="6"/>
      <c r="BW70" s="6"/>
      <c r="BX70" s="6"/>
      <c r="BY70" s="6"/>
      <c r="BZ70" s="6"/>
      <c r="CA70" s="6"/>
      <c r="CB70" s="6"/>
      <c r="CC70" s="6"/>
      <c r="CD70" s="6"/>
      <c r="CE70" s="6"/>
      <c r="CF70" s="6"/>
      <c r="CG70" s="6"/>
      <c r="CH70" s="6"/>
      <c r="CI70" s="6"/>
      <c r="CJ70" s="6"/>
      <c r="CK70" s="6"/>
      <c r="CL70" s="6"/>
      <c r="CM70" s="6"/>
      <c r="CN70" s="6"/>
      <c r="CO70" s="6"/>
      <c r="CP70" s="6"/>
      <c r="CQ70" s="6"/>
      <c r="CR70" s="6"/>
      <c r="CS70" s="6"/>
      <c r="CT70" s="6"/>
      <c r="CU70" s="6"/>
      <c r="CV70" s="6"/>
      <c r="CW70" s="6"/>
      <c r="CX70" s="6"/>
      <c r="CY70" s="6"/>
      <c r="CZ70" s="6"/>
      <c r="DA70" s="6"/>
      <c r="DB70" s="6"/>
      <c r="DC70" s="6"/>
      <c r="DD70" s="6"/>
      <c r="DE70" s="6"/>
      <c r="DF70" s="6"/>
      <c r="DG70" s="6"/>
      <c r="DH70" s="6"/>
      <c r="DI70" s="6"/>
      <c r="DJ70" s="6"/>
      <c r="DK70" s="6"/>
      <c r="DL70" s="6"/>
      <c r="DM70" s="6"/>
      <c r="DN70" s="6"/>
      <c r="DO70" s="6"/>
      <c r="DP70" s="6"/>
      <c r="DQ70" s="6"/>
      <c r="DR70" s="6"/>
      <c r="DS70" s="6"/>
      <c r="DT70" s="6"/>
      <c r="DU70" s="6"/>
      <c r="DV70" s="6"/>
      <c r="DW70" s="6"/>
      <c r="DX70" s="6"/>
      <c r="DY70" s="6"/>
      <c r="DZ70" s="6"/>
      <c r="EA70" s="6"/>
      <c r="EB70" s="6"/>
      <c r="EC70" s="6"/>
      <c r="ED70" s="6"/>
      <c r="EE70" s="6"/>
      <c r="EF70" s="6"/>
      <c r="EG70" s="6"/>
      <c r="EH70" s="6"/>
      <c r="EI70" s="6"/>
      <c r="EJ70" s="6"/>
      <c r="EK70" s="6"/>
      <c r="EL70" s="6"/>
      <c r="EM70" s="6"/>
      <c r="EN70" s="6"/>
      <c r="EO70" s="6"/>
      <c r="EP70" s="6"/>
      <c r="EQ70" s="6"/>
      <c r="ER70" s="6"/>
      <c r="ES70" s="6"/>
      <c r="ET70" s="6"/>
      <c r="EU70" s="6"/>
      <c r="EV70" s="6"/>
      <c r="EW70" s="6"/>
      <c r="EX70" s="6"/>
      <c r="EY70" s="6"/>
      <c r="EZ70" s="6"/>
      <c r="FA70" s="6"/>
      <c r="FB70" s="6"/>
      <c r="FC70" s="6"/>
      <c r="FD70" s="6"/>
      <c r="FE70" s="6"/>
      <c r="FF70" s="6"/>
      <c r="FG70" s="6"/>
      <c r="FH70" s="6"/>
      <c r="FI70" s="6"/>
      <c r="FJ70" s="6"/>
      <c r="FK70" s="6"/>
      <c r="FL70" s="6"/>
      <c r="FM70" s="6"/>
      <c r="FN70" s="6"/>
      <c r="FO70" s="6"/>
      <c r="FP70" s="6"/>
      <c r="FQ70" s="6"/>
      <c r="FR70" s="6"/>
      <c r="FS70" s="6"/>
      <c r="FT70" s="6"/>
      <c r="FU70" s="6"/>
      <c r="FV70" s="6"/>
      <c r="FW70" s="6"/>
      <c r="FX70" s="6"/>
      <c r="FY70" s="6"/>
      <c r="FZ70" s="6"/>
      <c r="GA70" s="6"/>
      <c r="GB70" s="6"/>
      <c r="GC70" s="6"/>
      <c r="GD70" s="6"/>
      <c r="GE70" s="6"/>
      <c r="GF70" s="6"/>
      <c r="GG70" s="6"/>
      <c r="GH70" s="6"/>
      <c r="GI70" s="6"/>
      <c r="GJ70" s="6"/>
      <c r="GK70" s="6"/>
      <c r="GL70" s="6"/>
      <c r="GM70" s="6"/>
    </row>
    <row r="71" spans="1:195" s="15" customFormat="1" ht="27.75" customHeight="1" x14ac:dyDescent="0.3">
      <c r="B71" s="113"/>
      <c r="C71" s="121" t="s">
        <v>65</v>
      </c>
      <c r="D71" s="122" t="s">
        <v>61</v>
      </c>
      <c r="E71" s="108">
        <v>400000</v>
      </c>
      <c r="F71" s="116">
        <v>2</v>
      </c>
      <c r="G71" s="110">
        <f>+F71*E71</f>
        <v>800000</v>
      </c>
      <c r="H71" s="19">
        <v>1000000</v>
      </c>
      <c r="I71" s="7"/>
      <c r="J71" s="7"/>
      <c r="K71" s="117"/>
      <c r="L71" s="117"/>
      <c r="M71" s="117"/>
      <c r="N71" s="117"/>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c r="BK71" s="6"/>
      <c r="BL71" s="6"/>
      <c r="BM71" s="6"/>
      <c r="BN71" s="6"/>
      <c r="BO71" s="6"/>
      <c r="BP71" s="6"/>
      <c r="BQ71" s="6"/>
      <c r="BR71" s="6"/>
      <c r="BS71" s="6"/>
      <c r="BT71" s="6"/>
      <c r="BU71" s="6"/>
      <c r="BV71" s="6"/>
      <c r="BW71" s="6"/>
      <c r="BX71" s="6"/>
      <c r="BY71" s="6"/>
      <c r="BZ71" s="6"/>
      <c r="CA71" s="6"/>
      <c r="CB71" s="6"/>
      <c r="CC71" s="6"/>
      <c r="CD71" s="6"/>
      <c r="CE71" s="6"/>
      <c r="CF71" s="6"/>
      <c r="CG71" s="6"/>
      <c r="CH71" s="6"/>
      <c r="CI71" s="6"/>
      <c r="CJ71" s="6"/>
      <c r="CK71" s="6"/>
      <c r="CL71" s="6"/>
      <c r="CM71" s="6"/>
      <c r="CN71" s="6"/>
      <c r="CO71" s="6"/>
      <c r="CP71" s="6"/>
      <c r="CQ71" s="6"/>
      <c r="CR71" s="6"/>
      <c r="CS71" s="6"/>
      <c r="CT71" s="6"/>
      <c r="CU71" s="6"/>
      <c r="CV71" s="6"/>
      <c r="CW71" s="6"/>
      <c r="CX71" s="6"/>
      <c r="CY71" s="6"/>
      <c r="CZ71" s="6"/>
      <c r="DA71" s="6"/>
      <c r="DB71" s="6"/>
      <c r="DC71" s="6"/>
      <c r="DD71" s="6"/>
      <c r="DE71" s="6"/>
      <c r="DF71" s="6"/>
      <c r="DG71" s="6"/>
      <c r="DH71" s="6"/>
      <c r="DI71" s="6"/>
      <c r="DJ71" s="6"/>
      <c r="DK71" s="6"/>
      <c r="DL71" s="6"/>
      <c r="DM71" s="6"/>
      <c r="DN71" s="6"/>
      <c r="DO71" s="6"/>
      <c r="DP71" s="6"/>
      <c r="DQ71" s="6"/>
      <c r="DR71" s="6"/>
      <c r="DS71" s="6"/>
      <c r="DT71" s="6"/>
      <c r="DU71" s="6"/>
      <c r="DV71" s="6"/>
      <c r="DW71" s="6"/>
      <c r="DX71" s="6"/>
      <c r="DY71" s="6"/>
      <c r="DZ71" s="6"/>
      <c r="EA71" s="6"/>
      <c r="EB71" s="6"/>
      <c r="EC71" s="6"/>
      <c r="ED71" s="6"/>
      <c r="EE71" s="6"/>
      <c r="EF71" s="6"/>
      <c r="EG71" s="6"/>
      <c r="EH71" s="6"/>
      <c r="EI71" s="6"/>
      <c r="EJ71" s="6"/>
      <c r="EK71" s="6"/>
      <c r="EL71" s="6"/>
      <c r="EM71" s="6"/>
      <c r="EN71" s="6"/>
      <c r="EO71" s="6"/>
      <c r="EP71" s="6"/>
      <c r="EQ71" s="6"/>
      <c r="ER71" s="6"/>
      <c r="ES71" s="6"/>
      <c r="ET71" s="6"/>
      <c r="EU71" s="6"/>
      <c r="EV71" s="6"/>
      <c r="EW71" s="6"/>
      <c r="EX71" s="6"/>
      <c r="EY71" s="6"/>
      <c r="EZ71" s="6"/>
      <c r="FA71" s="6"/>
      <c r="FB71" s="6"/>
      <c r="FC71" s="6"/>
      <c r="FD71" s="6"/>
      <c r="FE71" s="6"/>
      <c r="FF71" s="6"/>
      <c r="FG71" s="6"/>
      <c r="FH71" s="6"/>
      <c r="FI71" s="6"/>
      <c r="FJ71" s="6"/>
      <c r="FK71" s="6"/>
      <c r="FL71" s="6"/>
      <c r="FM71" s="6"/>
      <c r="FN71" s="6"/>
      <c r="FO71" s="6"/>
      <c r="FP71" s="6"/>
      <c r="FQ71" s="6"/>
      <c r="FR71" s="6"/>
      <c r="FS71" s="6"/>
      <c r="FT71" s="6"/>
      <c r="FU71" s="6"/>
      <c r="FV71" s="6"/>
      <c r="FW71" s="6"/>
      <c r="FX71" s="6"/>
      <c r="FY71" s="6"/>
      <c r="FZ71" s="6"/>
      <c r="GA71" s="6"/>
      <c r="GB71" s="6"/>
      <c r="GC71" s="6"/>
      <c r="GD71" s="6"/>
      <c r="GE71" s="6"/>
      <c r="GF71" s="6"/>
      <c r="GG71" s="6"/>
      <c r="GH71" s="6"/>
      <c r="GI71" s="6"/>
      <c r="GJ71" s="6"/>
      <c r="GK71" s="6"/>
      <c r="GL71" s="6"/>
      <c r="GM71" s="6"/>
    </row>
    <row r="72" spans="1:195" s="15" customFormat="1" ht="27.75" customHeight="1" x14ac:dyDescent="0.3">
      <c r="B72" s="113"/>
      <c r="C72" s="106" t="s">
        <v>66</v>
      </c>
      <c r="D72" s="107" t="s">
        <v>61</v>
      </c>
      <c r="E72" s="108">
        <v>80000</v>
      </c>
      <c r="F72" s="116">
        <v>3</v>
      </c>
      <c r="G72" s="110">
        <f>+F72*E72</f>
        <v>240000</v>
      </c>
      <c r="H72" s="19">
        <v>100000</v>
      </c>
      <c r="I72" s="7"/>
      <c r="J72" s="118"/>
      <c r="K72" s="119"/>
      <c r="L72" s="119"/>
      <c r="M72" s="119"/>
      <c r="N72" s="119"/>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c r="AY72" s="6"/>
      <c r="AZ72" s="6"/>
      <c r="BA72" s="6"/>
      <c r="BB72" s="6"/>
      <c r="BC72" s="6"/>
      <c r="BD72" s="6"/>
      <c r="BE72" s="6"/>
      <c r="BF72" s="6"/>
      <c r="BG72" s="6"/>
      <c r="BH72" s="6"/>
      <c r="BI72" s="6"/>
      <c r="BJ72" s="6"/>
      <c r="BK72" s="6"/>
      <c r="BL72" s="6"/>
      <c r="BM72" s="6"/>
      <c r="BN72" s="6"/>
      <c r="BO72" s="6"/>
      <c r="BP72" s="6"/>
      <c r="BQ72" s="6"/>
      <c r="BR72" s="6"/>
      <c r="BS72" s="6"/>
      <c r="BT72" s="6"/>
      <c r="BU72" s="6"/>
      <c r="BV72" s="6"/>
      <c r="BW72" s="6"/>
      <c r="BX72" s="6"/>
      <c r="BY72" s="6"/>
      <c r="BZ72" s="6"/>
      <c r="CA72" s="6"/>
      <c r="CB72" s="6"/>
      <c r="CC72" s="6"/>
      <c r="CD72" s="6"/>
      <c r="CE72" s="6"/>
      <c r="CF72" s="6"/>
      <c r="CG72" s="6"/>
      <c r="CH72" s="6"/>
      <c r="CI72" s="6"/>
      <c r="CJ72" s="6"/>
      <c r="CK72" s="6"/>
      <c r="CL72" s="6"/>
      <c r="CM72" s="6"/>
      <c r="CN72" s="6"/>
      <c r="CO72" s="6"/>
      <c r="CP72" s="6"/>
      <c r="CQ72" s="6"/>
      <c r="CR72" s="6"/>
      <c r="CS72" s="6"/>
      <c r="CT72" s="6"/>
      <c r="CU72" s="6"/>
      <c r="CV72" s="6"/>
      <c r="CW72" s="6"/>
      <c r="CX72" s="6"/>
      <c r="CY72" s="6"/>
      <c r="CZ72" s="6"/>
      <c r="DA72" s="6"/>
      <c r="DB72" s="6"/>
      <c r="DC72" s="6"/>
      <c r="DD72" s="6"/>
      <c r="DE72" s="6"/>
      <c r="DF72" s="6"/>
      <c r="DG72" s="6"/>
      <c r="DH72" s="6"/>
      <c r="DI72" s="6"/>
      <c r="DJ72" s="6"/>
      <c r="DK72" s="6"/>
      <c r="DL72" s="6"/>
      <c r="DM72" s="6"/>
      <c r="DN72" s="6"/>
      <c r="DO72" s="6"/>
      <c r="DP72" s="6"/>
      <c r="DQ72" s="6"/>
      <c r="DR72" s="6"/>
      <c r="DS72" s="6"/>
      <c r="DT72" s="6"/>
      <c r="DU72" s="6"/>
      <c r="DV72" s="6"/>
      <c r="DW72" s="6"/>
      <c r="DX72" s="6"/>
      <c r="DY72" s="6"/>
      <c r="DZ72" s="6"/>
      <c r="EA72" s="6"/>
      <c r="EB72" s="6"/>
      <c r="EC72" s="6"/>
      <c r="ED72" s="6"/>
      <c r="EE72" s="6"/>
      <c r="EF72" s="6"/>
      <c r="EG72" s="6"/>
      <c r="EH72" s="6"/>
      <c r="EI72" s="6"/>
      <c r="EJ72" s="6"/>
      <c r="EK72" s="6"/>
      <c r="EL72" s="6"/>
      <c r="EM72" s="6"/>
      <c r="EN72" s="6"/>
      <c r="EO72" s="6"/>
      <c r="EP72" s="6"/>
      <c r="EQ72" s="6"/>
      <c r="ER72" s="6"/>
      <c r="ES72" s="6"/>
      <c r="ET72" s="6"/>
      <c r="EU72" s="6"/>
      <c r="EV72" s="6"/>
      <c r="EW72" s="6"/>
      <c r="EX72" s="6"/>
      <c r="EY72" s="6"/>
      <c r="EZ72" s="6"/>
      <c r="FA72" s="6"/>
      <c r="FB72" s="6"/>
      <c r="FC72" s="6"/>
      <c r="FD72" s="6"/>
      <c r="FE72" s="6"/>
      <c r="FF72" s="6"/>
      <c r="FG72" s="6"/>
      <c r="FH72" s="6"/>
      <c r="FI72" s="6"/>
      <c r="FJ72" s="6"/>
      <c r="FK72" s="6"/>
      <c r="FL72" s="6"/>
      <c r="FM72" s="6"/>
      <c r="FN72" s="6"/>
      <c r="FO72" s="6"/>
      <c r="FP72" s="6"/>
      <c r="FQ72" s="6"/>
      <c r="FR72" s="6"/>
      <c r="FS72" s="6"/>
      <c r="FT72" s="6"/>
      <c r="FU72" s="6"/>
      <c r="FV72" s="6"/>
      <c r="FW72" s="6"/>
      <c r="FX72" s="6"/>
      <c r="FY72" s="6"/>
      <c r="FZ72" s="6"/>
      <c r="GA72" s="6"/>
      <c r="GB72" s="6"/>
      <c r="GC72" s="6"/>
      <c r="GD72" s="6"/>
      <c r="GE72" s="6"/>
      <c r="GF72" s="6"/>
      <c r="GG72" s="6"/>
      <c r="GH72" s="6"/>
      <c r="GI72" s="6"/>
      <c r="GJ72" s="6"/>
      <c r="GK72" s="6"/>
      <c r="GL72" s="6"/>
      <c r="GM72" s="6"/>
    </row>
    <row r="73" spans="1:195" s="15" customFormat="1" ht="31.2" customHeight="1" x14ac:dyDescent="0.3">
      <c r="B73" s="113"/>
      <c r="C73" s="106" t="s">
        <v>67</v>
      </c>
      <c r="D73" s="107" t="s">
        <v>61</v>
      </c>
      <c r="E73" s="108">
        <v>100000</v>
      </c>
      <c r="F73" s="123">
        <v>3</v>
      </c>
      <c r="G73" s="110">
        <f>+F73*E73</f>
        <v>300000</v>
      </c>
      <c r="H73" s="19">
        <v>200000</v>
      </c>
      <c r="I73" s="7"/>
      <c r="J73" s="120"/>
      <c r="K73" s="119"/>
      <c r="L73" s="119"/>
      <c r="M73" s="119"/>
      <c r="N73" s="119"/>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c r="AY73" s="6"/>
      <c r="AZ73" s="6"/>
      <c r="BA73" s="6"/>
      <c r="BB73" s="6"/>
      <c r="BC73" s="6"/>
      <c r="BD73" s="6"/>
      <c r="BE73" s="6"/>
      <c r="BF73" s="6"/>
      <c r="BG73" s="6"/>
      <c r="BH73" s="6"/>
      <c r="BI73" s="6"/>
      <c r="BJ73" s="6"/>
      <c r="BK73" s="6"/>
      <c r="BL73" s="6"/>
      <c r="BM73" s="6"/>
      <c r="BN73" s="6"/>
      <c r="BO73" s="6"/>
      <c r="BP73" s="6"/>
      <c r="BQ73" s="6"/>
      <c r="BR73" s="6"/>
      <c r="BS73" s="6"/>
      <c r="BT73" s="6"/>
      <c r="BU73" s="6"/>
      <c r="BV73" s="6"/>
      <c r="BW73" s="6"/>
      <c r="BX73" s="6"/>
      <c r="BY73" s="6"/>
      <c r="BZ73" s="6"/>
      <c r="CA73" s="6"/>
      <c r="CB73" s="6"/>
      <c r="CC73" s="6"/>
      <c r="CD73" s="6"/>
      <c r="CE73" s="6"/>
      <c r="CF73" s="6"/>
      <c r="CG73" s="6"/>
      <c r="CH73" s="6"/>
      <c r="CI73" s="6"/>
      <c r="CJ73" s="6"/>
      <c r="CK73" s="6"/>
      <c r="CL73" s="6"/>
      <c r="CM73" s="6"/>
      <c r="CN73" s="6"/>
      <c r="CO73" s="6"/>
      <c r="CP73" s="6"/>
      <c r="CQ73" s="6"/>
      <c r="CR73" s="6"/>
      <c r="CS73" s="6"/>
      <c r="CT73" s="6"/>
      <c r="CU73" s="6"/>
      <c r="CV73" s="6"/>
      <c r="CW73" s="6"/>
      <c r="CX73" s="6"/>
      <c r="CY73" s="6"/>
      <c r="CZ73" s="6"/>
      <c r="DA73" s="6"/>
      <c r="DB73" s="6"/>
      <c r="DC73" s="6"/>
      <c r="DD73" s="6"/>
      <c r="DE73" s="6"/>
      <c r="DF73" s="6"/>
      <c r="DG73" s="6"/>
      <c r="DH73" s="6"/>
      <c r="DI73" s="6"/>
      <c r="DJ73" s="6"/>
      <c r="DK73" s="6"/>
      <c r="DL73" s="6"/>
      <c r="DM73" s="6"/>
      <c r="DN73" s="6"/>
      <c r="DO73" s="6"/>
      <c r="DP73" s="6"/>
      <c r="DQ73" s="6"/>
      <c r="DR73" s="6"/>
      <c r="DS73" s="6"/>
      <c r="DT73" s="6"/>
      <c r="DU73" s="6"/>
      <c r="DV73" s="6"/>
      <c r="DW73" s="6"/>
      <c r="DX73" s="6"/>
      <c r="DY73" s="6"/>
      <c r="DZ73" s="6"/>
      <c r="EA73" s="6"/>
      <c r="EB73" s="6"/>
      <c r="EC73" s="6"/>
      <c r="ED73" s="6"/>
      <c r="EE73" s="6"/>
      <c r="EF73" s="6"/>
      <c r="EG73" s="6"/>
      <c r="EH73" s="6"/>
      <c r="EI73" s="6"/>
      <c r="EJ73" s="6"/>
      <c r="EK73" s="6"/>
      <c r="EL73" s="6"/>
      <c r="EM73" s="6"/>
      <c r="EN73" s="6"/>
      <c r="EO73" s="6"/>
      <c r="EP73" s="6"/>
      <c r="EQ73" s="6"/>
      <c r="ER73" s="6"/>
      <c r="ES73" s="6"/>
      <c r="ET73" s="6"/>
      <c r="EU73" s="6"/>
      <c r="EV73" s="6"/>
      <c r="EW73" s="6"/>
      <c r="EX73" s="6"/>
      <c r="EY73" s="6"/>
      <c r="EZ73" s="6"/>
      <c r="FA73" s="6"/>
      <c r="FB73" s="6"/>
      <c r="FC73" s="6"/>
      <c r="FD73" s="6"/>
      <c r="FE73" s="6"/>
      <c r="FF73" s="6"/>
      <c r="FG73" s="6"/>
      <c r="FH73" s="6"/>
      <c r="FI73" s="6"/>
      <c r="FJ73" s="6"/>
      <c r="FK73" s="6"/>
      <c r="FL73" s="6"/>
      <c r="FM73" s="6"/>
      <c r="FN73" s="6"/>
      <c r="FO73" s="6"/>
      <c r="FP73" s="6"/>
      <c r="FQ73" s="6"/>
      <c r="FR73" s="6"/>
      <c r="FS73" s="6"/>
      <c r="FT73" s="6"/>
      <c r="FU73" s="6"/>
      <c r="FV73" s="6"/>
      <c r="FW73" s="6"/>
      <c r="FX73" s="6"/>
      <c r="FY73" s="6"/>
      <c r="FZ73" s="6"/>
      <c r="GA73" s="6"/>
      <c r="GB73" s="6"/>
      <c r="GC73" s="6"/>
      <c r="GD73" s="6"/>
      <c r="GE73" s="6"/>
      <c r="GF73" s="6"/>
      <c r="GG73" s="6"/>
      <c r="GH73" s="6"/>
      <c r="GI73" s="6"/>
      <c r="GJ73" s="6"/>
      <c r="GK73" s="6"/>
      <c r="GL73" s="6"/>
      <c r="GM73" s="6"/>
    </row>
    <row r="74" spans="1:195" s="15" customFormat="1" ht="27.75" customHeight="1" thickBot="1" x14ac:dyDescent="0.35">
      <c r="B74" s="124"/>
      <c r="C74" s="125" t="s">
        <v>68</v>
      </c>
      <c r="D74" s="126" t="s">
        <v>61</v>
      </c>
      <c r="E74" s="127">
        <v>35663.660000000003</v>
      </c>
      <c r="F74" s="128">
        <v>3</v>
      </c>
      <c r="G74" s="129">
        <f>+ROUND(F74*E74,0)</f>
        <v>106991</v>
      </c>
      <c r="H74" s="130" t="s">
        <v>30</v>
      </c>
      <c r="I74" s="7"/>
      <c r="J74" s="120"/>
      <c r="K74" s="119"/>
      <c r="L74" s="119"/>
      <c r="M74" s="119"/>
      <c r="N74" s="119"/>
      <c r="O74" s="6"/>
      <c r="P74" s="6"/>
      <c r="Q74" s="6"/>
      <c r="R74" s="6"/>
      <c r="S74" s="6"/>
      <c r="T74" s="6"/>
      <c r="U74" s="6"/>
      <c r="V74" s="6"/>
      <c r="W74" s="6"/>
      <c r="X74" s="6"/>
      <c r="Y74" s="6"/>
      <c r="Z74" s="6"/>
      <c r="AA74" s="6"/>
      <c r="AB74" s="6"/>
      <c r="AC74" s="6"/>
      <c r="AD74" s="6"/>
      <c r="AE74" s="6"/>
      <c r="AF74" s="6"/>
      <c r="AG74" s="6"/>
      <c r="AH74" s="6"/>
      <c r="AI74" s="6"/>
      <c r="AJ74" s="6"/>
      <c r="AK74" s="6"/>
      <c r="AL74" s="6"/>
      <c r="AM74" s="6"/>
      <c r="AN74" s="6"/>
      <c r="AO74" s="6"/>
      <c r="AP74" s="6"/>
      <c r="AQ74" s="6"/>
      <c r="AR74" s="6"/>
      <c r="AS74" s="6"/>
      <c r="AT74" s="6"/>
      <c r="AU74" s="6"/>
      <c r="AV74" s="6"/>
      <c r="AW74" s="6"/>
      <c r="AX74" s="6"/>
      <c r="AY74" s="6"/>
      <c r="AZ74" s="6"/>
      <c r="BA74" s="6"/>
      <c r="BB74" s="6"/>
      <c r="BC74" s="6"/>
      <c r="BD74" s="6"/>
      <c r="BE74" s="6"/>
      <c r="BF74" s="6"/>
      <c r="BG74" s="6"/>
      <c r="BH74" s="6"/>
      <c r="BI74" s="6"/>
      <c r="BJ74" s="6"/>
      <c r="BK74" s="6"/>
      <c r="BL74" s="6"/>
      <c r="BM74" s="6"/>
      <c r="BN74" s="6"/>
      <c r="BO74" s="6"/>
      <c r="BP74" s="6"/>
      <c r="BQ74" s="6"/>
      <c r="BR74" s="6"/>
      <c r="BS74" s="6"/>
      <c r="BT74" s="6"/>
      <c r="BU74" s="6"/>
      <c r="BV74" s="6"/>
      <c r="BW74" s="6"/>
      <c r="BX74" s="6"/>
      <c r="BY74" s="6"/>
      <c r="BZ74" s="6"/>
      <c r="CA74" s="6"/>
      <c r="CB74" s="6"/>
      <c r="CC74" s="6"/>
      <c r="CD74" s="6"/>
      <c r="CE74" s="6"/>
      <c r="CF74" s="6"/>
      <c r="CG74" s="6"/>
      <c r="CH74" s="6"/>
      <c r="CI74" s="6"/>
      <c r="CJ74" s="6"/>
      <c r="CK74" s="6"/>
      <c r="CL74" s="6"/>
      <c r="CM74" s="6"/>
      <c r="CN74" s="6"/>
      <c r="CO74" s="6"/>
      <c r="CP74" s="6"/>
      <c r="CQ74" s="6"/>
      <c r="CR74" s="6"/>
      <c r="CS74" s="6"/>
      <c r="CT74" s="6"/>
      <c r="CU74" s="6"/>
      <c r="CV74" s="6"/>
      <c r="CW74" s="6"/>
      <c r="CX74" s="6"/>
      <c r="CY74" s="6"/>
      <c r="CZ74" s="6"/>
      <c r="DA74" s="6"/>
      <c r="DB74" s="6"/>
      <c r="DC74" s="6"/>
      <c r="DD74" s="6"/>
      <c r="DE74" s="6"/>
      <c r="DF74" s="6"/>
      <c r="DG74" s="6"/>
      <c r="DH74" s="6"/>
      <c r="DI74" s="6"/>
      <c r="DJ74" s="6"/>
      <c r="DK74" s="6"/>
      <c r="DL74" s="6"/>
      <c r="DM74" s="6"/>
      <c r="DN74" s="6"/>
      <c r="DO74" s="6"/>
      <c r="DP74" s="6"/>
      <c r="DQ74" s="6"/>
      <c r="DR74" s="6"/>
      <c r="DS74" s="6"/>
      <c r="DT74" s="6"/>
      <c r="DU74" s="6"/>
      <c r="DV74" s="6"/>
      <c r="DW74" s="6"/>
      <c r="DX74" s="6"/>
      <c r="DY74" s="6"/>
      <c r="DZ74" s="6"/>
      <c r="EA74" s="6"/>
      <c r="EB74" s="6"/>
      <c r="EC74" s="6"/>
      <c r="ED74" s="6"/>
      <c r="EE74" s="6"/>
      <c r="EF74" s="6"/>
      <c r="EG74" s="6"/>
      <c r="EH74" s="6"/>
      <c r="EI74" s="6"/>
      <c r="EJ74" s="6"/>
      <c r="EK74" s="6"/>
      <c r="EL74" s="6"/>
      <c r="EM74" s="6"/>
      <c r="EN74" s="6"/>
      <c r="EO74" s="6"/>
      <c r="EP74" s="6"/>
      <c r="EQ74" s="6"/>
      <c r="ER74" s="6"/>
      <c r="ES74" s="6"/>
      <c r="ET74" s="6"/>
      <c r="EU74" s="6"/>
      <c r="EV74" s="6"/>
      <c r="EW74" s="6"/>
      <c r="EX74" s="6"/>
      <c r="EY74" s="6"/>
      <c r="EZ74" s="6"/>
      <c r="FA74" s="6"/>
      <c r="FB74" s="6"/>
      <c r="FC74" s="6"/>
      <c r="FD74" s="6"/>
      <c r="FE74" s="6"/>
      <c r="FF74" s="6"/>
      <c r="FG74" s="6"/>
      <c r="FH74" s="6"/>
      <c r="FI74" s="6"/>
      <c r="FJ74" s="6"/>
      <c r="FK74" s="6"/>
      <c r="FL74" s="6"/>
      <c r="FM74" s="6"/>
      <c r="FN74" s="6"/>
      <c r="FO74" s="6"/>
      <c r="FP74" s="6"/>
      <c r="FQ74" s="6"/>
      <c r="FR74" s="6"/>
      <c r="FS74" s="6"/>
      <c r="FT74" s="6"/>
      <c r="FU74" s="6"/>
      <c r="FV74" s="6"/>
      <c r="FW74" s="6"/>
      <c r="FX74" s="6"/>
      <c r="FY74" s="6"/>
      <c r="FZ74" s="6"/>
      <c r="GA74" s="6"/>
      <c r="GB74" s="6"/>
      <c r="GC74" s="6"/>
      <c r="GD74" s="6"/>
      <c r="GE74" s="6"/>
      <c r="GF74" s="6"/>
      <c r="GG74" s="6"/>
      <c r="GH74" s="6"/>
      <c r="GI74" s="6"/>
      <c r="GJ74" s="6"/>
      <c r="GK74" s="6"/>
      <c r="GL74" s="6"/>
      <c r="GM74" s="6"/>
    </row>
    <row r="75" spans="1:195" s="15" customFormat="1" x14ac:dyDescent="0.3">
      <c r="B75" s="131"/>
      <c r="C75" s="186" t="s">
        <v>69</v>
      </c>
      <c r="D75" s="186"/>
      <c r="E75" s="186"/>
      <c r="F75" s="186"/>
      <c r="G75" s="132">
        <f>+SUM(G64:G74)</f>
        <v>10838991</v>
      </c>
      <c r="H75" s="6"/>
      <c r="I75" s="7"/>
      <c r="J75" s="7"/>
      <c r="K75" s="6"/>
      <c r="L75" s="6"/>
      <c r="M75" s="6"/>
      <c r="N75" s="6"/>
      <c r="O75" s="6"/>
      <c r="P75" s="6"/>
      <c r="Q75" s="6"/>
      <c r="R75" s="6"/>
      <c r="S75" s="6"/>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c r="AU75" s="6"/>
      <c r="AV75" s="6"/>
      <c r="AW75" s="6"/>
      <c r="AX75" s="6"/>
      <c r="AY75" s="6"/>
      <c r="AZ75" s="6"/>
      <c r="BA75" s="6"/>
      <c r="BB75" s="6"/>
      <c r="BC75" s="6"/>
      <c r="BD75" s="6"/>
      <c r="BE75" s="6"/>
      <c r="BF75" s="6"/>
      <c r="BG75" s="6"/>
      <c r="BH75" s="6"/>
      <c r="BI75" s="6"/>
      <c r="BJ75" s="6"/>
      <c r="BK75" s="6"/>
      <c r="BL75" s="6"/>
      <c r="BM75" s="6"/>
      <c r="BN75" s="6"/>
      <c r="BO75" s="6"/>
      <c r="BP75" s="6"/>
      <c r="BQ75" s="6"/>
      <c r="BR75" s="6"/>
      <c r="BS75" s="6"/>
      <c r="BT75" s="6"/>
      <c r="BU75" s="6"/>
      <c r="BV75" s="6"/>
      <c r="BW75" s="6"/>
      <c r="BX75" s="6"/>
      <c r="BY75" s="6"/>
      <c r="BZ75" s="6"/>
      <c r="CA75" s="6"/>
      <c r="CB75" s="6"/>
      <c r="CC75" s="6"/>
      <c r="CD75" s="6"/>
      <c r="CE75" s="6"/>
      <c r="CF75" s="6"/>
      <c r="CG75" s="6"/>
      <c r="CH75" s="6"/>
      <c r="CI75" s="6"/>
      <c r="CJ75" s="6"/>
      <c r="CK75" s="6"/>
      <c r="CL75" s="6"/>
      <c r="CM75" s="6"/>
      <c r="CN75" s="6"/>
      <c r="CO75" s="6"/>
      <c r="CP75" s="6"/>
      <c r="CQ75" s="6"/>
      <c r="CR75" s="6"/>
      <c r="CS75" s="6"/>
      <c r="CT75" s="6"/>
      <c r="CU75" s="6"/>
      <c r="CV75" s="6"/>
      <c r="CW75" s="6"/>
      <c r="CX75" s="6"/>
      <c r="CY75" s="6"/>
      <c r="CZ75" s="6"/>
      <c r="DA75" s="6"/>
      <c r="DB75" s="6"/>
      <c r="DC75" s="6"/>
      <c r="DD75" s="6"/>
      <c r="DE75" s="6"/>
      <c r="DF75" s="6"/>
      <c r="DG75" s="6"/>
      <c r="DH75" s="6"/>
      <c r="DI75" s="6"/>
      <c r="DJ75" s="6"/>
      <c r="DK75" s="6"/>
      <c r="DL75" s="6"/>
      <c r="DM75" s="6"/>
      <c r="DN75" s="6"/>
      <c r="DO75" s="6"/>
      <c r="DP75" s="6"/>
      <c r="DQ75" s="6"/>
      <c r="DR75" s="6"/>
      <c r="DS75" s="6"/>
      <c r="DT75" s="6"/>
      <c r="DU75" s="6"/>
      <c r="DV75" s="6"/>
      <c r="DW75" s="6"/>
      <c r="DX75" s="6"/>
      <c r="DY75" s="6"/>
      <c r="DZ75" s="6"/>
      <c r="EA75" s="6"/>
      <c r="EB75" s="6"/>
      <c r="EC75" s="6"/>
      <c r="ED75" s="6"/>
      <c r="EE75" s="6"/>
      <c r="EF75" s="6"/>
      <c r="EG75" s="6"/>
      <c r="EH75" s="6"/>
      <c r="EI75" s="6"/>
      <c r="EJ75" s="6"/>
      <c r="EK75" s="6"/>
      <c r="EL75" s="6"/>
      <c r="EM75" s="6"/>
      <c r="EN75" s="6"/>
      <c r="EO75" s="6"/>
      <c r="EP75" s="6"/>
      <c r="EQ75" s="6"/>
      <c r="ER75" s="6"/>
      <c r="ES75" s="6"/>
      <c r="ET75" s="6"/>
      <c r="EU75" s="6"/>
      <c r="EV75" s="6"/>
      <c r="EW75" s="6"/>
      <c r="EX75" s="6"/>
      <c r="EY75" s="6"/>
      <c r="EZ75" s="6"/>
      <c r="FA75" s="6"/>
      <c r="FB75" s="6"/>
      <c r="FC75" s="6"/>
      <c r="FD75" s="6"/>
      <c r="FE75" s="6"/>
      <c r="FF75" s="6"/>
      <c r="FG75" s="6"/>
      <c r="FH75" s="6"/>
      <c r="FI75" s="6"/>
      <c r="FJ75" s="6"/>
      <c r="FK75" s="6"/>
      <c r="FL75" s="6"/>
      <c r="FM75" s="6"/>
      <c r="FN75" s="6"/>
      <c r="FO75" s="6"/>
      <c r="FP75" s="6"/>
      <c r="FQ75" s="6"/>
      <c r="FR75" s="6"/>
      <c r="FS75" s="6"/>
      <c r="FT75" s="6"/>
      <c r="FU75" s="6"/>
      <c r="FV75" s="6"/>
      <c r="FW75" s="6"/>
      <c r="FX75" s="6"/>
      <c r="FY75" s="6"/>
      <c r="FZ75" s="6"/>
      <c r="GA75" s="6"/>
      <c r="GB75" s="6"/>
      <c r="GC75" s="6"/>
      <c r="GD75" s="6"/>
      <c r="GE75" s="6"/>
      <c r="GF75" s="6"/>
      <c r="GG75" s="6"/>
      <c r="GH75" s="6"/>
      <c r="GI75" s="6"/>
      <c r="GJ75" s="6"/>
      <c r="GK75" s="6"/>
      <c r="GL75" s="6"/>
      <c r="GM75" s="6"/>
    </row>
    <row r="76" spans="1:195" s="15" customFormat="1" x14ac:dyDescent="0.3">
      <c r="B76" s="133"/>
      <c r="C76" s="168" t="s">
        <v>70</v>
      </c>
      <c r="D76" s="168"/>
      <c r="E76" s="168"/>
      <c r="F76" s="168"/>
      <c r="G76" s="134">
        <f>+G75+G58</f>
        <v>97478991</v>
      </c>
      <c r="H76" s="7">
        <f>+H79/2.36</f>
        <v>0</v>
      </c>
      <c r="I76" s="7"/>
      <c r="J76" s="7"/>
      <c r="K76" s="6"/>
      <c r="L76" s="6"/>
      <c r="M76" s="6"/>
      <c r="N76" s="6"/>
      <c r="O76" s="6"/>
      <c r="P76" s="6"/>
      <c r="Q76" s="6"/>
      <c r="R76" s="6"/>
      <c r="S76" s="6"/>
      <c r="T76" s="6"/>
      <c r="U76" s="6"/>
      <c r="V76" s="6"/>
      <c r="W76" s="6"/>
      <c r="X76" s="6"/>
      <c r="Y76" s="6"/>
      <c r="Z76" s="6"/>
      <c r="AA76" s="6"/>
      <c r="AB76" s="6"/>
      <c r="AC76" s="6"/>
      <c r="AD76" s="6"/>
      <c r="AE76" s="6"/>
      <c r="AF76" s="6"/>
      <c r="AG76" s="6"/>
      <c r="AH76" s="6"/>
      <c r="AI76" s="6"/>
      <c r="AJ76" s="6"/>
      <c r="AK76" s="6"/>
      <c r="AL76" s="6"/>
      <c r="AM76" s="6"/>
      <c r="AN76" s="6"/>
      <c r="AO76" s="6"/>
      <c r="AP76" s="6"/>
      <c r="AQ76" s="6"/>
      <c r="AR76" s="6"/>
      <c r="AS76" s="6"/>
      <c r="AT76" s="6"/>
      <c r="AU76" s="6"/>
      <c r="AV76" s="6"/>
      <c r="AW76" s="6"/>
      <c r="AX76" s="6"/>
      <c r="AY76" s="6"/>
      <c r="AZ76" s="6"/>
      <c r="BA76" s="6"/>
      <c r="BB76" s="6"/>
      <c r="BC76" s="6"/>
      <c r="BD76" s="6"/>
      <c r="BE76" s="6"/>
      <c r="BF76" s="6"/>
      <c r="BG76" s="6"/>
      <c r="BH76" s="6"/>
      <c r="BI76" s="6"/>
      <c r="BJ76" s="6"/>
      <c r="BK76" s="6"/>
      <c r="BL76" s="6"/>
      <c r="BM76" s="6"/>
      <c r="BN76" s="6"/>
      <c r="BO76" s="6"/>
      <c r="BP76" s="6"/>
      <c r="BQ76" s="6"/>
      <c r="BR76" s="6"/>
      <c r="BS76" s="6"/>
      <c r="BT76" s="6"/>
      <c r="BU76" s="6"/>
      <c r="BV76" s="6"/>
      <c r="BW76" s="6"/>
      <c r="BX76" s="6"/>
      <c r="BY76" s="6"/>
      <c r="BZ76" s="6"/>
      <c r="CA76" s="6"/>
      <c r="CB76" s="6"/>
      <c r="CC76" s="6"/>
      <c r="CD76" s="6"/>
      <c r="CE76" s="6"/>
      <c r="CF76" s="6"/>
      <c r="CG76" s="6"/>
      <c r="CH76" s="6"/>
      <c r="CI76" s="6"/>
      <c r="CJ76" s="6"/>
      <c r="CK76" s="6"/>
      <c r="CL76" s="6"/>
      <c r="CM76" s="6"/>
      <c r="CN76" s="6"/>
      <c r="CO76" s="6"/>
      <c r="CP76" s="6"/>
      <c r="CQ76" s="6"/>
      <c r="CR76" s="6"/>
      <c r="CS76" s="6"/>
      <c r="CT76" s="6"/>
      <c r="CU76" s="6"/>
      <c r="CV76" s="6"/>
      <c r="CW76" s="6"/>
      <c r="CX76" s="6"/>
      <c r="CY76" s="6"/>
      <c r="CZ76" s="6"/>
      <c r="DA76" s="6"/>
      <c r="DB76" s="6"/>
      <c r="DC76" s="6"/>
      <c r="DD76" s="6"/>
      <c r="DE76" s="6"/>
      <c r="DF76" s="6"/>
      <c r="DG76" s="6"/>
      <c r="DH76" s="6"/>
      <c r="DI76" s="6"/>
      <c r="DJ76" s="6"/>
      <c r="DK76" s="6"/>
      <c r="DL76" s="6"/>
      <c r="DM76" s="6"/>
      <c r="DN76" s="6"/>
      <c r="DO76" s="6"/>
      <c r="DP76" s="6"/>
      <c r="DQ76" s="6"/>
      <c r="DR76" s="6"/>
      <c r="DS76" s="6"/>
      <c r="DT76" s="6"/>
      <c r="DU76" s="6"/>
      <c r="DV76" s="6"/>
      <c r="DW76" s="6"/>
      <c r="DX76" s="6"/>
      <c r="DY76" s="6"/>
      <c r="DZ76" s="6"/>
      <c r="EA76" s="6"/>
      <c r="EB76" s="6"/>
      <c r="EC76" s="6"/>
      <c r="ED76" s="6"/>
      <c r="EE76" s="6"/>
      <c r="EF76" s="6"/>
      <c r="EG76" s="6"/>
      <c r="EH76" s="6"/>
      <c r="EI76" s="6"/>
      <c r="EJ76" s="6"/>
      <c r="EK76" s="6"/>
      <c r="EL76" s="6"/>
      <c r="EM76" s="6"/>
      <c r="EN76" s="6"/>
      <c r="EO76" s="6"/>
      <c r="EP76" s="6"/>
      <c r="EQ76" s="6"/>
      <c r="ER76" s="6"/>
      <c r="ES76" s="6"/>
      <c r="ET76" s="6"/>
      <c r="EU76" s="6"/>
      <c r="EV76" s="6"/>
      <c r="EW76" s="6"/>
      <c r="EX76" s="6"/>
      <c r="EY76" s="6"/>
      <c r="EZ76" s="6"/>
      <c r="FA76" s="6"/>
      <c r="FB76" s="6"/>
      <c r="FC76" s="6"/>
      <c r="FD76" s="6"/>
      <c r="FE76" s="6"/>
      <c r="FF76" s="6"/>
      <c r="FG76" s="6"/>
      <c r="FH76" s="6"/>
      <c r="FI76" s="6"/>
      <c r="FJ76" s="6"/>
      <c r="FK76" s="6"/>
      <c r="FL76" s="6"/>
      <c r="FM76" s="6"/>
      <c r="FN76" s="6"/>
      <c r="FO76" s="6"/>
      <c r="FP76" s="6"/>
      <c r="FQ76" s="6"/>
      <c r="FR76" s="6"/>
      <c r="FS76" s="6"/>
      <c r="FT76" s="6"/>
      <c r="FU76" s="6"/>
      <c r="FV76" s="6"/>
      <c r="FW76" s="6"/>
      <c r="FX76" s="6"/>
      <c r="FY76" s="6"/>
      <c r="FZ76" s="6"/>
      <c r="GA76" s="6"/>
      <c r="GB76" s="6"/>
      <c r="GC76" s="6"/>
      <c r="GD76" s="6"/>
      <c r="GE76" s="6"/>
      <c r="GF76" s="6"/>
      <c r="GG76" s="6"/>
      <c r="GH76" s="6"/>
      <c r="GI76" s="6"/>
      <c r="GJ76" s="6"/>
      <c r="GK76" s="6"/>
      <c r="GL76" s="6"/>
      <c r="GM76" s="6"/>
    </row>
    <row r="77" spans="1:195" s="15" customFormat="1" ht="13.2" hidden="1" customHeight="1" x14ac:dyDescent="0.3">
      <c r="B77" s="133"/>
      <c r="C77" s="172" t="s">
        <v>71</v>
      </c>
      <c r="D77" s="172"/>
      <c r="E77" s="172"/>
      <c r="F77" s="172"/>
      <c r="G77" s="135"/>
      <c r="H77" s="136" t="s">
        <v>30</v>
      </c>
      <c r="I77" s="7"/>
      <c r="J77" s="7"/>
      <c r="K77" s="6"/>
      <c r="L77" s="6"/>
      <c r="M77" s="6"/>
      <c r="N77" s="6"/>
      <c r="O77" s="6"/>
      <c r="P77" s="6"/>
      <c r="Q77" s="6"/>
      <c r="R77" s="6"/>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c r="AY77" s="6"/>
      <c r="AZ77" s="6"/>
      <c r="BA77" s="6"/>
      <c r="BB77" s="6"/>
      <c r="BC77" s="6"/>
      <c r="BD77" s="6"/>
      <c r="BE77" s="6"/>
      <c r="BF77" s="6"/>
      <c r="BG77" s="6"/>
      <c r="BH77" s="6"/>
      <c r="BI77" s="6"/>
      <c r="BJ77" s="6"/>
      <c r="BK77" s="6"/>
      <c r="BL77" s="6"/>
      <c r="BM77" s="6"/>
      <c r="BN77" s="6"/>
      <c r="BO77" s="6"/>
      <c r="BP77" s="6"/>
      <c r="BQ77" s="6"/>
      <c r="BR77" s="6"/>
      <c r="BS77" s="6"/>
      <c r="BT77" s="6"/>
      <c r="BU77" s="6"/>
      <c r="BV77" s="6"/>
      <c r="BW77" s="6"/>
      <c r="BX77" s="6"/>
      <c r="BY77" s="6"/>
      <c r="BZ77" s="6"/>
      <c r="CA77" s="6"/>
      <c r="CB77" s="6"/>
      <c r="CC77" s="6"/>
      <c r="CD77" s="6"/>
      <c r="CE77" s="6"/>
      <c r="CF77" s="6"/>
      <c r="CG77" s="6"/>
      <c r="CH77" s="6"/>
      <c r="CI77" s="6"/>
      <c r="CJ77" s="6"/>
      <c r="CK77" s="6"/>
      <c r="CL77" s="6"/>
      <c r="CM77" s="6"/>
      <c r="CN77" s="6"/>
      <c r="CO77" s="6"/>
      <c r="CP77" s="6"/>
      <c r="CQ77" s="6"/>
      <c r="CR77" s="6"/>
      <c r="CS77" s="6"/>
      <c r="CT77" s="6"/>
      <c r="CU77" s="6"/>
      <c r="CV77" s="6"/>
      <c r="CW77" s="6"/>
      <c r="CX77" s="6"/>
      <c r="CY77" s="6"/>
      <c r="CZ77" s="6"/>
      <c r="DA77" s="6"/>
      <c r="DB77" s="6"/>
      <c r="DC77" s="6"/>
      <c r="DD77" s="6"/>
      <c r="DE77" s="6"/>
      <c r="DF77" s="6"/>
      <c r="DG77" s="6"/>
      <c r="DH77" s="6"/>
      <c r="DI77" s="6"/>
      <c r="DJ77" s="6"/>
      <c r="DK77" s="6"/>
      <c r="DL77" s="6"/>
      <c r="DM77" s="6"/>
      <c r="DN77" s="6"/>
      <c r="DO77" s="6"/>
      <c r="DP77" s="6"/>
      <c r="DQ77" s="6"/>
      <c r="DR77" s="6"/>
      <c r="DS77" s="6"/>
      <c r="DT77" s="6"/>
      <c r="DU77" s="6"/>
      <c r="DV77" s="6"/>
      <c r="DW77" s="6"/>
      <c r="DX77" s="6"/>
      <c r="DY77" s="6"/>
      <c r="DZ77" s="6"/>
      <c r="EA77" s="6"/>
      <c r="EB77" s="6"/>
      <c r="EC77" s="6"/>
      <c r="ED77" s="6"/>
      <c r="EE77" s="6"/>
      <c r="EF77" s="6"/>
      <c r="EG77" s="6"/>
      <c r="EH77" s="6"/>
      <c r="EI77" s="6"/>
      <c r="EJ77" s="6"/>
      <c r="EK77" s="6"/>
      <c r="EL77" s="6"/>
      <c r="EM77" s="6"/>
      <c r="EN77" s="6"/>
      <c r="EO77" s="6"/>
      <c r="EP77" s="6"/>
      <c r="EQ77" s="6"/>
      <c r="ER77" s="6"/>
      <c r="ES77" s="6"/>
      <c r="ET77" s="6"/>
      <c r="EU77" s="6"/>
      <c r="EV77" s="6"/>
      <c r="EW77" s="6"/>
      <c r="EX77" s="6"/>
      <c r="EY77" s="6"/>
      <c r="EZ77" s="6"/>
      <c r="FA77" s="6"/>
      <c r="FB77" s="6"/>
      <c r="FC77" s="6"/>
      <c r="FD77" s="6"/>
      <c r="FE77" s="6"/>
      <c r="FF77" s="6"/>
      <c r="FG77" s="6"/>
      <c r="FH77" s="6"/>
      <c r="FI77" s="6"/>
      <c r="FJ77" s="6"/>
      <c r="FK77" s="6"/>
      <c r="FL77" s="6"/>
      <c r="FM77" s="6"/>
      <c r="FN77" s="6"/>
      <c r="FO77" s="6"/>
      <c r="FP77" s="6"/>
      <c r="FQ77" s="6"/>
      <c r="FR77" s="6"/>
      <c r="FS77" s="6"/>
      <c r="FT77" s="6"/>
      <c r="FU77" s="6"/>
      <c r="FV77" s="6"/>
      <c r="FW77" s="6"/>
      <c r="FX77" s="6"/>
      <c r="FY77" s="6"/>
      <c r="FZ77" s="6"/>
      <c r="GA77" s="6"/>
      <c r="GB77" s="6"/>
      <c r="GC77" s="6"/>
      <c r="GD77" s="6"/>
      <c r="GE77" s="6"/>
      <c r="GF77" s="6"/>
      <c r="GG77" s="6"/>
      <c r="GH77" s="6"/>
      <c r="GI77" s="6"/>
      <c r="GJ77" s="6"/>
      <c r="GK77" s="6"/>
      <c r="GL77" s="6"/>
      <c r="GM77" s="6"/>
    </row>
    <row r="78" spans="1:195" s="15" customFormat="1" ht="13.2" hidden="1" customHeight="1" x14ac:dyDescent="0.3">
      <c r="B78" s="133"/>
      <c r="C78" s="168" t="s">
        <v>72</v>
      </c>
      <c r="D78" s="168"/>
      <c r="E78" s="168"/>
      <c r="F78" s="168"/>
      <c r="G78" s="134"/>
      <c r="H78" s="19"/>
      <c r="I78" s="7"/>
      <c r="J78" s="7"/>
      <c r="K78" s="6"/>
      <c r="L78" s="6"/>
      <c r="M78" s="6"/>
      <c r="N78" s="6"/>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6"/>
      <c r="BI78" s="6"/>
      <c r="BJ78" s="6"/>
      <c r="BK78" s="6"/>
      <c r="BL78" s="6"/>
      <c r="BM78" s="6"/>
      <c r="BN78" s="6"/>
      <c r="BO78" s="6"/>
      <c r="BP78" s="6"/>
      <c r="BQ78" s="6"/>
      <c r="BR78" s="6"/>
      <c r="BS78" s="6"/>
      <c r="BT78" s="6"/>
      <c r="BU78" s="6"/>
      <c r="BV78" s="6"/>
      <c r="BW78" s="6"/>
      <c r="BX78" s="6"/>
      <c r="BY78" s="6"/>
      <c r="BZ78" s="6"/>
      <c r="CA78" s="6"/>
      <c r="CB78" s="6"/>
      <c r="CC78" s="6"/>
      <c r="CD78" s="6"/>
      <c r="CE78" s="6"/>
      <c r="CF78" s="6"/>
      <c r="CG78" s="6"/>
      <c r="CH78" s="6"/>
      <c r="CI78" s="6"/>
      <c r="CJ78" s="6"/>
      <c r="CK78" s="6"/>
      <c r="CL78" s="6"/>
      <c r="CM78" s="6"/>
      <c r="CN78" s="6"/>
      <c r="CO78" s="6"/>
      <c r="CP78" s="6"/>
      <c r="CQ78" s="6"/>
      <c r="CR78" s="6"/>
      <c r="CS78" s="6"/>
      <c r="CT78" s="6"/>
      <c r="CU78" s="6"/>
      <c r="CV78" s="6"/>
      <c r="CW78" s="6"/>
      <c r="CX78" s="6"/>
      <c r="CY78" s="6"/>
      <c r="CZ78" s="6"/>
      <c r="DA78" s="6"/>
      <c r="DB78" s="6"/>
      <c r="DC78" s="6"/>
      <c r="DD78" s="6"/>
      <c r="DE78" s="6"/>
      <c r="DF78" s="6"/>
      <c r="DG78" s="6"/>
      <c r="DH78" s="6"/>
      <c r="DI78" s="6"/>
      <c r="DJ78" s="6"/>
      <c r="DK78" s="6"/>
      <c r="DL78" s="6"/>
      <c r="DM78" s="6"/>
      <c r="DN78" s="6"/>
      <c r="DO78" s="6"/>
      <c r="DP78" s="6"/>
      <c r="DQ78" s="6"/>
      <c r="DR78" s="6"/>
      <c r="DS78" s="6"/>
      <c r="DT78" s="6"/>
      <c r="DU78" s="6"/>
      <c r="DV78" s="6"/>
      <c r="DW78" s="6"/>
      <c r="DX78" s="6"/>
      <c r="DY78" s="6"/>
      <c r="DZ78" s="6"/>
      <c r="EA78" s="6"/>
      <c r="EB78" s="6"/>
      <c r="EC78" s="6"/>
      <c r="ED78" s="6"/>
      <c r="EE78" s="6"/>
      <c r="EF78" s="6"/>
      <c r="EG78" s="6"/>
      <c r="EH78" s="6"/>
      <c r="EI78" s="6"/>
      <c r="EJ78" s="6"/>
      <c r="EK78" s="6"/>
      <c r="EL78" s="6"/>
      <c r="EM78" s="6"/>
      <c r="EN78" s="6"/>
      <c r="EO78" s="6"/>
      <c r="EP78" s="6"/>
      <c r="EQ78" s="6"/>
      <c r="ER78" s="6"/>
      <c r="ES78" s="6"/>
      <c r="ET78" s="6"/>
      <c r="EU78" s="6"/>
      <c r="EV78" s="6"/>
      <c r="EW78" s="6"/>
      <c r="EX78" s="6"/>
      <c r="EY78" s="6"/>
      <c r="EZ78" s="6"/>
      <c r="FA78" s="6"/>
      <c r="FB78" s="6"/>
      <c r="FC78" s="6"/>
      <c r="FD78" s="6"/>
      <c r="FE78" s="6"/>
      <c r="FF78" s="6"/>
      <c r="FG78" s="6"/>
      <c r="FH78" s="6"/>
      <c r="FI78" s="6"/>
      <c r="FJ78" s="6"/>
      <c r="FK78" s="6"/>
      <c r="FL78" s="6"/>
      <c r="FM78" s="6"/>
      <c r="FN78" s="6"/>
      <c r="FO78" s="6"/>
      <c r="FP78" s="6"/>
      <c r="FQ78" s="6"/>
      <c r="FR78" s="6"/>
      <c r="FS78" s="6"/>
      <c r="FT78" s="6"/>
      <c r="FU78" s="6"/>
      <c r="FV78" s="6"/>
      <c r="FW78" s="6"/>
      <c r="FX78" s="6"/>
      <c r="FY78" s="6"/>
      <c r="FZ78" s="6"/>
      <c r="GA78" s="6"/>
      <c r="GB78" s="6"/>
      <c r="GC78" s="6"/>
      <c r="GD78" s="6"/>
      <c r="GE78" s="6"/>
      <c r="GF78" s="6"/>
      <c r="GG78" s="6"/>
      <c r="GH78" s="6"/>
      <c r="GI78" s="6"/>
      <c r="GJ78" s="6"/>
      <c r="GK78" s="6"/>
      <c r="GL78" s="6"/>
      <c r="GM78" s="6"/>
    </row>
    <row r="79" spans="1:195" s="15" customFormat="1" x14ac:dyDescent="0.3">
      <c r="B79" s="133"/>
      <c r="C79" s="168" t="s">
        <v>73</v>
      </c>
      <c r="D79" s="168"/>
      <c r="E79" s="168"/>
      <c r="F79" s="168"/>
      <c r="G79" s="137">
        <f>+ROUND(G76*0.19,0)</f>
        <v>18521008</v>
      </c>
      <c r="H79" s="7"/>
      <c r="I79" s="7"/>
      <c r="J79" s="7"/>
      <c r="K79" s="6"/>
      <c r="L79" s="6"/>
      <c r="M79" s="6"/>
      <c r="N79" s="6"/>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c r="AY79" s="6"/>
      <c r="AZ79" s="6"/>
      <c r="BA79" s="6"/>
      <c r="BB79" s="6"/>
      <c r="BC79" s="6"/>
      <c r="BD79" s="6"/>
      <c r="BE79" s="6"/>
      <c r="BF79" s="6"/>
      <c r="BG79" s="6"/>
      <c r="BH79" s="6"/>
      <c r="BI79" s="6"/>
      <c r="BJ79" s="6"/>
      <c r="BK79" s="6"/>
      <c r="BL79" s="6"/>
      <c r="BM79" s="6"/>
      <c r="BN79" s="6"/>
      <c r="BO79" s="6"/>
      <c r="BP79" s="6"/>
      <c r="BQ79" s="6"/>
      <c r="BR79" s="6"/>
      <c r="BS79" s="6"/>
      <c r="BT79" s="6"/>
      <c r="BU79" s="6"/>
      <c r="BV79" s="6"/>
      <c r="BW79" s="6"/>
      <c r="BX79" s="6"/>
      <c r="BY79" s="6"/>
      <c r="BZ79" s="6"/>
      <c r="CA79" s="6"/>
      <c r="CB79" s="6"/>
      <c r="CC79" s="6"/>
      <c r="CD79" s="6"/>
      <c r="CE79" s="6"/>
      <c r="CF79" s="6"/>
      <c r="CG79" s="6"/>
      <c r="CH79" s="6"/>
      <c r="CI79" s="6"/>
      <c r="CJ79" s="6"/>
      <c r="CK79" s="6"/>
      <c r="CL79" s="6"/>
      <c r="CM79" s="6"/>
      <c r="CN79" s="6"/>
      <c r="CO79" s="6"/>
      <c r="CP79" s="6"/>
      <c r="CQ79" s="6"/>
      <c r="CR79" s="6"/>
      <c r="CS79" s="6"/>
      <c r="CT79" s="6"/>
      <c r="CU79" s="6"/>
      <c r="CV79" s="6"/>
      <c r="CW79" s="6"/>
      <c r="CX79" s="6"/>
      <c r="CY79" s="6"/>
      <c r="CZ79" s="6"/>
      <c r="DA79" s="6"/>
      <c r="DB79" s="6"/>
      <c r="DC79" s="6"/>
      <c r="DD79" s="6"/>
      <c r="DE79" s="6"/>
      <c r="DF79" s="6"/>
      <c r="DG79" s="6"/>
      <c r="DH79" s="6"/>
      <c r="DI79" s="6"/>
      <c r="DJ79" s="6"/>
      <c r="DK79" s="6"/>
      <c r="DL79" s="6"/>
      <c r="DM79" s="6"/>
      <c r="DN79" s="6"/>
      <c r="DO79" s="6"/>
      <c r="DP79" s="6"/>
      <c r="DQ79" s="6"/>
      <c r="DR79" s="6"/>
      <c r="DS79" s="6"/>
      <c r="DT79" s="6"/>
      <c r="DU79" s="6"/>
      <c r="DV79" s="6"/>
      <c r="DW79" s="6"/>
      <c r="DX79" s="6"/>
      <c r="DY79" s="6"/>
      <c r="DZ79" s="6"/>
      <c r="EA79" s="6"/>
      <c r="EB79" s="6"/>
      <c r="EC79" s="6"/>
      <c r="ED79" s="6"/>
      <c r="EE79" s="6"/>
      <c r="EF79" s="6"/>
      <c r="EG79" s="6"/>
      <c r="EH79" s="6"/>
      <c r="EI79" s="6"/>
      <c r="EJ79" s="6"/>
      <c r="EK79" s="6"/>
      <c r="EL79" s="6"/>
      <c r="EM79" s="6"/>
      <c r="EN79" s="6"/>
      <c r="EO79" s="6"/>
      <c r="EP79" s="6"/>
      <c r="EQ79" s="6"/>
      <c r="ER79" s="6"/>
      <c r="ES79" s="6"/>
      <c r="ET79" s="6"/>
      <c r="EU79" s="6"/>
      <c r="EV79" s="6"/>
      <c r="EW79" s="6"/>
      <c r="EX79" s="6"/>
      <c r="EY79" s="6"/>
      <c r="EZ79" s="6"/>
      <c r="FA79" s="6"/>
      <c r="FB79" s="6"/>
      <c r="FC79" s="6"/>
      <c r="FD79" s="6"/>
      <c r="FE79" s="6"/>
      <c r="FF79" s="6"/>
      <c r="FG79" s="6"/>
      <c r="FH79" s="6"/>
      <c r="FI79" s="6"/>
      <c r="FJ79" s="6"/>
      <c r="FK79" s="6"/>
      <c r="FL79" s="6"/>
      <c r="FM79" s="6"/>
      <c r="FN79" s="6"/>
      <c r="FO79" s="6"/>
      <c r="FP79" s="6"/>
      <c r="FQ79" s="6"/>
      <c r="FR79" s="6"/>
      <c r="FS79" s="6"/>
      <c r="FT79" s="6"/>
      <c r="FU79" s="6"/>
      <c r="FV79" s="6"/>
      <c r="FW79" s="6"/>
      <c r="FX79" s="6"/>
      <c r="FY79" s="6"/>
      <c r="FZ79" s="6"/>
      <c r="GA79" s="6"/>
      <c r="GB79" s="6"/>
      <c r="GC79" s="6"/>
      <c r="GD79" s="6"/>
      <c r="GE79" s="6"/>
      <c r="GF79" s="6"/>
      <c r="GG79" s="6"/>
      <c r="GH79" s="6"/>
      <c r="GI79" s="6"/>
      <c r="GJ79" s="6"/>
      <c r="GK79" s="6"/>
      <c r="GL79" s="6"/>
      <c r="GM79" s="6"/>
    </row>
    <row r="80" spans="1:195" s="15" customFormat="1" ht="13.8" thickBot="1" x14ac:dyDescent="0.35">
      <c r="A80" s="43"/>
      <c r="B80" s="138"/>
      <c r="C80" s="169" t="s">
        <v>74</v>
      </c>
      <c r="D80" s="169"/>
      <c r="E80" s="169"/>
      <c r="F80" s="169"/>
      <c r="G80" s="156">
        <f>ROUND(G79+G76,0)</f>
        <v>115999999</v>
      </c>
      <c r="H80" s="7"/>
      <c r="I80" s="139">
        <f>+G80-H80</f>
        <v>115999999</v>
      </c>
      <c r="J80" s="7"/>
      <c r="K80" s="6"/>
      <c r="L80" s="6"/>
      <c r="M80" s="6"/>
      <c r="N80" s="6"/>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c r="AY80" s="6"/>
      <c r="AZ80" s="6"/>
      <c r="BA80" s="6"/>
      <c r="BB80" s="6"/>
      <c r="BC80" s="6"/>
      <c r="BD80" s="6"/>
      <c r="BE80" s="6"/>
      <c r="BF80" s="6"/>
      <c r="BG80" s="6"/>
      <c r="BH80" s="6"/>
      <c r="BI80" s="6"/>
      <c r="BJ80" s="6"/>
      <c r="BK80" s="6"/>
      <c r="BL80" s="6"/>
      <c r="BM80" s="6"/>
      <c r="BN80" s="6"/>
      <c r="BO80" s="6"/>
      <c r="BP80" s="6"/>
      <c r="BQ80" s="6"/>
      <c r="BR80" s="6"/>
      <c r="BS80" s="6"/>
      <c r="BT80" s="6"/>
      <c r="BU80" s="6"/>
      <c r="BV80" s="6"/>
      <c r="BW80" s="6"/>
      <c r="BX80" s="6"/>
      <c r="BY80" s="6"/>
      <c r="BZ80" s="6"/>
      <c r="CA80" s="6"/>
      <c r="CB80" s="6"/>
      <c r="CC80" s="6"/>
      <c r="CD80" s="6"/>
      <c r="CE80" s="6"/>
      <c r="CF80" s="6"/>
      <c r="CG80" s="6"/>
      <c r="CH80" s="6"/>
      <c r="CI80" s="6"/>
      <c r="CJ80" s="6"/>
      <c r="CK80" s="6"/>
      <c r="CL80" s="6"/>
      <c r="CM80" s="6"/>
      <c r="CN80" s="6"/>
      <c r="CO80" s="6"/>
      <c r="CP80" s="6"/>
      <c r="CQ80" s="6"/>
      <c r="CR80" s="6"/>
      <c r="CS80" s="6"/>
      <c r="CT80" s="6"/>
      <c r="CU80" s="6"/>
      <c r="CV80" s="6"/>
      <c r="CW80" s="6"/>
      <c r="CX80" s="6"/>
      <c r="CY80" s="6"/>
      <c r="CZ80" s="6"/>
      <c r="DA80" s="6"/>
      <c r="DB80" s="6"/>
      <c r="DC80" s="6"/>
      <c r="DD80" s="6"/>
      <c r="DE80" s="6"/>
      <c r="DF80" s="6"/>
      <c r="DG80" s="6"/>
      <c r="DH80" s="6"/>
      <c r="DI80" s="6"/>
      <c r="DJ80" s="6"/>
      <c r="DK80" s="6"/>
      <c r="DL80" s="6"/>
      <c r="DM80" s="6"/>
      <c r="DN80" s="6"/>
      <c r="DO80" s="6"/>
      <c r="DP80" s="6"/>
      <c r="DQ80" s="6"/>
      <c r="DR80" s="6"/>
      <c r="DS80" s="6"/>
      <c r="DT80" s="6"/>
      <c r="DU80" s="6"/>
      <c r="DV80" s="6"/>
      <c r="DW80" s="6"/>
      <c r="DX80" s="6"/>
      <c r="DY80" s="6"/>
      <c r="DZ80" s="6"/>
      <c r="EA80" s="6"/>
      <c r="EB80" s="6"/>
      <c r="EC80" s="6"/>
      <c r="ED80" s="6"/>
      <c r="EE80" s="6"/>
      <c r="EF80" s="6"/>
      <c r="EG80" s="6"/>
      <c r="EH80" s="6"/>
      <c r="EI80" s="6"/>
      <c r="EJ80" s="6"/>
      <c r="EK80" s="6"/>
      <c r="EL80" s="6"/>
      <c r="EM80" s="6"/>
      <c r="EN80" s="6"/>
      <c r="EO80" s="6"/>
      <c r="EP80" s="6"/>
      <c r="EQ80" s="6"/>
      <c r="ER80" s="6"/>
      <c r="ES80" s="6"/>
      <c r="ET80" s="6"/>
      <c r="EU80" s="6"/>
      <c r="EV80" s="6"/>
      <c r="EW80" s="6"/>
      <c r="EX80" s="6"/>
      <c r="EY80" s="6"/>
      <c r="EZ80" s="6"/>
      <c r="FA80" s="6"/>
      <c r="FB80" s="6"/>
      <c r="FC80" s="6"/>
      <c r="FD80" s="6"/>
      <c r="FE80" s="6"/>
      <c r="FF80" s="6"/>
      <c r="FG80" s="6"/>
      <c r="FH80" s="6"/>
      <c r="FI80" s="6"/>
      <c r="FJ80" s="6"/>
      <c r="FK80" s="6"/>
      <c r="FL80" s="6"/>
      <c r="FM80" s="6"/>
      <c r="FN80" s="6"/>
      <c r="FO80" s="6"/>
      <c r="FP80" s="6"/>
      <c r="FQ80" s="6"/>
      <c r="FR80" s="6"/>
      <c r="FS80" s="6"/>
      <c r="FT80" s="6"/>
      <c r="FU80" s="6"/>
      <c r="FV80" s="6"/>
      <c r="FW80" s="6"/>
      <c r="FX80" s="6"/>
      <c r="FY80" s="6"/>
      <c r="FZ80" s="6"/>
      <c r="GA80" s="6"/>
      <c r="GB80" s="6"/>
      <c r="GC80" s="6"/>
      <c r="GD80" s="6"/>
      <c r="GE80" s="6"/>
      <c r="GF80" s="6"/>
      <c r="GG80" s="6"/>
      <c r="GH80" s="6"/>
      <c r="GI80" s="6"/>
      <c r="GJ80" s="6"/>
      <c r="GK80" s="6"/>
      <c r="GL80" s="6"/>
      <c r="GM80" s="6"/>
    </row>
    <row r="81" spans="2:8" ht="30" customHeight="1" x14ac:dyDescent="0.3">
      <c r="B81" s="170"/>
      <c r="C81" s="171"/>
      <c r="D81" s="171"/>
      <c r="E81" s="171"/>
      <c r="F81" s="171"/>
      <c r="G81" s="171"/>
      <c r="H81" s="7"/>
    </row>
    <row r="82" spans="2:8" ht="28.5" customHeight="1" x14ac:dyDescent="0.3">
      <c r="B82" s="159" t="s">
        <v>75</v>
      </c>
      <c r="C82" s="160"/>
      <c r="D82" s="160"/>
      <c r="E82" s="160"/>
      <c r="F82" s="160"/>
      <c r="G82" s="161"/>
      <c r="H82" s="7">
        <v>114794540</v>
      </c>
    </row>
    <row r="83" spans="2:8" ht="27" customHeight="1" x14ac:dyDescent="0.3">
      <c r="B83" s="159" t="s">
        <v>76</v>
      </c>
      <c r="C83" s="160"/>
      <c r="D83" s="160"/>
      <c r="E83" s="160"/>
      <c r="F83" s="160"/>
      <c r="G83" s="161"/>
      <c r="H83" s="140"/>
    </row>
    <row r="84" spans="2:8" ht="24.75" customHeight="1" x14ac:dyDescent="0.3">
      <c r="B84" s="159" t="s">
        <v>77</v>
      </c>
      <c r="C84" s="160"/>
      <c r="D84" s="160"/>
      <c r="E84" s="160"/>
      <c r="F84" s="160"/>
      <c r="G84" s="161"/>
    </row>
    <row r="85" spans="2:8" ht="38.4" customHeight="1" x14ac:dyDescent="0.3">
      <c r="B85" s="159" t="s">
        <v>78</v>
      </c>
      <c r="C85" s="160"/>
      <c r="D85" s="160"/>
      <c r="E85" s="160"/>
      <c r="F85" s="160"/>
      <c r="G85" s="161"/>
      <c r="H85" s="141"/>
    </row>
    <row r="86" spans="2:8" ht="28.5" customHeight="1" x14ac:dyDescent="0.3">
      <c r="B86" s="159" t="s">
        <v>79</v>
      </c>
      <c r="C86" s="160"/>
      <c r="D86" s="160"/>
      <c r="E86" s="160"/>
      <c r="F86" s="160"/>
      <c r="G86" s="161"/>
    </row>
    <row r="87" spans="2:8" ht="28.5" customHeight="1" x14ac:dyDescent="0.3">
      <c r="B87" s="159" t="s">
        <v>80</v>
      </c>
      <c r="C87" s="160"/>
      <c r="D87" s="160"/>
      <c r="E87" s="160"/>
      <c r="F87" s="160"/>
      <c r="G87" s="161"/>
    </row>
    <row r="88" spans="2:8" ht="28.5" customHeight="1" x14ac:dyDescent="0.3">
      <c r="B88" s="159" t="s">
        <v>81</v>
      </c>
      <c r="C88" s="160"/>
      <c r="D88" s="160"/>
      <c r="E88" s="160"/>
      <c r="F88" s="160"/>
      <c r="G88" s="161"/>
    </row>
    <row r="89" spans="2:8" ht="28.5" customHeight="1" x14ac:dyDescent="0.3">
      <c r="B89" s="159" t="s">
        <v>82</v>
      </c>
      <c r="C89" s="160"/>
      <c r="D89" s="160"/>
      <c r="E89" s="160"/>
      <c r="F89" s="160"/>
      <c r="G89" s="161"/>
    </row>
    <row r="90" spans="2:8" ht="48" customHeight="1" x14ac:dyDescent="0.3">
      <c r="B90" s="159" t="s">
        <v>83</v>
      </c>
      <c r="C90" s="160"/>
      <c r="D90" s="160"/>
      <c r="E90" s="160"/>
      <c r="F90" s="160"/>
      <c r="G90" s="161"/>
    </row>
    <row r="91" spans="2:8" ht="43.95" customHeight="1" x14ac:dyDescent="0.3">
      <c r="B91" s="162" t="s">
        <v>84</v>
      </c>
      <c r="C91" s="163"/>
      <c r="D91" s="163"/>
      <c r="E91" s="163"/>
      <c r="F91" s="163"/>
      <c r="G91" s="164"/>
    </row>
    <row r="92" spans="2:8" ht="44.25" customHeight="1" x14ac:dyDescent="0.3">
      <c r="B92" s="159" t="s">
        <v>85</v>
      </c>
      <c r="C92" s="160"/>
      <c r="D92" s="160"/>
      <c r="E92" s="160"/>
      <c r="F92" s="160"/>
      <c r="G92" s="161"/>
    </row>
    <row r="93" spans="2:8" ht="30" customHeight="1" x14ac:dyDescent="0.3">
      <c r="B93" s="165" t="s">
        <v>86</v>
      </c>
      <c r="C93" s="166"/>
      <c r="D93" s="166"/>
      <c r="E93" s="166"/>
      <c r="F93" s="166"/>
      <c r="G93" s="167"/>
    </row>
    <row r="94" spans="2:8" ht="29.4" customHeight="1" x14ac:dyDescent="0.3">
      <c r="B94" s="159" t="s">
        <v>87</v>
      </c>
      <c r="C94" s="160"/>
      <c r="D94" s="160"/>
      <c r="E94" s="160"/>
      <c r="F94" s="160"/>
      <c r="G94" s="161"/>
    </row>
    <row r="95" spans="2:8" ht="44.25" customHeight="1" x14ac:dyDescent="0.3">
      <c r="B95" s="165" t="s">
        <v>88</v>
      </c>
      <c r="C95" s="166"/>
      <c r="D95" s="166"/>
      <c r="E95" s="166"/>
      <c r="F95" s="166"/>
      <c r="G95" s="167"/>
    </row>
    <row r="96" spans="2:8" ht="13.8" x14ac:dyDescent="0.3">
      <c r="B96" s="142"/>
      <c r="C96" s="143"/>
      <c r="D96" s="143"/>
      <c r="E96" s="143"/>
      <c r="F96" s="143"/>
      <c r="G96" s="143"/>
    </row>
    <row r="97" spans="2:7" ht="15.6" x14ac:dyDescent="0.3">
      <c r="B97" s="144" t="s">
        <v>89</v>
      </c>
      <c r="C97" s="145"/>
      <c r="D97" s="145"/>
      <c r="E97" s="146"/>
      <c r="F97" s="147"/>
      <c r="G97" s="147"/>
    </row>
    <row r="98" spans="2:7" ht="38.25" customHeight="1" x14ac:dyDescent="0.3">
      <c r="B98" s="148"/>
      <c r="C98" s="149"/>
      <c r="D98" s="145"/>
      <c r="E98" s="150"/>
      <c r="F98" s="151"/>
      <c r="G98" s="151"/>
    </row>
    <row r="99" spans="2:7" ht="15.6" x14ac:dyDescent="0.3">
      <c r="B99" s="152" t="s">
        <v>90</v>
      </c>
      <c r="C99" s="145"/>
      <c r="D99" s="145"/>
      <c r="E99" s="158" t="s">
        <v>91</v>
      </c>
      <c r="F99" s="158"/>
      <c r="G99" s="158"/>
    </row>
  </sheetData>
  <mergeCells count="43">
    <mergeCell ref="B5:G5"/>
    <mergeCell ref="B2:G2"/>
    <mergeCell ref="B3:G3"/>
    <mergeCell ref="H3:H4"/>
    <mergeCell ref="I3:I4"/>
    <mergeCell ref="B4:G4"/>
    <mergeCell ref="B6:G6"/>
    <mergeCell ref="B7:G7"/>
    <mergeCell ref="B8:G8"/>
    <mergeCell ref="B9:G9"/>
    <mergeCell ref="B10:D10"/>
    <mergeCell ref="F10:G10"/>
    <mergeCell ref="C77:F77"/>
    <mergeCell ref="B12:C14"/>
    <mergeCell ref="C50:G50"/>
    <mergeCell ref="B53:F53"/>
    <mergeCell ref="C56:F56"/>
    <mergeCell ref="C57:F57"/>
    <mergeCell ref="C58:F58"/>
    <mergeCell ref="B59:C61"/>
    <mergeCell ref="D59:D61"/>
    <mergeCell ref="F59:F60"/>
    <mergeCell ref="C75:F75"/>
    <mergeCell ref="C76:F76"/>
    <mergeCell ref="B89:G89"/>
    <mergeCell ref="C78:F78"/>
    <mergeCell ref="C79:F79"/>
    <mergeCell ref="C80:F80"/>
    <mergeCell ref="B81:G81"/>
    <mergeCell ref="B82:G82"/>
    <mergeCell ref="B83:G83"/>
    <mergeCell ref="B84:G84"/>
    <mergeCell ref="B85:G85"/>
    <mergeCell ref="B86:G86"/>
    <mergeCell ref="B87:G87"/>
    <mergeCell ref="B88:G88"/>
    <mergeCell ref="E99:G99"/>
    <mergeCell ref="B90:G90"/>
    <mergeCell ref="B91:G91"/>
    <mergeCell ref="B92:G92"/>
    <mergeCell ref="B93:G93"/>
    <mergeCell ref="B94:G94"/>
    <mergeCell ref="B95:G95"/>
  </mergeCells>
  <pageMargins left="0.70866141732283472" right="0.70866141732283472" top="0.74803149606299213" bottom="0.74803149606299213" header="0.31496062992125984" footer="0.31496062992125984"/>
  <pageSetup paperSize="9" scale="96" fitToHeight="0"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PO (3JAC) DIR</vt:lpstr>
      <vt:lpstr>'PO (3JAC) DIR'!Área_de_impresión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Sergio Antonio Rodríguez Cespedes</cp:lastModifiedBy>
  <cp:lastPrinted>2023-07-19T21:49:22Z</cp:lastPrinted>
  <dcterms:created xsi:type="dcterms:W3CDTF">2023-07-19T19:47:17Z</dcterms:created>
  <dcterms:modified xsi:type="dcterms:W3CDTF">2023-07-21T13:18:52Z</dcterms:modified>
</cp:coreProperties>
</file>