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CENAC BUCARAMANGA\2023\PROCESOS 2023\ESTRUCTURADOS\SUBASTA INVERSA\GRASAS Y LUBRICANTES\PONENCIA\"/>
    </mc:Choice>
  </mc:AlternateContent>
  <xr:revisionPtr revIDLastSave="0" documentId="13_ncr:1_{71D18F37-D11F-41C0-AB84-E4F4ECC267CB}" xr6:coauthVersionLast="46" xr6:coauthVersionMax="46" xr10:uidLastSave="{00000000-0000-0000-0000-000000000000}"/>
  <bookViews>
    <workbookView xWindow="-120" yWindow="-120" windowWidth="20730" windowHeight="11040" xr2:uid="{F429D8BA-EE42-4AB2-A7FF-DDDB53E19FA9}"/>
  </bookViews>
  <sheets>
    <sheet name="OFERTA ECONOMICA" sheetId="1" r:id="rId1"/>
  </sheets>
  <definedNames>
    <definedName name="_xlnm._FilterDatabase" localSheetId="0" hidden="1">'OFERTA ECONOMICA'!$A$1:$M$35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7" i="1" l="1"/>
  <c r="N28" i="1"/>
  <c r="N29" i="1"/>
  <c r="N30" i="1"/>
  <c r="N31" i="1"/>
  <c r="N32" i="1"/>
  <c r="N33" i="1"/>
  <c r="N34" i="1"/>
  <c r="N35" i="1"/>
  <c r="N26" i="1"/>
  <c r="N41" i="1" s="1"/>
</calcChain>
</file>

<file path=xl/sharedStrings.xml><?xml version="1.0" encoding="utf-8"?>
<sst xmlns="http://schemas.openxmlformats.org/spreadsheetml/2006/main" count="108" uniqueCount="54">
  <si>
    <t>A-02-02-01-003-003</t>
  </si>
  <si>
    <t>ACEITES DE PETRÓLEO O ACEITES PRODUCTOS DE HORNOS DE COQUE; PRODUCTOS DE REFINACIÓN DE PETRÓLEO Y COMBUSTIBLE NUCLEAR</t>
  </si>
  <si>
    <t>ITEM</t>
  </si>
  <si>
    <t>CÓDIGO DANE</t>
  </si>
  <si>
    <t>DESCRIPCIÓN DEL BIEN Y/O SERVICIO</t>
  </si>
  <si>
    <t>UNIDAD MEDIDA</t>
  </si>
  <si>
    <t>EXISTENCIAS (STOCK-INVENTARIOS)</t>
  </si>
  <si>
    <t>NECESIDAD</t>
  </si>
  <si>
    <t>NECESIDAD TOTAL</t>
  </si>
  <si>
    <t>UNSPSC (CCE)</t>
  </si>
  <si>
    <t>CÓDIGO MATERIAL SAP (OPCIONAL)</t>
  </si>
  <si>
    <t>CÓDIGO OTAN - NOC (OPCIONAL)</t>
  </si>
  <si>
    <t>UN</t>
  </si>
  <si>
    <t>OMITIDO</t>
  </si>
  <si>
    <t xml:space="preserve">ACEITE 4T MOTOS 4T SUPER, JASO MA SAE 20W50. PRESENTACION POR CUARTO 946 ML. DEBE CUMPLIR ESPECIFICACIONES TECNICAS CEDE4. </t>
  </si>
  <si>
    <t xml:space="preserve">ACEITE PARA CAJAS AUTOMÁTICAS ATF, PRESENTACION POR GALON DEBE CUMPLIR ESPECIFICACIONES TECNICAS CEDE4 </t>
  </si>
  <si>
    <t>NOTA: RESPECTO A LAS ESPECIFICACIONES TECNICAS, SE DEBERÁ CUMPLIR ACORDE A LO INDICADO POR CEDE4</t>
  </si>
  <si>
    <t xml:space="preserve">VALVULINA 140 PRESENTACION CUARTO DE GALON  (946 MILILITROS)  DEBE CUMPLIR ESPECIFICACIONES TECNICAS CEDE4 </t>
  </si>
  <si>
    <t xml:space="preserve">VALVULINA 80W90 PRESENTACION 1/4 DE GALON  (946 MILILITROS)  DEBE CUMPLIR ESPECIFICACIONES TECNICAS CEDE4 </t>
  </si>
  <si>
    <t xml:space="preserve">ACEITE HIDRAULICO ISO 68 PRESENTACION POR CUARTO DE GALON (946 MILILITROS)  DEBE CUMPLIR ESPECIFICACIONES TECNICAS CEDE4 </t>
  </si>
  <si>
    <t xml:space="preserve">ACEITE 20 W 50 PRESENTACION POR CUARTO DE GALON (946 ml)  DEBE CUMPLIR ESPECIFICACIONES TECNICAS CEDE4 </t>
  </si>
  <si>
    <t xml:space="preserve">ACEITE 15 W 40  PRESENTACION POR GALON  DEBE CUMPLIR ESPECIFICACIONES TECNICAS CEDE4 </t>
  </si>
  <si>
    <t xml:space="preserve">ACEITE 15 W 40  PRESENTACION POR CUARTO DE GALON.  DEBE CUMPLIR ESPECIFICACIONES TECNICAS CEDE4 </t>
  </si>
  <si>
    <t xml:space="preserve">GRASA LUBRICANTE Grado NLGI: 2 PRESENTACION POR LIBRA  DEBE CUMPLIR ESPECIFICACIONES TECNICAS CEDE4 </t>
  </si>
  <si>
    <t xml:space="preserve">GRASA DE RODAMIENTO  PRESENTACION POR CUÑETE  DEBE CUMPLIR ESPECIFICACIONES TECNICAS CEDE4 </t>
  </si>
  <si>
    <t xml:space="preserve">GRASA DE RODAMIENTO   PRESENTACION POR 500 GRAMOS(1libra)  DEBE CUMPLIR ESPECIFICACIONES TECNICAS CEDE4 </t>
  </si>
  <si>
    <t xml:space="preserve">LIQUIDO DE FRENOS DOT 4.  PRESENTACION POR LITRO 1000 ML:  DEBE CUMPLIR ESPECIFICACIONES TECNICAS CEDE4 </t>
  </si>
  <si>
    <t xml:space="preserve">REFRIGERANTE   PRESENTACION POR CUARTO DE GALON (946 MILILITROS)  DEBE CUMPLIR ESPECIFICACIONES TECNICAS CEDE4 </t>
  </si>
  <si>
    <t>omitido</t>
  </si>
  <si>
    <t>ACEITE HIDRAULICO ISO 68  PRESENTACION POR CUARTO DE GALON (946 MILILITROS)</t>
  </si>
  <si>
    <t>PRECIO DE REFERENCIA IVA INCLUIDO</t>
  </si>
  <si>
    <t xml:space="preserve">VALVULINA 140- PRESENTACION CUARTO DE GALON  (946 MILILITROS) DEBE CUMPLIR ESPECIFICACIONES TECNICAS CEDE4 </t>
  </si>
  <si>
    <t xml:space="preserve">ACEITE 20 W 50 PRESENTACION POR CUARTO DE GALON (946 ml) DEBE CUMPLIR ESPECIFICACIONES TECNICAS CEDE4 </t>
  </si>
  <si>
    <t xml:space="preserve">ACEITE 15 W 40  PRESENTACION POR GALON DEBE CUMPLIR ESPECIFICACIONES TECNICAS CEDE4 </t>
  </si>
  <si>
    <t xml:space="preserve">ACEITE 15 W 40  PRESENTACION POR CUARTO DE GALON. DEBE CUMPLIR ESPECIFICACIONES TECNICAS CEDE4 </t>
  </si>
  <si>
    <t xml:space="preserve">ACEITE 50   2 TIEMPOS PRESENTACION POR CUARTO DE GALON (946 MILILITROS) DEBE CUMPLIR ESPECIFICACIONES TECNICAS CEDE4 </t>
  </si>
  <si>
    <t xml:space="preserve">ACEITE 2T MOTOS 2T SUPER, JASO MA SAE 20W50. PRESENTACION POR CUARTO 946 ML. DEBE CUMPLIR ESPECIFICACIONES TECNICAS CEDE4 </t>
  </si>
  <si>
    <t xml:space="preserve">GRASA LUBRICANTE Grado NLGI: 2 PRESENTACION POR LIBRA DEBE CUMPLIR ESPECIFICACIONES TECNICAS CEDE4 </t>
  </si>
  <si>
    <t xml:space="preserve">GRASA DE RODAMIENTO   PRESENTACION POR CUÑETE DEBE CUMPLIR ESPECIFICACIONES TECNICAS CEDE4 </t>
  </si>
  <si>
    <t xml:space="preserve">REFRIGERANTE PRESENTACION POR CUARTO DE GALON (946 MILILITROS) DEBE CUMPLIR ESPECIFICACIONES TECNICAS CEDE4 </t>
  </si>
  <si>
    <t>GRUPO 01 - PARQUE AUTOMOTOR</t>
  </si>
  <si>
    <t>GRUPO 02 - EQUIPO FIJO DE INGENIEROS</t>
  </si>
  <si>
    <t>VALOR UNITARIO TOTAL OFERTADO  IVA INCLUIDO (Si Aplica)</t>
  </si>
  <si>
    <t xml:space="preserve">VALOR TOTAL OFERTA </t>
  </si>
  <si>
    <t>$</t>
  </si>
  <si>
    <t>SUBTOTAL OFERTADO GRUPO 01</t>
  </si>
  <si>
    <t>SUBTOTAL OFERTADO GRUPO 02</t>
  </si>
  <si>
    <t>ANEXO ECONOMICO - FORMULARIO N. 04 VALORACION PROPUESTA ECONOMICA - GRASAS 2023</t>
  </si>
  <si>
    <t>CANTIDADES MINIMAS A ADQUIRIR</t>
  </si>
  <si>
    <t>VALOR PRESPUESTO POR ITEM (Cantidades minimas X Precio de Referencia)</t>
  </si>
  <si>
    <t>TOTAL PRESUPUESTO OFICIAL (1+2)</t>
  </si>
  <si>
    <t>TOTAL OFERTADO POR ITEM</t>
  </si>
  <si>
    <t>OFERTA ECONOMICA</t>
  </si>
  <si>
    <t>NOMBRE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</si>
</sst>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rgb="FF000000"/>
      <name val="Arial"/>
      <family val="2"/>
    </font>
    <font>
      <b/>
      <sz val="7"/>
      <color rgb="FF000000"/>
      <name val="Arial"/>
      <family val="2"/>
    </font>
    <font>
      <b/>
      <sz val="7"/>
      <color theme="1"/>
      <name val="Arial"/>
      <family val="2"/>
    </font>
    <font>
      <sz val="7"/>
      <color rgb="FF000000"/>
      <name val="Arial"/>
      <family val="2"/>
    </font>
    <font>
      <b/>
      <sz val="5"/>
      <color rgb="FF000000"/>
      <name val="Arial"/>
      <family val="2"/>
    </font>
    <font>
      <b/>
      <sz val="5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5"/>
      <color rgb="FF00000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7"/>
      <color rgb="FF000000"/>
      <name val="Arial Narrow"/>
      <family val="2"/>
    </font>
    <font>
      <sz val="10"/>
      <color rgb="FF000000"/>
      <name val="Arial Narrow"/>
      <family val="2"/>
    </font>
    <font>
      <b/>
      <sz val="20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b/>
      <u/>
      <sz val="16"/>
      <color theme="1"/>
      <name val="Arial Narrow"/>
      <family val="2"/>
    </font>
    <font>
      <b/>
      <sz val="28"/>
      <color theme="1"/>
      <name val="Arial Narrow"/>
      <family val="2"/>
    </font>
    <font>
      <b/>
      <sz val="16"/>
      <name val="Arial Narrow"/>
      <family val="2"/>
    </font>
    <font>
      <b/>
      <sz val="14"/>
      <name val="Arial Narrow"/>
      <family val="2"/>
    </font>
    <font>
      <b/>
      <sz val="16"/>
      <color theme="1"/>
      <name val="Arial Narrow"/>
      <family val="2"/>
    </font>
    <font>
      <b/>
      <sz val="8"/>
      <color theme="1"/>
      <name val="Arial Narrow"/>
      <family val="2"/>
    </font>
    <font>
      <u/>
      <sz val="8"/>
      <color rgb="FFFF0000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39997558519241921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44" fontId="10" fillId="0" borderId="6" xfId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4" fillId="13" borderId="6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4" fillId="11" borderId="6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9" fontId="6" fillId="0" borderId="4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12" borderId="6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9" fontId="22" fillId="0" borderId="8" xfId="0" applyNumberFormat="1" applyFont="1" applyBorder="1" applyAlignment="1" applyProtection="1">
      <alignment horizontal="center" vertical="center" wrapText="1"/>
      <protection locked="0"/>
    </xf>
    <xf numFmtId="49" fontId="22" fillId="0" borderId="10" xfId="0" applyNumberFormat="1" applyFont="1" applyBorder="1" applyAlignment="1" applyProtection="1">
      <alignment horizontal="center" vertical="center" wrapText="1"/>
      <protection locked="0"/>
    </xf>
    <xf numFmtId="49" fontId="22" fillId="0" borderId="12" xfId="0" applyNumberFormat="1" applyFont="1" applyBorder="1" applyAlignment="1" applyProtection="1">
      <alignment horizontal="center" vertical="center" wrapText="1"/>
      <protection locked="0"/>
    </xf>
    <xf numFmtId="49" fontId="23" fillId="5" borderId="7" xfId="0" applyNumberFormat="1" applyFont="1" applyFill="1" applyBorder="1" applyAlignment="1" applyProtection="1">
      <alignment horizontal="center" vertical="center" wrapText="1"/>
      <protection locked="0"/>
    </xf>
    <xf numFmtId="49" fontId="23" fillId="5" borderId="9" xfId="0" applyNumberFormat="1" applyFont="1" applyFill="1" applyBorder="1" applyAlignment="1" applyProtection="1">
      <alignment horizontal="center" vertical="center" wrapText="1"/>
      <protection locked="0"/>
    </xf>
    <xf numFmtId="49" fontId="23" fillId="5" borderId="1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8" fillId="14" borderId="6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textRotation="90" wrapText="1"/>
    </xf>
    <xf numFmtId="0" fontId="11" fillId="3" borderId="13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49" fontId="22" fillId="0" borderId="14" xfId="0" applyNumberFormat="1" applyFont="1" applyBorder="1" applyAlignment="1" applyProtection="1">
      <alignment horizontal="center" vertical="center" wrapText="1"/>
      <protection locked="0"/>
    </xf>
    <xf numFmtId="49" fontId="22" fillId="0" borderId="15" xfId="0" applyNumberFormat="1" applyFont="1" applyBorder="1" applyAlignment="1" applyProtection="1">
      <alignment horizontal="center" vertical="center" wrapText="1"/>
      <protection locked="0"/>
    </xf>
    <xf numFmtId="49" fontId="22" fillId="0" borderId="16" xfId="0" applyNumberFormat="1" applyFont="1" applyBorder="1" applyAlignment="1" applyProtection="1">
      <alignment horizontal="center" vertical="center" wrapText="1"/>
      <protection locked="0"/>
    </xf>
    <xf numFmtId="44" fontId="23" fillId="0" borderId="8" xfId="1" applyFont="1" applyBorder="1" applyAlignment="1" applyProtection="1">
      <alignment horizontal="center" vertical="center" wrapText="1"/>
      <protection locked="0"/>
    </xf>
    <xf numFmtId="44" fontId="23" fillId="0" borderId="10" xfId="1" applyFont="1" applyBorder="1" applyAlignment="1" applyProtection="1">
      <alignment horizontal="center" vertical="center" wrapText="1"/>
      <protection locked="0"/>
    </xf>
    <xf numFmtId="44" fontId="23" fillId="0" borderId="12" xfId="1" applyFont="1" applyBorder="1" applyAlignment="1" applyProtection="1">
      <alignment horizontal="center" vertical="center" wrapText="1"/>
      <protection locked="0"/>
    </xf>
    <xf numFmtId="49" fontId="23" fillId="10" borderId="7" xfId="0" applyNumberFormat="1" applyFont="1" applyFill="1" applyBorder="1" applyAlignment="1" applyProtection="1">
      <alignment horizontal="center" vertical="center" wrapText="1"/>
      <protection locked="0"/>
    </xf>
    <xf numFmtId="49" fontId="23" fillId="10" borderId="9" xfId="0" applyNumberFormat="1" applyFont="1" applyFill="1" applyBorder="1" applyAlignment="1" applyProtection="1">
      <alignment horizontal="center" vertical="center" wrapText="1"/>
      <protection locked="0"/>
    </xf>
    <xf numFmtId="49" fontId="23" fillId="10" borderId="11" xfId="0" applyNumberFormat="1" applyFont="1" applyFill="1" applyBorder="1" applyAlignment="1" applyProtection="1">
      <alignment horizontal="center" vertical="center" wrapText="1"/>
      <protection locked="0"/>
    </xf>
    <xf numFmtId="0" fontId="25" fillId="14" borderId="6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164" fontId="21" fillId="15" borderId="17" xfId="0" applyNumberFormat="1" applyFont="1" applyFill="1" applyBorder="1" applyAlignment="1">
      <alignment horizontal="center" vertical="center" wrapText="1"/>
    </xf>
    <xf numFmtId="164" fontId="21" fillId="15" borderId="2" xfId="0" applyNumberFormat="1" applyFont="1" applyFill="1" applyBorder="1" applyAlignment="1">
      <alignment horizontal="center" vertical="center" wrapText="1"/>
    </xf>
    <xf numFmtId="164" fontId="21" fillId="15" borderId="18" xfId="0" applyNumberFormat="1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 wrapText="1"/>
    </xf>
    <xf numFmtId="0" fontId="20" fillId="5" borderId="18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10" borderId="13" xfId="0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FFCC"/>
      <color rgb="FF00FFFF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673FA-E016-4F19-A8A3-B36F5CFED5B2}">
  <dimension ref="A1:Q43"/>
  <sheetViews>
    <sheetView showGridLines="0" tabSelected="1" zoomScale="85" zoomScaleNormal="85" workbookViewId="0">
      <pane xSplit="4" ySplit="2" topLeftCell="J3" activePane="bottomRight" state="frozen"/>
      <selection pane="topRight" activeCell="E1" sqref="E1"/>
      <selection pane="bottomLeft" activeCell="A3" sqref="A3"/>
      <selection pane="bottomRight" activeCell="F1" sqref="F1:F1048576"/>
    </sheetView>
  </sheetViews>
  <sheetFormatPr baseColWidth="10" defaultRowHeight="16.5" x14ac:dyDescent="0.25"/>
  <cols>
    <col min="1" max="1" width="5" style="28" customWidth="1"/>
    <col min="2" max="2" width="11.42578125" style="28"/>
    <col min="3" max="3" width="50" style="32" customWidth="1"/>
    <col min="4" max="4" width="8.85546875" style="28" customWidth="1"/>
    <col min="5" max="5" width="15.42578125" style="28" customWidth="1"/>
    <col min="6" max="6" width="0" style="28" hidden="1" customWidth="1"/>
    <col min="7" max="12" width="11.42578125" style="28"/>
    <col min="13" max="13" width="17.7109375" style="28" customWidth="1"/>
    <col min="14" max="14" width="20" style="28" customWidth="1"/>
    <col min="15" max="15" width="5" style="28" customWidth="1"/>
    <col min="16" max="17" width="18.85546875" style="28" customWidth="1"/>
    <col min="18" max="16384" width="11.42578125" style="28"/>
  </cols>
  <sheetData>
    <row r="1" spans="1:17" s="2" customFormat="1" ht="50.25" customHeight="1" thickBot="1" x14ac:dyDescent="0.3">
      <c r="A1" s="44" t="s">
        <v>2</v>
      </c>
      <c r="B1" s="45" t="s">
        <v>3</v>
      </c>
      <c r="C1" s="45" t="s">
        <v>4</v>
      </c>
      <c r="D1" s="45" t="s">
        <v>5</v>
      </c>
      <c r="E1" s="45" t="s">
        <v>6</v>
      </c>
      <c r="F1" s="45" t="s">
        <v>7</v>
      </c>
      <c r="G1" s="45" t="s">
        <v>8</v>
      </c>
      <c r="H1" s="45" t="s">
        <v>9</v>
      </c>
      <c r="I1" s="45" t="s">
        <v>10</v>
      </c>
      <c r="J1" s="45" t="s">
        <v>11</v>
      </c>
      <c r="L1" s="59" t="s">
        <v>48</v>
      </c>
      <c r="M1" s="60" t="s">
        <v>30</v>
      </c>
      <c r="N1" s="59" t="s">
        <v>49</v>
      </c>
      <c r="P1" s="67" t="s">
        <v>42</v>
      </c>
      <c r="Q1" s="68" t="s">
        <v>51</v>
      </c>
    </row>
    <row r="2" spans="1:17" s="49" customFormat="1" ht="39" customHeight="1" thickBot="1" x14ac:dyDescent="0.3">
      <c r="A2" s="46" t="s">
        <v>47</v>
      </c>
      <c r="B2" s="47"/>
      <c r="C2" s="47"/>
      <c r="D2" s="47"/>
      <c r="E2" s="47"/>
      <c r="F2" s="47"/>
      <c r="G2" s="47"/>
      <c r="H2" s="47"/>
      <c r="I2" s="47"/>
      <c r="J2" s="48"/>
      <c r="P2" s="46" t="s">
        <v>52</v>
      </c>
      <c r="Q2" s="48"/>
    </row>
    <row r="3" spans="1:17" s="2" customFormat="1" ht="29.25" customHeight="1" thickBot="1" x14ac:dyDescent="0.3">
      <c r="P3" s="69" t="s">
        <v>53</v>
      </c>
      <c r="Q3" s="70"/>
    </row>
    <row r="4" spans="1:17" s="2" customFormat="1" ht="26.25" x14ac:dyDescent="0.25">
      <c r="A4" s="43" t="s">
        <v>40</v>
      </c>
      <c r="B4" s="43"/>
      <c r="C4" s="43"/>
      <c r="D4" s="43"/>
      <c r="E4" s="43"/>
      <c r="F4" s="43"/>
      <c r="G4" s="43"/>
      <c r="H4" s="43"/>
      <c r="I4" s="43"/>
      <c r="J4" s="43"/>
      <c r="L4" s="28"/>
    </row>
    <row r="5" spans="1:17" ht="38.25" x14ac:dyDescent="0.25">
      <c r="A5" s="5">
        <v>1</v>
      </c>
      <c r="B5" s="6">
        <v>3338004</v>
      </c>
      <c r="C5" s="7" t="s">
        <v>17</v>
      </c>
      <c r="D5" s="26" t="s">
        <v>12</v>
      </c>
      <c r="E5" s="26">
        <v>0</v>
      </c>
      <c r="F5" s="29">
        <v>1405</v>
      </c>
      <c r="G5" s="29">
        <v>1405</v>
      </c>
      <c r="H5" s="12">
        <v>15121500</v>
      </c>
      <c r="I5" s="26">
        <v>1085972</v>
      </c>
      <c r="J5" s="26" t="s">
        <v>13</v>
      </c>
      <c r="L5" s="29">
        <v>483</v>
      </c>
      <c r="M5" s="1">
        <v>38308</v>
      </c>
      <c r="N5" s="1">
        <v>18502764</v>
      </c>
      <c r="P5" s="1"/>
      <c r="Q5" s="1"/>
    </row>
    <row r="6" spans="1:17" ht="38.25" x14ac:dyDescent="0.25">
      <c r="A6" s="5">
        <v>2</v>
      </c>
      <c r="B6" s="6">
        <v>3338004</v>
      </c>
      <c r="C6" s="30" t="s">
        <v>18</v>
      </c>
      <c r="D6" s="26" t="s">
        <v>12</v>
      </c>
      <c r="E6" s="26">
        <v>0</v>
      </c>
      <c r="F6" s="12">
        <v>525</v>
      </c>
      <c r="G6" s="12">
        <v>525</v>
      </c>
      <c r="H6" s="12">
        <v>15121500</v>
      </c>
      <c r="I6" s="26">
        <v>1019972</v>
      </c>
      <c r="J6" s="26" t="s">
        <v>13</v>
      </c>
      <c r="L6" s="12">
        <v>173</v>
      </c>
      <c r="M6" s="1">
        <v>56003</v>
      </c>
      <c r="N6" s="1">
        <v>9688519</v>
      </c>
      <c r="P6" s="1"/>
      <c r="Q6" s="1"/>
    </row>
    <row r="7" spans="1:17" ht="38.25" x14ac:dyDescent="0.25">
      <c r="A7" s="5">
        <v>3</v>
      </c>
      <c r="B7" s="6">
        <v>3338004</v>
      </c>
      <c r="C7" s="8" t="s">
        <v>19</v>
      </c>
      <c r="D7" s="26" t="s">
        <v>12</v>
      </c>
      <c r="E7" s="26">
        <v>0</v>
      </c>
      <c r="F7" s="12">
        <v>505</v>
      </c>
      <c r="G7" s="12">
        <v>505</v>
      </c>
      <c r="H7" s="12">
        <v>15121504</v>
      </c>
      <c r="I7" s="26">
        <v>1019935</v>
      </c>
      <c r="J7" s="26" t="s">
        <v>13</v>
      </c>
      <c r="L7" s="12">
        <v>189</v>
      </c>
      <c r="M7" s="1">
        <v>17008</v>
      </c>
      <c r="N7" s="1">
        <v>3214512</v>
      </c>
      <c r="P7" s="1"/>
      <c r="Q7" s="1"/>
    </row>
    <row r="8" spans="1:17" ht="25.5" x14ac:dyDescent="0.25">
      <c r="A8" s="5">
        <v>4</v>
      </c>
      <c r="B8" s="6">
        <v>3338004</v>
      </c>
      <c r="C8" s="9" t="s">
        <v>20</v>
      </c>
      <c r="D8" s="26" t="s">
        <v>12</v>
      </c>
      <c r="E8" s="26">
        <v>0</v>
      </c>
      <c r="F8" s="29">
        <v>1022</v>
      </c>
      <c r="G8" s="29">
        <v>1022</v>
      </c>
      <c r="H8" s="12">
        <v>15121501</v>
      </c>
      <c r="I8" s="26">
        <v>1139783</v>
      </c>
      <c r="J8" s="26" t="s">
        <v>13</v>
      </c>
      <c r="L8" s="29">
        <v>546</v>
      </c>
      <c r="M8" s="1">
        <v>20089</v>
      </c>
      <c r="N8" s="1">
        <v>10968594</v>
      </c>
      <c r="P8" s="1"/>
      <c r="Q8" s="1"/>
    </row>
    <row r="9" spans="1:17" ht="38.25" x14ac:dyDescent="0.25">
      <c r="A9" s="5">
        <v>5</v>
      </c>
      <c r="B9" s="6">
        <v>3338004</v>
      </c>
      <c r="C9" s="30" t="s">
        <v>14</v>
      </c>
      <c r="D9" s="26" t="s">
        <v>12</v>
      </c>
      <c r="E9" s="26">
        <v>0</v>
      </c>
      <c r="F9" s="12">
        <v>988</v>
      </c>
      <c r="G9" s="12">
        <v>988</v>
      </c>
      <c r="H9" s="12">
        <v>15121501</v>
      </c>
      <c r="I9" s="26">
        <v>1139783</v>
      </c>
      <c r="J9" s="26" t="s">
        <v>13</v>
      </c>
      <c r="L9" s="12">
        <v>384</v>
      </c>
      <c r="M9" s="1">
        <v>37023</v>
      </c>
      <c r="N9" s="1">
        <v>14216832</v>
      </c>
      <c r="P9" s="1"/>
      <c r="Q9" s="1"/>
    </row>
    <row r="10" spans="1:17" ht="25.5" x14ac:dyDescent="0.25">
      <c r="A10" s="5">
        <v>6</v>
      </c>
      <c r="B10" s="12">
        <v>3338004</v>
      </c>
      <c r="C10" s="10" t="s">
        <v>21</v>
      </c>
      <c r="D10" s="26" t="s">
        <v>12</v>
      </c>
      <c r="E10" s="26">
        <v>0</v>
      </c>
      <c r="F10" s="29">
        <v>2514</v>
      </c>
      <c r="G10" s="29">
        <v>2514</v>
      </c>
      <c r="H10" s="12">
        <v>15121501</v>
      </c>
      <c r="I10" s="27">
        <v>1145570</v>
      </c>
      <c r="J10" s="26" t="s">
        <v>13</v>
      </c>
      <c r="L10" s="29">
        <v>761</v>
      </c>
      <c r="M10" s="1">
        <v>71063</v>
      </c>
      <c r="N10" s="1">
        <v>54078943</v>
      </c>
      <c r="P10" s="1"/>
      <c r="Q10" s="1"/>
    </row>
    <row r="11" spans="1:17" ht="25.5" x14ac:dyDescent="0.25">
      <c r="A11" s="5">
        <v>7</v>
      </c>
      <c r="B11" s="12">
        <v>3338004</v>
      </c>
      <c r="C11" s="11" t="s">
        <v>22</v>
      </c>
      <c r="D11" s="26" t="s">
        <v>12</v>
      </c>
      <c r="E11" s="26">
        <v>0</v>
      </c>
      <c r="F11" s="29">
        <v>2583</v>
      </c>
      <c r="G11" s="29">
        <v>2583</v>
      </c>
      <c r="H11" s="26">
        <v>15121501</v>
      </c>
      <c r="I11" s="27">
        <v>1145570</v>
      </c>
      <c r="J11" s="26" t="s">
        <v>13</v>
      </c>
      <c r="L11" s="29">
        <v>1011</v>
      </c>
      <c r="M11" s="1">
        <v>22459</v>
      </c>
      <c r="N11" s="1">
        <v>22706049</v>
      </c>
      <c r="P11" s="1"/>
      <c r="Q11" s="1"/>
    </row>
    <row r="12" spans="1:17" ht="38.25" customHeight="1" x14ac:dyDescent="0.25">
      <c r="A12" s="5">
        <v>8</v>
      </c>
      <c r="B12" s="6">
        <v>3338003</v>
      </c>
      <c r="C12" s="14" t="s">
        <v>23</v>
      </c>
      <c r="D12" s="26" t="s">
        <v>12</v>
      </c>
      <c r="E12" s="26">
        <v>0</v>
      </c>
      <c r="F12" s="12">
        <v>280</v>
      </c>
      <c r="G12" s="12">
        <v>280</v>
      </c>
      <c r="H12" s="12">
        <v>15121902</v>
      </c>
      <c r="I12" s="26">
        <v>1248028</v>
      </c>
      <c r="J12" s="26" t="s">
        <v>13</v>
      </c>
      <c r="L12" s="12">
        <v>115</v>
      </c>
      <c r="M12" s="1">
        <v>14000</v>
      </c>
      <c r="N12" s="1">
        <v>1610000</v>
      </c>
      <c r="P12" s="1"/>
      <c r="Q12" s="1"/>
    </row>
    <row r="13" spans="1:17" ht="25.5" x14ac:dyDescent="0.25">
      <c r="A13" s="5">
        <v>9</v>
      </c>
      <c r="B13" s="6">
        <v>3338003</v>
      </c>
      <c r="C13" s="31" t="s">
        <v>24</v>
      </c>
      <c r="D13" s="26" t="s">
        <v>12</v>
      </c>
      <c r="E13" s="26">
        <v>0</v>
      </c>
      <c r="F13" s="12">
        <v>50</v>
      </c>
      <c r="G13" s="12">
        <v>50</v>
      </c>
      <c r="H13" s="12">
        <v>15121902</v>
      </c>
      <c r="I13" s="26">
        <v>1027514</v>
      </c>
      <c r="J13" s="26" t="s">
        <v>13</v>
      </c>
      <c r="L13" s="12">
        <v>13</v>
      </c>
      <c r="M13" s="1">
        <v>317096</v>
      </c>
      <c r="N13" s="1">
        <v>4122248</v>
      </c>
      <c r="P13" s="1"/>
      <c r="Q13" s="1"/>
    </row>
    <row r="14" spans="1:17" ht="38.25" x14ac:dyDescent="0.25">
      <c r="A14" s="5">
        <v>10</v>
      </c>
      <c r="B14" s="12">
        <v>3338003</v>
      </c>
      <c r="C14" s="30" t="s">
        <v>25</v>
      </c>
      <c r="D14" s="26" t="s">
        <v>12</v>
      </c>
      <c r="E14" s="26">
        <v>0</v>
      </c>
      <c r="F14" s="12">
        <v>80</v>
      </c>
      <c r="G14" s="12">
        <v>80</v>
      </c>
      <c r="H14" s="12">
        <v>15121902</v>
      </c>
      <c r="I14" s="26">
        <v>1465499</v>
      </c>
      <c r="J14" s="26" t="s">
        <v>13</v>
      </c>
      <c r="L14" s="12">
        <v>13</v>
      </c>
      <c r="M14" s="1">
        <v>185218</v>
      </c>
      <c r="N14" s="1">
        <v>2407834</v>
      </c>
      <c r="P14" s="1"/>
      <c r="Q14" s="1"/>
    </row>
    <row r="15" spans="1:17" ht="38.25" customHeight="1" x14ac:dyDescent="0.25">
      <c r="A15" s="5">
        <v>11</v>
      </c>
      <c r="B15" s="12">
        <v>3543006</v>
      </c>
      <c r="C15" s="30" t="s">
        <v>26</v>
      </c>
      <c r="D15" s="26" t="s">
        <v>12</v>
      </c>
      <c r="E15" s="26">
        <v>0</v>
      </c>
      <c r="F15" s="12">
        <v>61</v>
      </c>
      <c r="G15" s="12">
        <v>61</v>
      </c>
      <c r="H15" s="6"/>
      <c r="I15" s="27">
        <v>1471333</v>
      </c>
      <c r="J15" s="27"/>
      <c r="L15" s="12">
        <v>30</v>
      </c>
      <c r="M15" s="1">
        <v>48176</v>
      </c>
      <c r="N15" s="1">
        <v>1445280</v>
      </c>
      <c r="P15" s="1"/>
      <c r="Q15" s="1"/>
    </row>
    <row r="16" spans="1:17" ht="38.25" x14ac:dyDescent="0.25">
      <c r="A16" s="5">
        <v>12</v>
      </c>
      <c r="B16" s="12">
        <v>3343</v>
      </c>
      <c r="C16" s="15" t="s">
        <v>27</v>
      </c>
      <c r="D16" s="26" t="s">
        <v>12</v>
      </c>
      <c r="E16" s="26">
        <v>0</v>
      </c>
      <c r="F16" s="12">
        <v>487</v>
      </c>
      <c r="G16" s="12">
        <v>487</v>
      </c>
      <c r="H16" s="12">
        <v>24131513</v>
      </c>
      <c r="I16" s="27">
        <v>1019051</v>
      </c>
      <c r="J16" s="26" t="s">
        <v>13</v>
      </c>
      <c r="L16" s="12">
        <v>269</v>
      </c>
      <c r="M16" s="1">
        <v>17927</v>
      </c>
      <c r="N16" s="1">
        <v>4822363</v>
      </c>
      <c r="P16" s="1"/>
      <c r="Q16" s="1"/>
    </row>
    <row r="17" spans="1:17" ht="25.5" x14ac:dyDescent="0.25">
      <c r="A17" s="26">
        <v>13</v>
      </c>
      <c r="B17" s="26">
        <v>3338004</v>
      </c>
      <c r="C17" s="30" t="s">
        <v>15</v>
      </c>
      <c r="D17" s="26" t="s">
        <v>12</v>
      </c>
      <c r="E17" s="26">
        <v>0</v>
      </c>
      <c r="F17" s="12">
        <v>3</v>
      </c>
      <c r="G17" s="12">
        <v>3</v>
      </c>
      <c r="H17" s="12"/>
      <c r="I17" s="27"/>
      <c r="J17" s="26" t="s">
        <v>13</v>
      </c>
      <c r="L17" s="12">
        <v>3</v>
      </c>
      <c r="M17" s="1">
        <v>45000</v>
      </c>
      <c r="N17" s="1">
        <v>135000</v>
      </c>
      <c r="P17" s="1"/>
      <c r="Q17" s="1"/>
    </row>
    <row r="18" spans="1:17" ht="15.75" customHeight="1" thickBot="1" x14ac:dyDescent="0.3">
      <c r="M18" s="33"/>
      <c r="N18" s="33"/>
    </row>
    <row r="19" spans="1:17" ht="15.75" customHeight="1" thickBot="1" x14ac:dyDescent="0.3">
      <c r="A19" s="40" t="s">
        <v>16</v>
      </c>
      <c r="B19" s="41"/>
      <c r="C19" s="41"/>
      <c r="D19" s="41"/>
      <c r="E19" s="41"/>
      <c r="F19" s="41"/>
      <c r="G19" s="41"/>
      <c r="H19" s="41"/>
      <c r="I19" s="41"/>
      <c r="J19" s="42"/>
      <c r="M19" s="33"/>
      <c r="N19" s="33"/>
      <c r="P19" s="37" t="s">
        <v>45</v>
      </c>
      <c r="Q19" s="50" t="s">
        <v>44</v>
      </c>
    </row>
    <row r="20" spans="1:17" ht="16.5" customHeight="1" x14ac:dyDescent="0.25">
      <c r="M20" s="33"/>
      <c r="N20" s="33"/>
      <c r="P20" s="38"/>
      <c r="Q20" s="51"/>
    </row>
    <row r="21" spans="1:17" ht="17.25" customHeight="1" thickBot="1" x14ac:dyDescent="0.3">
      <c r="M21" s="33"/>
      <c r="N21" s="33"/>
      <c r="P21" s="39"/>
      <c r="Q21" s="52"/>
    </row>
    <row r="22" spans="1:17" x14ac:dyDescent="0.25">
      <c r="M22" s="33"/>
      <c r="N22" s="33"/>
    </row>
    <row r="23" spans="1:17" ht="48" customHeight="1" thickBot="1" x14ac:dyDescent="0.3">
      <c r="A23" s="43" t="s">
        <v>41</v>
      </c>
      <c r="B23" s="43"/>
      <c r="C23" s="43"/>
      <c r="D23" s="43"/>
      <c r="E23" s="43"/>
      <c r="F23" s="43"/>
      <c r="G23" s="43"/>
      <c r="H23" s="43"/>
      <c r="I23" s="43"/>
      <c r="J23" s="43"/>
      <c r="M23" s="33"/>
      <c r="N23" s="33"/>
    </row>
    <row r="24" spans="1:17" ht="18" customHeight="1" thickBot="1" x14ac:dyDescent="0.3">
      <c r="A24" s="16" t="s">
        <v>0</v>
      </c>
      <c r="B24" s="17"/>
      <c r="C24" s="18"/>
      <c r="D24" s="19" t="s">
        <v>1</v>
      </c>
      <c r="E24" s="20"/>
      <c r="F24" s="20"/>
      <c r="G24" s="20"/>
      <c r="H24" s="21"/>
      <c r="I24" s="22">
        <v>1</v>
      </c>
      <c r="J24" s="23"/>
      <c r="M24" s="33"/>
      <c r="N24" s="33"/>
    </row>
    <row r="25" spans="1:17" ht="24.75" x14ac:dyDescent="0.25">
      <c r="A25" s="3" t="s">
        <v>2</v>
      </c>
      <c r="B25" s="24" t="s">
        <v>3</v>
      </c>
      <c r="C25" s="25" t="s">
        <v>4</v>
      </c>
      <c r="D25" s="4" t="s">
        <v>5</v>
      </c>
      <c r="E25" s="4" t="s">
        <v>6</v>
      </c>
      <c r="F25" s="24" t="s">
        <v>7</v>
      </c>
      <c r="G25" s="24" t="s">
        <v>8</v>
      </c>
      <c r="H25" s="24" t="s">
        <v>9</v>
      </c>
      <c r="I25" s="24" t="s">
        <v>10</v>
      </c>
      <c r="J25" s="4" t="s">
        <v>11</v>
      </c>
      <c r="M25" s="33"/>
      <c r="N25" s="33"/>
    </row>
    <row r="26" spans="1:17" ht="43.5" customHeight="1" x14ac:dyDescent="0.25">
      <c r="A26" s="5">
        <v>1</v>
      </c>
      <c r="B26" s="6">
        <v>3338004</v>
      </c>
      <c r="C26" s="7" t="s">
        <v>31</v>
      </c>
      <c r="D26" s="26" t="s">
        <v>12</v>
      </c>
      <c r="E26" s="26">
        <v>0</v>
      </c>
      <c r="F26" s="12">
        <v>205</v>
      </c>
      <c r="G26" s="12">
        <v>205</v>
      </c>
      <c r="H26" s="26">
        <v>15121500</v>
      </c>
      <c r="I26" s="26">
        <v>1085972</v>
      </c>
      <c r="J26" s="26" t="s">
        <v>28</v>
      </c>
      <c r="L26" s="12">
        <v>133</v>
      </c>
      <c r="M26" s="1">
        <v>38308</v>
      </c>
      <c r="N26" s="1">
        <f>+M26*L26</f>
        <v>5094964</v>
      </c>
      <c r="P26" s="1"/>
      <c r="Q26" s="1"/>
    </row>
    <row r="27" spans="1:17" ht="43.5" customHeight="1" x14ac:dyDescent="0.25">
      <c r="A27" s="5">
        <v>2</v>
      </c>
      <c r="B27" s="6">
        <v>3338004</v>
      </c>
      <c r="C27" s="8" t="s">
        <v>29</v>
      </c>
      <c r="D27" s="26" t="s">
        <v>12</v>
      </c>
      <c r="E27" s="26">
        <v>0</v>
      </c>
      <c r="F27" s="12">
        <v>49</v>
      </c>
      <c r="G27" s="12">
        <v>49</v>
      </c>
      <c r="H27" s="12">
        <v>15121504</v>
      </c>
      <c r="I27" s="26">
        <v>1019935</v>
      </c>
      <c r="J27" s="26" t="s">
        <v>28</v>
      </c>
      <c r="L27" s="12">
        <v>37</v>
      </c>
      <c r="M27" s="1">
        <v>17008</v>
      </c>
      <c r="N27" s="1">
        <f t="shared" ref="N27:N35" si="0">+M27*L27</f>
        <v>629296</v>
      </c>
      <c r="P27" s="1"/>
      <c r="Q27" s="1"/>
    </row>
    <row r="28" spans="1:17" ht="43.5" customHeight="1" x14ac:dyDescent="0.25">
      <c r="A28" s="5">
        <v>3</v>
      </c>
      <c r="B28" s="6">
        <v>3338004</v>
      </c>
      <c r="C28" s="9" t="s">
        <v>32</v>
      </c>
      <c r="D28" s="26" t="s">
        <v>12</v>
      </c>
      <c r="E28" s="26">
        <v>0</v>
      </c>
      <c r="F28" s="12">
        <v>226</v>
      </c>
      <c r="G28" s="12">
        <v>226</v>
      </c>
      <c r="H28" s="12">
        <v>15121501</v>
      </c>
      <c r="I28" s="26">
        <v>1139783</v>
      </c>
      <c r="J28" s="26" t="s">
        <v>28</v>
      </c>
      <c r="L28" s="12">
        <v>9</v>
      </c>
      <c r="M28" s="1">
        <v>20089</v>
      </c>
      <c r="N28" s="1">
        <f t="shared" si="0"/>
        <v>180801</v>
      </c>
      <c r="P28" s="1"/>
      <c r="Q28" s="1"/>
    </row>
    <row r="29" spans="1:17" ht="43.5" customHeight="1" x14ac:dyDescent="0.25">
      <c r="A29" s="5">
        <v>4</v>
      </c>
      <c r="B29" s="6">
        <v>3338004</v>
      </c>
      <c r="C29" s="10" t="s">
        <v>33</v>
      </c>
      <c r="D29" s="26" t="s">
        <v>12</v>
      </c>
      <c r="E29" s="26">
        <v>0</v>
      </c>
      <c r="F29" s="12">
        <v>380</v>
      </c>
      <c r="G29" s="12">
        <v>380</v>
      </c>
      <c r="H29" s="12">
        <v>15121501</v>
      </c>
      <c r="I29" s="26">
        <v>1145570</v>
      </c>
      <c r="J29" s="26" t="s">
        <v>28</v>
      </c>
      <c r="L29" s="12">
        <v>243</v>
      </c>
      <c r="M29" s="1">
        <v>71063</v>
      </c>
      <c r="N29" s="1">
        <f t="shared" si="0"/>
        <v>17268309</v>
      </c>
      <c r="P29" s="1"/>
      <c r="Q29" s="1"/>
    </row>
    <row r="30" spans="1:17" ht="43.5" customHeight="1" x14ac:dyDescent="0.25">
      <c r="A30" s="5">
        <v>5</v>
      </c>
      <c r="B30" s="6">
        <v>3338004</v>
      </c>
      <c r="C30" s="11" t="s">
        <v>34</v>
      </c>
      <c r="D30" s="26" t="s">
        <v>12</v>
      </c>
      <c r="E30" s="26">
        <v>0</v>
      </c>
      <c r="F30" s="12">
        <v>25</v>
      </c>
      <c r="G30" s="12">
        <v>25</v>
      </c>
      <c r="H30" s="26">
        <v>15121501</v>
      </c>
      <c r="I30" s="26">
        <v>1145570</v>
      </c>
      <c r="J30" s="26" t="s">
        <v>28</v>
      </c>
      <c r="L30" s="12">
        <v>25</v>
      </c>
      <c r="M30" s="1">
        <v>22459</v>
      </c>
      <c r="N30" s="1">
        <f t="shared" si="0"/>
        <v>561475</v>
      </c>
      <c r="P30" s="1"/>
      <c r="Q30" s="1"/>
    </row>
    <row r="31" spans="1:17" ht="43.5" customHeight="1" x14ac:dyDescent="0.25">
      <c r="A31" s="5">
        <v>6</v>
      </c>
      <c r="B31" s="12">
        <v>3338004</v>
      </c>
      <c r="C31" s="13" t="s">
        <v>35</v>
      </c>
      <c r="D31" s="26" t="s">
        <v>12</v>
      </c>
      <c r="E31" s="26">
        <v>0</v>
      </c>
      <c r="F31" s="12">
        <v>36</v>
      </c>
      <c r="G31" s="12">
        <v>36</v>
      </c>
      <c r="H31" s="26">
        <v>15121501</v>
      </c>
      <c r="I31" s="27">
        <v>1045665</v>
      </c>
      <c r="J31" s="26" t="s">
        <v>28</v>
      </c>
      <c r="L31" s="12">
        <v>33</v>
      </c>
      <c r="M31" s="1">
        <v>18000</v>
      </c>
      <c r="N31" s="1">
        <f t="shared" si="0"/>
        <v>594000</v>
      </c>
      <c r="P31" s="1"/>
      <c r="Q31" s="1"/>
    </row>
    <row r="32" spans="1:17" ht="43.5" customHeight="1" x14ac:dyDescent="0.25">
      <c r="A32" s="5">
        <v>7</v>
      </c>
      <c r="B32" s="12">
        <v>3338004</v>
      </c>
      <c r="C32" s="13" t="s">
        <v>36</v>
      </c>
      <c r="D32" s="26" t="s">
        <v>12</v>
      </c>
      <c r="E32" s="26">
        <v>0</v>
      </c>
      <c r="F32" s="12">
        <v>298</v>
      </c>
      <c r="G32" s="12">
        <v>298</v>
      </c>
      <c r="H32" s="26"/>
      <c r="I32" s="27"/>
      <c r="J32" s="26" t="s">
        <v>28</v>
      </c>
      <c r="L32" s="12">
        <v>154</v>
      </c>
      <c r="M32" s="1">
        <v>45258</v>
      </c>
      <c r="N32" s="1">
        <f t="shared" si="0"/>
        <v>6969732</v>
      </c>
      <c r="P32" s="1"/>
      <c r="Q32" s="1"/>
    </row>
    <row r="33" spans="1:17" ht="43.5" customHeight="1" x14ac:dyDescent="0.25">
      <c r="A33" s="5">
        <v>8</v>
      </c>
      <c r="B33" s="6">
        <v>3338003</v>
      </c>
      <c r="C33" s="14" t="s">
        <v>37</v>
      </c>
      <c r="D33" s="26" t="s">
        <v>12</v>
      </c>
      <c r="E33" s="26">
        <v>0</v>
      </c>
      <c r="F33" s="26">
        <v>95</v>
      </c>
      <c r="G33" s="12">
        <v>95</v>
      </c>
      <c r="H33" s="12">
        <v>15121902</v>
      </c>
      <c r="I33" s="26">
        <v>1248028</v>
      </c>
      <c r="J33" s="26" t="s">
        <v>28</v>
      </c>
      <c r="L33" s="12">
        <v>80</v>
      </c>
      <c r="M33" s="1">
        <v>14000</v>
      </c>
      <c r="N33" s="1">
        <f t="shared" si="0"/>
        <v>1120000</v>
      </c>
      <c r="P33" s="1"/>
      <c r="Q33" s="1"/>
    </row>
    <row r="34" spans="1:17" ht="43.5" customHeight="1" x14ac:dyDescent="0.25">
      <c r="A34" s="5">
        <v>9</v>
      </c>
      <c r="B34" s="6">
        <v>3338003</v>
      </c>
      <c r="C34" s="31" t="s">
        <v>38</v>
      </c>
      <c r="D34" s="26" t="s">
        <v>12</v>
      </c>
      <c r="E34" s="26">
        <v>0</v>
      </c>
      <c r="F34" s="12">
        <v>3</v>
      </c>
      <c r="G34" s="12">
        <v>3</v>
      </c>
      <c r="H34" s="12">
        <v>15121902</v>
      </c>
      <c r="I34" s="26">
        <v>1027514</v>
      </c>
      <c r="J34" s="26" t="s">
        <v>28</v>
      </c>
      <c r="L34" s="12">
        <v>3</v>
      </c>
      <c r="M34" s="1">
        <v>317096</v>
      </c>
      <c r="N34" s="1">
        <f t="shared" si="0"/>
        <v>951288</v>
      </c>
      <c r="P34" s="1"/>
      <c r="Q34" s="1"/>
    </row>
    <row r="35" spans="1:17" ht="43.5" customHeight="1" x14ac:dyDescent="0.25">
      <c r="A35" s="5">
        <v>10</v>
      </c>
      <c r="B35" s="12">
        <v>3543</v>
      </c>
      <c r="C35" s="15" t="s">
        <v>39</v>
      </c>
      <c r="D35" s="26" t="s">
        <v>12</v>
      </c>
      <c r="E35" s="26">
        <v>0</v>
      </c>
      <c r="F35" s="12">
        <v>225</v>
      </c>
      <c r="G35" s="12">
        <v>225</v>
      </c>
      <c r="H35" s="12">
        <v>24131513</v>
      </c>
      <c r="I35" s="26">
        <v>1019051</v>
      </c>
      <c r="J35" s="26" t="s">
        <v>28</v>
      </c>
      <c r="L35" s="12">
        <v>140</v>
      </c>
      <c r="M35" s="1">
        <v>16079</v>
      </c>
      <c r="N35" s="1">
        <f t="shared" si="0"/>
        <v>2251060</v>
      </c>
      <c r="P35" s="1"/>
      <c r="Q35" s="1"/>
    </row>
    <row r="36" spans="1:17" ht="17.25" thickBot="1" x14ac:dyDescent="0.3">
      <c r="M36" s="33"/>
      <c r="N36" s="33"/>
    </row>
    <row r="37" spans="1:17" ht="15.75" customHeight="1" thickBot="1" x14ac:dyDescent="0.3">
      <c r="A37" s="40" t="s">
        <v>16</v>
      </c>
      <c r="B37" s="41"/>
      <c r="C37" s="41"/>
      <c r="D37" s="41"/>
      <c r="E37" s="41"/>
      <c r="F37" s="41"/>
      <c r="G37" s="41"/>
      <c r="H37" s="41"/>
      <c r="I37" s="41"/>
      <c r="J37" s="42"/>
      <c r="P37" s="37" t="s">
        <v>46</v>
      </c>
      <c r="Q37" s="34" t="s">
        <v>44</v>
      </c>
    </row>
    <row r="38" spans="1:17" ht="16.5" customHeight="1" x14ac:dyDescent="0.25">
      <c r="P38" s="38"/>
      <c r="Q38" s="35"/>
    </row>
    <row r="39" spans="1:17" ht="35.25" customHeight="1" thickBot="1" x14ac:dyDescent="0.3">
      <c r="P39" s="39"/>
      <c r="Q39" s="36"/>
    </row>
    <row r="40" spans="1:17" ht="17.25" customHeight="1" thickBot="1" x14ac:dyDescent="0.3"/>
    <row r="41" spans="1:17" ht="36" customHeight="1" x14ac:dyDescent="0.25">
      <c r="M41" s="56" t="s">
        <v>50</v>
      </c>
      <c r="N41" s="53">
        <f>SUM(N5:N35)</f>
        <v>183539863</v>
      </c>
      <c r="P41" s="64" t="s">
        <v>43</v>
      </c>
      <c r="Q41" s="61">
        <v>0</v>
      </c>
    </row>
    <row r="42" spans="1:17" ht="16.5" customHeight="1" x14ac:dyDescent="0.25">
      <c r="M42" s="57"/>
      <c r="N42" s="54"/>
      <c r="P42" s="65"/>
      <c r="Q42" s="62"/>
    </row>
    <row r="43" spans="1:17" ht="17.25" customHeight="1" thickBot="1" x14ac:dyDescent="0.3">
      <c r="M43" s="58"/>
      <c r="N43" s="55"/>
      <c r="P43" s="66"/>
      <c r="Q43" s="63"/>
    </row>
  </sheetData>
  <mergeCells count="15">
    <mergeCell ref="Q41:Q43"/>
    <mergeCell ref="Q19:Q21"/>
    <mergeCell ref="P2:Q2"/>
    <mergeCell ref="P3:Q3"/>
    <mergeCell ref="A4:J4"/>
    <mergeCell ref="A23:J23"/>
    <mergeCell ref="P19:P21"/>
    <mergeCell ref="A2:J2"/>
    <mergeCell ref="M41:M43"/>
    <mergeCell ref="N41:N43"/>
    <mergeCell ref="P41:P43"/>
    <mergeCell ref="P37:P39"/>
    <mergeCell ref="Q37:Q39"/>
    <mergeCell ref="A37:J37"/>
    <mergeCell ref="A19:J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</dc:creator>
  <cp:lastModifiedBy>JAVIER</cp:lastModifiedBy>
  <dcterms:created xsi:type="dcterms:W3CDTF">2023-07-10T16:10:40Z</dcterms:created>
  <dcterms:modified xsi:type="dcterms:W3CDTF">2023-07-24T20:53:16Z</dcterms:modified>
</cp:coreProperties>
</file>