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jorge mario\OneDrive\Escritorio\CONTRATOS 2023\Informes-RAP EJE CAFETERO\INFORME 4 RAP\Informe 4\"/>
    </mc:Choice>
  </mc:AlternateContent>
  <xr:revisionPtr revIDLastSave="0" documentId="13_ncr:1_{06DD70B4-5B55-4035-8B26-339DBD2D9B48}" xr6:coauthVersionLast="47" xr6:coauthVersionMax="47" xr10:uidLastSave="{00000000-0000-0000-0000-000000000000}"/>
  <bookViews>
    <workbookView xWindow="-110" yWindow="-110" windowWidth="19420" windowHeight="10420" xr2:uid="{390CB23F-E241-4733-B8D3-D4D15AAADE47}"/>
  </bookViews>
  <sheets>
    <sheet name="ACTA SUPERVISION" sheetId="1" r:id="rId1"/>
  </sheets>
  <definedNames>
    <definedName name="_xlnm.Print_Area" localSheetId="0">'ACTA SUPERVISION'!$A$1:$AB$93</definedName>
    <definedName name="_xlnm.Print_Titles" localSheetId="0">'ACTA SUPERVISION'!$1:$5</definedName>
    <definedName name="Z_25520EF5_C344_43C8_991C_89C780A5B481_.wvu.PrintArea" localSheetId="0" hidden="1">'ACTA SUPERVISION'!$A$1:$X$93</definedName>
    <definedName name="Z_25520EF5_C344_43C8_991C_89C780A5B481_.wvu.PrintTitles" localSheetId="0" hidden="1">'ACTA SUPERVISION'!$1:$5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M54" i="1" l="1"/>
  <c r="U54" i="1" s="1"/>
  <c r="W44" i="1"/>
  <c r="M53" i="1"/>
  <c r="U53" i="1" s="1"/>
  <c r="M52" i="1"/>
  <c r="U52" i="1" s="1"/>
  <c r="U51" i="1"/>
  <c r="W42" i="1"/>
  <c r="W41" i="1"/>
  <c r="L64" i="1" l="1"/>
  <c r="L69" i="1" s="1"/>
  <c r="W43" i="1"/>
  <c r="H91" i="1"/>
  <c r="L65" i="1"/>
  <c r="T61" i="1"/>
  <c r="T67" i="1" s="1"/>
  <c r="T6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Quality Consultoría</author>
  </authors>
  <commentList>
    <comment ref="A13" authorId="0" shapeId="0" xr:uid="{3F49C253-5CA1-44D5-ACD3-DFB4FBB229E1}">
      <text>
        <r>
          <rPr>
            <b/>
            <sz val="9"/>
            <color indexed="81"/>
            <rFont val="Tahoma"/>
            <family val="2"/>
          </rPr>
          <t>CONTRATACION:</t>
        </r>
        <r>
          <rPr>
            <sz val="9"/>
            <color indexed="81"/>
            <rFont val="Tahoma"/>
            <family val="2"/>
          </rPr>
          <t xml:space="preserve">
En este espacio se debe digitar la información general del contrato, tal como aparece en la Minuta.  &lt;POR FAVOR TENER EN CUENTA QUE ALGUNOS CAMPOS SOLICITAN VALIDACIÓN DE LA INFORMACIÓN&gt;</t>
        </r>
      </text>
    </comment>
    <comment ref="A86" authorId="0" shapeId="0" xr:uid="{EA294E52-295D-4469-9BDD-EC38AFA17B97}">
      <text>
        <r>
          <rPr>
            <b/>
            <sz val="9"/>
            <color indexed="81"/>
            <rFont val="Tahoma"/>
            <family val="2"/>
          </rPr>
          <t>SIG:</t>
        </r>
        <r>
          <rPr>
            <sz val="9"/>
            <color indexed="81"/>
            <rFont val="Tahoma"/>
            <family val="2"/>
          </rPr>
          <t xml:space="preserve">
Espacio en donde el SUPERVISOR DEL CONTRATO, evidencia y certifica el cumplimiento de los compromisos establecidos en el contrato.</t>
        </r>
      </text>
    </comment>
  </commentList>
</comments>
</file>

<file path=xl/sharedStrings.xml><?xml version="1.0" encoding="utf-8"?>
<sst xmlns="http://schemas.openxmlformats.org/spreadsheetml/2006/main" count="180" uniqueCount="159">
  <si>
    <t>FORMATO</t>
  </si>
  <si>
    <t xml:space="preserve">Acta de Supervisión
Prestación de Servicios Profesionales o de Apoyo a la Gestión </t>
  </si>
  <si>
    <t>Informe número</t>
  </si>
  <si>
    <t>Periodo</t>
  </si>
  <si>
    <t xml:space="preserve">Fecha del informe: </t>
  </si>
  <si>
    <t>1. GRADO DE RESPONSABILIDAD</t>
  </si>
  <si>
    <t>Mediante la suscripción de la presente acta, el supervisor asume plena responsabilidad por la veracidad de la información en ella contenida</t>
  </si>
  <si>
    <t>2. INFORMACIÓN GENERAL DEL CONTRATO</t>
  </si>
  <si>
    <r>
      <t xml:space="preserve">Modalidad contractual
</t>
    </r>
    <r>
      <rPr>
        <sz val="8"/>
        <rFont val="Arial"/>
        <family val="2"/>
      </rPr>
      <t>(Marque con una X)</t>
    </r>
  </si>
  <si>
    <t>Prestación de Servicios Profesionales</t>
  </si>
  <si>
    <t>Prestación de servicios de Apoyo a la Gestión</t>
  </si>
  <si>
    <t>Número del contrato</t>
  </si>
  <si>
    <t>Fecha de suscripción del contrato</t>
  </si>
  <si>
    <t>Objeto</t>
  </si>
  <si>
    <r>
      <t xml:space="preserve">Nombre del Contratista
</t>
    </r>
    <r>
      <rPr>
        <sz val="8"/>
        <rFont val="Arial"/>
        <family val="2"/>
      </rPr>
      <t>(Adicione filas si es necesario)</t>
    </r>
  </si>
  <si>
    <t>CC / NIT:</t>
  </si>
  <si>
    <t>Valor inicial del contrato</t>
  </si>
  <si>
    <t>Plazo de ejecución del contrato inicial:</t>
  </si>
  <si>
    <r>
      <t xml:space="preserve">Número de CDP(S) inicial y
fecha expedición:
</t>
    </r>
    <r>
      <rPr>
        <sz val="8"/>
        <rFont val="Arial"/>
        <family val="2"/>
      </rPr>
      <t>(Adicione filas si es necesario)</t>
    </r>
  </si>
  <si>
    <t>Forma de Pago:</t>
  </si>
  <si>
    <r>
      <t xml:space="preserve">Nombre del supervisor:
</t>
    </r>
    <r>
      <rPr>
        <sz val="8"/>
        <rFont val="Arial"/>
        <family val="2"/>
      </rPr>
      <t>(Adicione filas si es necesario)</t>
    </r>
  </si>
  <si>
    <t>Oficio de delegación o Acto Administrativo de delegación</t>
  </si>
  <si>
    <t xml:space="preserve">Correo electrónico del supervisor </t>
  </si>
  <si>
    <t xml:space="preserve">
Fecha de inicio del contrato:
</t>
  </si>
  <si>
    <t xml:space="preserve">Fecha de terminación del contrato inicial: </t>
  </si>
  <si>
    <t>3. INFORMACION CONTRACTUAL ADICIONAL</t>
  </si>
  <si>
    <r>
      <t>3.1  Sobre adiciones, modificatorios, resoluciones.</t>
    </r>
    <r>
      <rPr>
        <b/>
        <sz val="11"/>
        <color rgb="FFFF0000"/>
        <rFont val="Arial"/>
        <family val="2"/>
      </rPr>
      <t xml:space="preserve"> </t>
    </r>
    <r>
      <rPr>
        <b/>
        <sz val="11"/>
        <rFont val="Arial"/>
        <family val="2"/>
      </rPr>
      <t xml:space="preserve">
</t>
    </r>
    <r>
      <rPr>
        <sz val="8"/>
        <rFont val="Arial"/>
        <family val="2"/>
      </rPr>
      <t>(Adicione filas si es necesario)</t>
    </r>
  </si>
  <si>
    <t>Número del modificatorio</t>
  </si>
  <si>
    <t>Fecha</t>
  </si>
  <si>
    <t>Valor adicionado o disminuido</t>
  </si>
  <si>
    <t>Plazo adicionado o disminuido</t>
  </si>
  <si>
    <t>Número CDP / RP</t>
  </si>
  <si>
    <t>CDP No.</t>
  </si>
  <si>
    <t xml:space="preserve">(dd/mm/año) </t>
  </si>
  <si>
    <t>RP No.</t>
  </si>
  <si>
    <t>Forma de pago:</t>
  </si>
  <si>
    <r>
      <t xml:space="preserve">3.2  Actas de suspensión y reiniciación 
</t>
    </r>
    <r>
      <rPr>
        <sz val="8"/>
        <rFont val="Arial"/>
        <family val="2"/>
      </rPr>
      <t>(adicione filas si es necesario)</t>
    </r>
  </si>
  <si>
    <t>Fecha de suspensión</t>
  </si>
  <si>
    <t>Número del acta de suspensión</t>
  </si>
  <si>
    <t>Fecha del acta de suspensión</t>
  </si>
  <si>
    <t>Fecha de reiniciación</t>
  </si>
  <si>
    <t>Número del acta de reiniciación</t>
  </si>
  <si>
    <t>Fecha del acta de reiniciación</t>
  </si>
  <si>
    <t>4. INFORMACIÓN BASICA PARA EL PAGO</t>
  </si>
  <si>
    <t>Período de pago:</t>
  </si>
  <si>
    <t xml:space="preserve">Lugar de ejecución: </t>
  </si>
  <si>
    <t>Planilla No:</t>
  </si>
  <si>
    <t>mes liquidado</t>
  </si>
  <si>
    <t>Aporte Salud</t>
  </si>
  <si>
    <t>Aporte Pensión</t>
  </si>
  <si>
    <t>Aporte ARL</t>
  </si>
  <si>
    <t>Total aportes período</t>
  </si>
  <si>
    <r>
      <t xml:space="preserve">6. INFORMACIÓN FINANCIERA Y CONTABLE
</t>
    </r>
    <r>
      <rPr>
        <sz val="8"/>
        <rFont val="Arial"/>
        <family val="2"/>
      </rPr>
      <t>(adicione filas si es necesario)</t>
    </r>
  </si>
  <si>
    <t>Acta No.</t>
  </si>
  <si>
    <t>Valor total del contrato</t>
  </si>
  <si>
    <t>Valor ejecutado acumulado</t>
  </si>
  <si>
    <t>Saldo por pagar del contrato</t>
  </si>
  <si>
    <t>Objeto del gasto</t>
  </si>
  <si>
    <t>Número de registro presupuestal - fecha</t>
  </si>
  <si>
    <t>Valor a cancelar presente acta</t>
  </si>
  <si>
    <t xml:space="preserve">7.  DISTRIBUCIÓN PRESENTE PAGO </t>
  </si>
  <si>
    <t>Valor Presente acta</t>
  </si>
  <si>
    <t xml:space="preserve">(+) IVA </t>
  </si>
  <si>
    <t xml:space="preserve">Valor a cancelar </t>
  </si>
  <si>
    <t>8. BALANCE DEL ACTO CONTRACTUAL POR LA RAP EJE CAFETERO</t>
  </si>
  <si>
    <t>Valor Total del contrato</t>
  </si>
  <si>
    <t>Adiciones o Disminuciones</t>
  </si>
  <si>
    <t>Pagos parciales cancelados</t>
  </si>
  <si>
    <t>Valor presente acta</t>
  </si>
  <si>
    <t>Saldo por cancelar del contrato</t>
  </si>
  <si>
    <t>SUMAS IGUALES</t>
  </si>
  <si>
    <t>9.   MODO DE PAGO</t>
  </si>
  <si>
    <t>Transferencia</t>
  </si>
  <si>
    <t>Cheque</t>
  </si>
  <si>
    <t>Nombre del banco</t>
  </si>
  <si>
    <t>Tipo de cuenta</t>
  </si>
  <si>
    <t>No. Cuenta</t>
  </si>
  <si>
    <t>Titular de la cuenta</t>
  </si>
  <si>
    <r>
      <t xml:space="preserve">10.  RESUMEN TECNICO DE CUMPLIMIENTO OBLIGACIONES ESPECIFICAS CONTRACTUALES 
</t>
    </r>
    <r>
      <rPr>
        <sz val="9"/>
        <rFont val="Arial"/>
        <family val="2"/>
      </rPr>
      <t>(adicione filas si es necesario)</t>
    </r>
  </si>
  <si>
    <t>Obligaciones especificas contractuales</t>
  </si>
  <si>
    <t>Mecanismo de archivo institucional</t>
  </si>
  <si>
    <t>Evidencia, observaciones y recomendaciones</t>
  </si>
  <si>
    <t>11.  CERTIFICO QUE EL CONTRATISTA EN MENCIÓN:</t>
  </si>
  <si>
    <t xml:space="preserve">Por lo anterior, se da el visto bueno para realizar el pago correspondiente. </t>
  </si>
  <si>
    <t>Nota 1.  los soportes que evidencian la ejecución de las obligaciones,  deben entregarse en medio magnético, discriminados por obligación
Nota 2. Presentar copia impresa del recibo de pago y la planilla  de la Seguridad que corresponda al período a cancelar
Nota 3. Presente dos juegos (original y copia) de los informes y anexos del período a cancelar
Nota 4. las impresiones deben corresponden a los lineamientos del manual de presentación y control de documentos de la entidad
Nota 5. La presentación de los informes debe hacerse de manera personal ante la oficina de la RAP Eje Cafetero
Nota 6. La impresión de documentos serán asumidas por cada contratista.</t>
  </si>
  <si>
    <t>Firma</t>
  </si>
  <si>
    <t>Nombre del supervisor</t>
  </si>
  <si>
    <t>Cargo</t>
  </si>
  <si>
    <t>Es responsabilidad  del firmante  la veracidad de la  información contenida en el presente documento.</t>
  </si>
  <si>
    <t>CAMPOS VALIDACIONES</t>
  </si>
  <si>
    <t>ANTICIPO</t>
  </si>
  <si>
    <t>PAGO ANTICIPADO</t>
  </si>
  <si>
    <t>PORCENTAJE</t>
  </si>
  <si>
    <t>ACTA PARCIAL</t>
  </si>
  <si>
    <t>PAGO POR PERÍODOS</t>
  </si>
  <si>
    <t>PAGO ANTIC. Y ACTA PARCIAL</t>
  </si>
  <si>
    <t>OTRO</t>
  </si>
  <si>
    <t>SI</t>
  </si>
  <si>
    <t>NO</t>
  </si>
  <si>
    <t>CONTRATO</t>
  </si>
  <si>
    <t>CONVENIO</t>
  </si>
  <si>
    <r>
      <t xml:space="preserve">Résponsable de IVA
</t>
    </r>
    <r>
      <rPr>
        <sz val="9"/>
        <rFont val="Arial"/>
        <family val="2"/>
      </rPr>
      <t>(Responda si ó no)</t>
    </r>
  </si>
  <si>
    <t>Factura Nro.</t>
  </si>
  <si>
    <t>Fecha de factura</t>
  </si>
  <si>
    <t>Código:  F-JUR-002</t>
  </si>
  <si>
    <t>Versión: 00</t>
  </si>
  <si>
    <t>Fecha: 14-03-2022</t>
  </si>
  <si>
    <r>
      <rPr>
        <b/>
        <sz val="9"/>
        <rFont val="Arial"/>
        <family val="2"/>
      </rPr>
      <t xml:space="preserve">Nota 1. </t>
    </r>
    <r>
      <rPr>
        <sz val="9"/>
        <rFont val="Arial"/>
        <family val="2"/>
      </rPr>
      <t>Se revisó el pago y presentacion de los soporte a los aportes al Sistema General de Seguridad Social, y este corresponde al porcentaje que por ley debe ser exigido (Salud, Pensión y ARL), para el periodo presentado</t>
    </r>
  </si>
  <si>
    <r>
      <rPr>
        <b/>
        <sz val="9"/>
        <rFont val="Arial"/>
        <family val="2"/>
      </rPr>
      <t>Nota 2.</t>
    </r>
    <r>
      <rPr>
        <sz val="9"/>
        <rFont val="Arial"/>
        <family val="2"/>
      </rPr>
      <t xml:space="preserve"> El contratista manifestó que la(s) planilla(s) relacionada(s) corresponden al pago de seguridad social del contrato objeto del presente informe.</t>
    </r>
  </si>
  <si>
    <r>
      <rPr>
        <b/>
        <sz val="9"/>
        <rFont val="Arial"/>
        <family val="2"/>
      </rPr>
      <t xml:space="preserve">Nota 3. </t>
    </r>
    <r>
      <rPr>
        <sz val="9"/>
        <rFont val="Arial"/>
        <family val="2"/>
      </rPr>
      <t>En caso de que el contratista presente un mayor valor pagado de seguridad social en el periodo, solo se tendrá en cuenta para efectos del cómputo de aporte del contrato, el porcentaje tope de cotización del IBC del  periodo a cobrar</t>
    </r>
  </si>
  <si>
    <r>
      <t xml:space="preserve">5. VERIFICACIÓN DE APORTES A SEGURIDAD SOCIAL Y/O PARAFISCALES 
</t>
    </r>
    <r>
      <rPr>
        <sz val="8"/>
        <rFont val="Arial"/>
        <family val="2"/>
      </rPr>
      <t>ART.  50 de la LEY 789/02 (adicione las filas necesarias)</t>
    </r>
  </si>
  <si>
    <r>
      <t>Fecha de legalización</t>
    </r>
    <r>
      <rPr>
        <b/>
        <sz val="11"/>
        <color indexed="8"/>
        <rFont val="Arial"/>
        <family val="2"/>
      </rPr>
      <t xml:space="preserve">
</t>
    </r>
  </si>
  <si>
    <r>
      <t xml:space="preserve">Número RP(S) inicial y
fecha expedición
</t>
    </r>
    <r>
      <rPr>
        <b/>
        <sz val="8"/>
        <rFont val="Arial"/>
        <family val="2"/>
      </rPr>
      <t>(Adicione filas si es necesario)</t>
    </r>
  </si>
  <si>
    <t>Nota: No modificar margenes para impresión, tamaño oficio 8.5x13 (No imprimir esta Nota)</t>
  </si>
  <si>
    <t>x</t>
  </si>
  <si>
    <t>N/A</t>
  </si>
  <si>
    <t>N/a</t>
  </si>
  <si>
    <t>X</t>
  </si>
  <si>
    <t>Ahorros</t>
  </si>
  <si>
    <t>Actividad ejecutada en cumplimiento de la obligación contratada</t>
  </si>
  <si>
    <t>Ha cumplido durante el presente período, en lo pertinente, con el objeto, obligaciones, compromisos y/o requisitos establecidos en el acto contractual en mención y en los documentos adicionales que hacen parte integral del mismo.</t>
  </si>
  <si>
    <t>Región RAP Eje Cafetero</t>
  </si>
  <si>
    <t>RAP-058-2023</t>
  </si>
  <si>
    <t>CONTRATO DE PRESTACIÓN DE SERVICIOS PROFESIONALES ESPECIALIZADOS PARA APOYAR Y ACOMPAÑAR LA ARTICULACIÓN INSTITUCIONAL Y/O PUBLICO PRIVADA PARA EL DESARROLLO DE ACUERDOS REGIONALES CONTRA FACTORES GENERADORES DE VIOLENCIA, SUICIDIO E INEQUIDAD EN LA REGIÓN RAP EJE CAFETERO EN EL MARCO DEL PROYECTO APOYO A PROCESOS DE ARTICULACIÓN REGIONAL PARA DISMINUIR LA INCIDENCIA DE FACTORES NEGATIVOS EN POBLACIÓN DE NIÑOS, NIÑAS Y ADOLESCENTES EN LA RAP EC</t>
  </si>
  <si>
    <t>ANA CAROLINA PÉREZ BOHÓRQUEZ</t>
  </si>
  <si>
    <t>42164270</t>
  </si>
  <si>
    <r>
      <rPr>
        <u/>
        <sz val="11"/>
        <rFont val="Arial"/>
        <family val="2"/>
      </rPr>
      <t>$</t>
    </r>
    <r>
      <rPr>
        <sz val="11"/>
        <rFont val="Arial"/>
        <family val="2"/>
      </rPr>
      <t xml:space="preserve">32.500.000
 </t>
    </r>
  </si>
  <si>
    <t>Ciento cincuenta (150) días calendario</t>
  </si>
  <si>
    <t>ALEJANDRO MARTÍN ROZO GAETH</t>
  </si>
  <si>
    <t>proyectos@ejecafeterorap.gov.co</t>
  </si>
  <si>
    <t>(10/08/2023)</t>
  </si>
  <si>
    <t>Bancolombia</t>
  </si>
  <si>
    <t>Apoyar la celebración de convenios de colaboración con universidades públicas y/o privadas con el objeto de promover la elaboración y promoción de los acuerdos regionales en temas de violencia contra la mujer, suicidio y envejecimiento digno en la región RAP Eje Cafetero.</t>
  </si>
  <si>
    <t xml:space="preserve">2.	Fomentar y gestionar la consecución de convenios de colaboración con el sector académico de las regiones y/ o demás entidades público-privadas, con el fin de adoptar y promover los acuerdos, así como implementar un plan de seguimiento a los indicadores regionales en aspectos de violencia de género, suicidio e inequidad para el adulto mayor. </t>
  </si>
  <si>
    <t>Apoyar el seguimiento en el proceso de consecución, firma y desarrollo de los convenios suscritos con academia y entidades publicas o privadas de la región RAP Eje Cafetero.</t>
  </si>
  <si>
    <t>Apoyar, acompañar y asesorar la gestión y acciones que deberá seguir la RAP Eje Cafetero en relación con los proyectos y/o acuerdos sobre la inequidad contra la mujer y el suicidio.</t>
  </si>
  <si>
    <t>Apoyar, acompañar, asesorar y asistir a la gerencia y subgerencia de la RAP Eje Cafetero en reuniones, exposiciones o presentaciones del orden regional o nacional, relacionadas con el objeto del contrato.</t>
  </si>
  <si>
    <t>0123 (14/03/2023)</t>
  </si>
  <si>
    <t xml:space="preserve"> (14/03/2023)</t>
  </si>
  <si>
    <r>
      <rPr>
        <sz val="11"/>
        <color theme="4"/>
        <rFont val="Arial"/>
        <family val="2"/>
      </rPr>
      <t>No 0083</t>
    </r>
    <r>
      <rPr>
        <sz val="11"/>
        <rFont val="Arial"/>
        <family val="2"/>
      </rPr>
      <t xml:space="preserve">
</t>
    </r>
    <r>
      <rPr>
        <sz val="11"/>
        <color theme="4" tint="-0.249977111117893"/>
        <rFont val="Arial"/>
        <family val="2"/>
      </rPr>
      <t>(10/03/2023)</t>
    </r>
  </si>
  <si>
    <t>No. 0123
(14/03/2023)</t>
  </si>
  <si>
    <t>El valor del contrato a suscribir asciende a la suma de TREINTA Y DOS MILLONES QUINIENTOS MIL PESOS M/CTE ($32.500.000) incluidos impuestos, La RAP EJE CAFETERO realizará cinco (05) pagos por un valor de SEIS MILLONES QUINIENTOS MIL PESOS M/CTE ($6.500.000),  cada treinta (30) días calendario vencidos, previa presentación periódica del Informe de actividades realizadas durante cada periodo de prestación de servicios, aprobado por el supervisor del contrato en el que debe constar la acreditación del pago de aportes a seguridad social, salud, pensión, riesgos laborales y aportes parafiscales en el porcentaje señalado en la Ley, No obstante, la forma de pago prevista, esta queda sujeta a la situación de los recursos del Plan Anual Mensualizado de Caja PAC.</t>
  </si>
  <si>
    <r>
      <t xml:space="preserve">Oficio de fecha:             </t>
    </r>
    <r>
      <rPr>
        <sz val="11"/>
        <color theme="4" tint="-0.499984740745262"/>
        <rFont val="Arial"/>
        <family val="2"/>
      </rPr>
      <t>(14/03/2023)</t>
    </r>
  </si>
  <si>
    <t>Informe de evidencias anexo</t>
  </si>
  <si>
    <t>Subgerente de Proyectos Ordenamiento Regional</t>
  </si>
  <si>
    <t>mayo</t>
  </si>
  <si>
    <t>1055614333</t>
  </si>
  <si>
    <t>del 13 de mayo al 11 de junio de 2023</t>
  </si>
  <si>
    <t>Marzo</t>
  </si>
  <si>
    <t>Abril</t>
  </si>
  <si>
    <t>1053554425</t>
  </si>
  <si>
    <t>1053941967</t>
  </si>
  <si>
    <t xml:space="preserve">2.3.2.02.008.4102038.20224100020003,83990_1.1  2.3.2.02.02.008.4102038.2021400020003.911119_1 </t>
  </si>
  <si>
    <t>004</t>
  </si>
  <si>
    <t>del 12 de Junio al 13 de julio de 2023</t>
  </si>
  <si>
    <t>Junio</t>
  </si>
  <si>
    <t xml:space="preserve">1) El 20/06/2023 asistí a reunión sobre "preparativos para la reunión con la Presidenta de la Universidad Libre- Pereira, Adriana Vallejo, (Oferta Académica y turismo, Clúster de Educación Superior, y Pactos Universitarios sobre suicidioy violencia contra la mujer). Hora: 11:20 PM-12.30PM. por la plataforma TEAMS. 2).  El  05/06/2023 me reunió con el Dr. Edwin Londoño Secretario General de la Universidad Andina con el fin de socializarle los documentos soportes sobre suicidio y violencia contra la mujer, así mismo estructurar el acuerdo de Coloboración para ser suscrito por ambas partes, 3) Vía correo electrónico fechado del 05/06/2023  se remite la información relativa a la naturaleza jurídica de la RAP-Eje Cafetero como el borrador de los alcances del Convenio de colaboración para ser elaborador según el modelo de Convenios que suscribe la Andina. 4).  Remití vía correo electrónico al Secretario General de la Andina, Dr. Edwin Londoño, los documentos soportes socializadospreviamente en reunión sobre Suicidio y Violencia contra la mujer. 5). El 23/06/2023 se recibe vía correo electrónico del Secretario General Dr. Edwin Londoño el borrador de acuerdo de colaboración para presentarlo a visto bueno de jurídica de la RAP-Eje Cafetero y Subgerente de Proyectos y Ordenamiento Territorial, Dr. Alejandro Rozo. 6). El 29/06/2023 se remite vía correo electrónico al Jurídico de la RAP-Eje Cafetero con copia al Subgerente de Proyectos, Dr. Alejandro Rozo, a fin de solicitar la revisión y visto bueno del acuerdo, o en su defecto, la modificación que se requiera, para pasarlo a firma de Gerencia. 7). El 12/07/2023 remití vía correo electrónico al Sugerente de Proyectos y Ordenamiento Territorial, Dr. Alejandro Rozo con asunto: Solicitud revisión y visto bueno borrador Convenio de colaboración con UNIVERSIDAD ANDINA DE PEREIRA, con el fin de solicitar su visto bueno del Convenio para pasarlo a firma teniendo en cuenta el poco tiempo que tenemos de ejecución. 8). El 12/07/2023 remití vía correo electrónico al Director del Instituto Regional de la Universidad de Ibagué, Dr. Jaime Reyes,  propuesta de Convenio de Colaboración a suscribir entre la Universidad de Ibagué y la RAP-Eje Cafetero, conforme a lo acordado previamente en reunión sostenida con él. </t>
  </si>
  <si>
    <t xml:space="preserve">Asistí a reunión citada desde la RAP-Eje Cafeteron sobre "principios de autocontrol" día 30 de junio Hora 10: am- 11: am. </t>
  </si>
  <si>
    <t>1056283913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</si>
</sst>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quot;$&quot;\ #,##0.00;\-&quot;$&quot;\ #,##0.00"/>
    <numFmt numFmtId="165" formatCode="d/mm/yyyy;@"/>
    <numFmt numFmtId="166" formatCode="_ &quot;$&quot;\ * #,##0.00_ ;_ &quot;$&quot;\ * \-#,##0.00_ ;_ &quot;$&quot;\ * &quot;-&quot;??_ ;_ @_ "/>
    <numFmt numFmtId="167" formatCode="dd/mm/yyyy;@"/>
    <numFmt numFmtId="168" formatCode="&quot;$&quot;\ #,##0.00"/>
    <numFmt numFmtId="169" formatCode="_(&quot;$&quot;\ * #,##0_);_(&quot;$&quot;\ * \(#,##0\);_(&quot;$&quot;\ * &quot;-&quot;??_);_(@_)"/>
    <numFmt numFmtId="170" formatCode="_ &quot;$&quot;\ * #,##0_ ;_ &quot;$&quot;\ * \-#,##0_ ;_ &quot;$&quot;\ * &quot;-&quot;??_ ;_ @_ "/>
  </numFmts>
  <fonts count="35" x14ac:knownFonts="1">
    <font>
      <sz val="10"/>
      <name val="Arial"/>
      <family val="2"/>
    </font>
    <font>
      <sz val="10"/>
      <name val="Arial"/>
      <family val="2"/>
    </font>
    <font>
      <b/>
      <sz val="12"/>
      <name val="Arial"/>
      <family val="2"/>
    </font>
    <font>
      <sz val="10"/>
      <color theme="1"/>
      <name val="Arial"/>
      <family val="2"/>
    </font>
    <font>
      <b/>
      <sz val="14"/>
      <name val="Arial"/>
      <family val="2"/>
    </font>
    <font>
      <b/>
      <sz val="11"/>
      <name val="Arial"/>
      <family val="2"/>
    </font>
    <font>
      <sz val="20"/>
      <color theme="4" tint="-0.249977111117893"/>
      <name val="Arial"/>
      <family val="2"/>
    </font>
    <font>
      <sz val="11"/>
      <color theme="4" tint="-0.249977111117893"/>
      <name val="Arial"/>
      <family val="2"/>
    </font>
    <font>
      <sz val="11"/>
      <name val="Arial"/>
      <family val="2"/>
    </font>
    <font>
      <sz val="8"/>
      <name val="Arial"/>
      <family val="2"/>
    </font>
    <font>
      <sz val="9"/>
      <name val="Arial"/>
      <family val="2"/>
    </font>
    <font>
      <sz val="11"/>
      <color theme="4"/>
      <name val="Arial"/>
      <family val="2"/>
    </font>
    <font>
      <sz val="11"/>
      <color theme="4" tint="-0.499984740745262"/>
      <name val="Arial"/>
      <family val="2"/>
    </font>
    <font>
      <u/>
      <sz val="10"/>
      <color theme="10"/>
      <name val="Arial"/>
      <family val="2"/>
    </font>
    <font>
      <u/>
      <sz val="12"/>
      <color theme="10"/>
      <name val="Arial"/>
      <family val="2"/>
    </font>
    <font>
      <u/>
      <sz val="11"/>
      <color theme="10"/>
      <name val="Arial"/>
      <family val="2"/>
    </font>
    <font>
      <b/>
      <sz val="11"/>
      <color rgb="FFFF0000"/>
      <name val="Arial"/>
      <family val="2"/>
    </font>
    <font>
      <b/>
      <sz val="11"/>
      <color theme="1"/>
      <name val="Arial"/>
      <family val="2"/>
    </font>
    <font>
      <sz val="11"/>
      <color theme="1"/>
      <name val="Arial"/>
      <family val="2"/>
    </font>
    <font>
      <sz val="14"/>
      <name val="Arial"/>
      <family val="2"/>
    </font>
    <font>
      <sz val="12"/>
      <name val="Arial"/>
      <family val="2"/>
    </font>
    <font>
      <b/>
      <sz val="10"/>
      <name val="Arial"/>
      <family val="2"/>
    </font>
    <font>
      <sz val="10"/>
      <color theme="4" tint="-0.249977111117893"/>
      <name val="Arial"/>
      <family val="2"/>
    </font>
    <font>
      <sz val="11"/>
      <color rgb="FF000000"/>
      <name val="Arial"/>
      <family val="2"/>
    </font>
    <font>
      <b/>
      <i/>
      <sz val="11"/>
      <name val="Arial"/>
      <family val="2"/>
    </font>
    <font>
      <b/>
      <sz val="10"/>
      <color theme="0"/>
      <name val="Arial"/>
      <family val="2"/>
    </font>
    <font>
      <sz val="10"/>
      <color theme="0"/>
      <name val="Arial"/>
      <family val="2"/>
    </font>
    <font>
      <sz val="8"/>
      <color theme="0"/>
      <name val="Arial"/>
      <family val="2"/>
    </font>
    <font>
      <b/>
      <sz val="9"/>
      <color indexed="81"/>
      <name val="Tahoma"/>
      <family val="2"/>
    </font>
    <font>
      <sz val="9"/>
      <color indexed="81"/>
      <name val="Tahoma"/>
      <family val="2"/>
    </font>
    <font>
      <b/>
      <sz val="9"/>
      <name val="Arial"/>
      <family val="2"/>
    </font>
    <font>
      <b/>
      <sz val="11"/>
      <color indexed="8"/>
      <name val="Arial"/>
      <family val="2"/>
    </font>
    <font>
      <b/>
      <sz val="8"/>
      <name val="Arial"/>
      <family val="2"/>
    </font>
    <font>
      <b/>
      <sz val="16"/>
      <name val="Arial"/>
      <family val="2"/>
    </font>
    <font>
      <u/>
      <sz val="11"/>
      <name val="Arial"/>
      <family val="2"/>
    </font>
  </fonts>
  <fills count="7">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4.9989318521683403E-2"/>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
    <xf numFmtId="0" fontId="0" fillId="0" borderId="0"/>
    <xf numFmtId="43" fontId="1" fillId="0" borderId="0" applyFont="0" applyFill="0" applyBorder="0" applyAlignment="0" applyProtection="0"/>
    <xf numFmtId="166" fontId="1" fillId="0" borderId="0" applyFont="0" applyFill="0" applyBorder="0" applyAlignment="0" applyProtection="0"/>
    <xf numFmtId="0" fontId="13" fillId="0" borderId="0" applyNumberFormat="0" applyFill="0" applyBorder="0" applyAlignment="0" applyProtection="0">
      <alignment vertical="top"/>
      <protection locked="0"/>
    </xf>
  </cellStyleXfs>
  <cellXfs count="295">
    <xf numFmtId="0" fontId="0" fillId="0" borderId="0" xfId="0"/>
    <xf numFmtId="0" fontId="1" fillId="0" borderId="0" xfId="0" applyFont="1" applyAlignment="1" applyProtection="1">
      <alignment vertical="center"/>
      <protection locked="0"/>
    </xf>
    <xf numFmtId="0" fontId="1" fillId="3" borderId="0" xfId="0" applyFont="1" applyFill="1" applyAlignment="1" applyProtection="1">
      <alignment vertical="center"/>
      <protection locked="0"/>
    </xf>
    <xf numFmtId="0" fontId="8" fillId="3" borderId="0" xfId="0" applyFont="1" applyFill="1" applyAlignment="1" applyProtection="1">
      <alignment horizontal="left" vertical="center"/>
      <protection locked="0"/>
    </xf>
    <xf numFmtId="0" fontId="1" fillId="3" borderId="0" xfId="0" applyFont="1" applyFill="1" applyAlignment="1" applyProtection="1">
      <alignment horizontal="left" vertical="center"/>
      <protection locked="0"/>
    </xf>
    <xf numFmtId="0" fontId="1" fillId="2" borderId="0" xfId="0" applyFont="1" applyFill="1" applyAlignment="1" applyProtection="1">
      <alignment vertical="center" wrapText="1"/>
      <protection locked="0"/>
    </xf>
    <xf numFmtId="0" fontId="1" fillId="2" borderId="0" xfId="0" applyFont="1" applyFill="1" applyAlignment="1" applyProtection="1">
      <alignment vertical="center"/>
      <protection locked="0"/>
    </xf>
    <xf numFmtId="0" fontId="1" fillId="3" borderId="0" xfId="0" applyFont="1" applyFill="1" applyAlignment="1" applyProtection="1">
      <alignment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vertical="center" wrapText="1"/>
      <protection locked="0"/>
    </xf>
    <xf numFmtId="0" fontId="19" fillId="0" borderId="0" xfId="0" applyFont="1" applyAlignment="1" applyProtection="1">
      <alignment vertical="center"/>
      <protection locked="0"/>
    </xf>
    <xf numFmtId="0" fontId="1" fillId="2" borderId="0" xfId="0" applyFont="1" applyFill="1" applyAlignment="1" applyProtection="1">
      <alignment horizontal="center" vertical="center"/>
      <protection locked="0"/>
    </xf>
    <xf numFmtId="0" fontId="1" fillId="0" borderId="0" xfId="0" applyFont="1" applyAlignment="1" applyProtection="1">
      <alignment horizontal="left" vertical="center" wrapText="1"/>
      <protection locked="0"/>
    </xf>
    <xf numFmtId="0" fontId="1" fillId="0" borderId="0" xfId="0" applyFont="1" applyAlignment="1" applyProtection="1">
      <alignment horizontal="center" vertical="center"/>
      <protection locked="0"/>
    </xf>
    <xf numFmtId="0" fontId="24" fillId="2" borderId="0" xfId="0" applyFont="1" applyFill="1" applyAlignment="1" applyProtection="1">
      <alignment horizontal="center" vertical="center" wrapText="1"/>
      <protection locked="0"/>
    </xf>
    <xf numFmtId="0" fontId="1" fillId="2" borderId="0" xfId="0" applyFont="1" applyFill="1" applyAlignment="1" applyProtection="1">
      <alignment horizontal="left" vertical="center" wrapText="1"/>
      <protection locked="0"/>
    </xf>
    <xf numFmtId="0" fontId="26" fillId="2" borderId="0" xfId="0" applyFont="1" applyFill="1" applyAlignment="1" applyProtection="1">
      <alignment vertical="center"/>
      <protection locked="0"/>
    </xf>
    <xf numFmtId="0" fontId="26" fillId="2" borderId="0" xfId="0" applyFont="1" applyFill="1" applyAlignment="1" applyProtection="1">
      <alignment horizontal="left" vertical="center" wrapText="1"/>
      <protection locked="0"/>
    </xf>
    <xf numFmtId="0" fontId="27" fillId="2" borderId="0" xfId="0" applyFont="1" applyFill="1" applyAlignment="1" applyProtection="1">
      <alignment vertical="center"/>
      <protection locked="0"/>
    </xf>
    <xf numFmtId="0" fontId="5" fillId="3" borderId="0" xfId="0" applyFont="1" applyFill="1" applyAlignment="1" applyProtection="1">
      <alignment horizontal="center" vertical="center" wrapText="1"/>
      <protection locked="0"/>
    </xf>
    <xf numFmtId="0" fontId="5" fillId="2" borderId="11" xfId="0" applyFont="1" applyFill="1" applyBorder="1" applyAlignment="1" applyProtection="1">
      <alignment horizontal="center" vertical="center" wrapText="1"/>
      <protection locked="0"/>
    </xf>
    <xf numFmtId="0" fontId="5" fillId="2" borderId="0" xfId="0" applyFont="1" applyFill="1" applyAlignment="1" applyProtection="1">
      <alignment horizontal="center" vertical="center" wrapText="1"/>
      <protection locked="0"/>
    </xf>
    <xf numFmtId="0" fontId="5" fillId="2" borderId="12" xfId="0" applyFont="1" applyFill="1" applyBorder="1" applyAlignment="1" applyProtection="1">
      <alignment horizontal="center" vertical="center" wrapText="1"/>
      <protection locked="0"/>
    </xf>
    <xf numFmtId="0" fontId="24" fillId="2" borderId="0" xfId="0" applyFont="1" applyFill="1" applyAlignment="1" applyProtection="1">
      <alignment horizontal="left" vertical="center"/>
      <protection locked="0"/>
    </xf>
    <xf numFmtId="0" fontId="8" fillId="0" borderId="16" xfId="0" applyFont="1" applyBorder="1" applyAlignment="1" applyProtection="1">
      <alignment horizontal="center" vertical="center" wrapText="1"/>
      <protection locked="0"/>
    </xf>
    <xf numFmtId="0" fontId="8" fillId="0" borderId="1" xfId="0" applyFont="1" applyBorder="1" applyAlignment="1" applyProtection="1">
      <alignment horizontal="center" vertical="center" wrapText="1"/>
      <protection locked="0"/>
    </xf>
    <xf numFmtId="170" fontId="8" fillId="0" borderId="1" xfId="2" applyNumberFormat="1" applyFont="1" applyBorder="1" applyAlignment="1" applyProtection="1">
      <alignment horizontal="center" vertical="center" wrapText="1"/>
      <protection locked="0"/>
    </xf>
    <xf numFmtId="170" fontId="8" fillId="0" borderId="17" xfId="2" applyNumberFormat="1" applyFont="1" applyBorder="1" applyAlignment="1" applyProtection="1">
      <alignment horizontal="center" vertical="center" wrapText="1"/>
      <protection locked="0"/>
    </xf>
    <xf numFmtId="0" fontId="5" fillId="0" borderId="16"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49" fontId="20" fillId="0" borderId="33" xfId="0" applyNumberFormat="1" applyFont="1" applyBorder="1" applyAlignment="1" applyProtection="1">
      <alignment horizontal="center" vertical="center" wrapText="1"/>
      <protection locked="0"/>
    </xf>
    <xf numFmtId="49" fontId="20" fillId="0" borderId="19" xfId="0" applyNumberFormat="1" applyFont="1" applyBorder="1" applyAlignment="1" applyProtection="1">
      <alignment horizontal="center" vertical="center" wrapText="1"/>
      <protection locked="0"/>
    </xf>
    <xf numFmtId="49" fontId="20" fillId="0" borderId="21" xfId="0" applyNumberFormat="1" applyFont="1" applyBorder="1" applyAlignment="1" applyProtection="1">
      <alignment horizontal="center" vertical="center" wrapText="1"/>
      <protection locked="0"/>
    </xf>
    <xf numFmtId="49" fontId="20" fillId="0" borderId="18" xfId="0" applyNumberFormat="1" applyFont="1" applyBorder="1" applyAlignment="1" applyProtection="1">
      <alignment horizontal="center" vertical="center" wrapText="1"/>
      <protection locked="0"/>
    </xf>
    <xf numFmtId="170" fontId="20" fillId="0" borderId="18" xfId="2" applyNumberFormat="1" applyFont="1" applyBorder="1" applyAlignment="1" applyProtection="1">
      <alignment horizontal="center" vertical="center" wrapText="1"/>
      <protection locked="0"/>
    </xf>
    <xf numFmtId="170" fontId="20" fillId="0" borderId="19" xfId="2" applyNumberFormat="1" applyFont="1" applyBorder="1" applyAlignment="1" applyProtection="1">
      <alignment horizontal="center" vertical="center" wrapText="1"/>
      <protection locked="0"/>
    </xf>
    <xf numFmtId="170" fontId="20" fillId="0" borderId="21" xfId="2" applyNumberFormat="1" applyFont="1" applyBorder="1" applyAlignment="1" applyProtection="1">
      <alignment horizontal="center" vertical="center" wrapText="1"/>
      <protection locked="0"/>
    </xf>
    <xf numFmtId="170" fontId="20" fillId="0" borderId="20" xfId="2" applyNumberFormat="1" applyFont="1" applyBorder="1" applyAlignment="1" applyProtection="1">
      <alignment horizontal="center" vertical="center" wrapText="1"/>
      <protection locked="0"/>
    </xf>
    <xf numFmtId="0" fontId="0" fillId="0" borderId="31" xfId="0" applyBorder="1" applyAlignment="1" applyProtection="1">
      <alignment horizontal="left" vertical="center" wrapText="1"/>
      <protection locked="0"/>
    </xf>
    <xf numFmtId="0" fontId="0" fillId="0" borderId="9" xfId="0" applyBorder="1" applyAlignment="1" applyProtection="1">
      <alignment horizontal="left" vertical="center" wrapText="1"/>
      <protection locked="0"/>
    </xf>
    <xf numFmtId="0" fontId="0" fillId="0" borderId="30" xfId="0" applyBorder="1" applyAlignment="1" applyProtection="1">
      <alignment horizontal="left" vertical="center" wrapText="1"/>
      <protection locked="0"/>
    </xf>
    <xf numFmtId="0" fontId="0" fillId="0" borderId="24" xfId="0" applyBorder="1" applyAlignment="1" applyProtection="1">
      <alignment horizontal="left" vertical="center" wrapText="1"/>
      <protection locked="0"/>
    </xf>
    <xf numFmtId="0" fontId="0" fillId="0" borderId="25" xfId="0" applyBorder="1" applyAlignment="1" applyProtection="1">
      <alignment horizontal="left" vertical="center" wrapText="1"/>
      <protection locked="0"/>
    </xf>
    <xf numFmtId="0" fontId="0" fillId="0" borderId="26" xfId="0" applyBorder="1" applyAlignment="1" applyProtection="1">
      <alignment horizontal="left" vertical="center" wrapText="1"/>
      <protection locked="0"/>
    </xf>
    <xf numFmtId="0" fontId="0" fillId="0" borderId="31" xfId="0" applyBorder="1" applyAlignment="1" applyProtection="1">
      <alignment horizontal="center" vertical="center" wrapText="1"/>
      <protection locked="0"/>
    </xf>
    <xf numFmtId="0" fontId="0" fillId="0" borderId="9" xfId="0" applyBorder="1" applyAlignment="1" applyProtection="1">
      <alignment horizontal="center" vertical="center" wrapText="1"/>
      <protection locked="0"/>
    </xf>
    <xf numFmtId="0" fontId="0" fillId="0" borderId="30" xfId="0" applyBorder="1" applyAlignment="1" applyProtection="1">
      <alignment horizontal="center" vertical="center" wrapText="1"/>
      <protection locked="0"/>
    </xf>
    <xf numFmtId="0" fontId="0" fillId="0" borderId="24" xfId="0" applyBorder="1" applyAlignment="1" applyProtection="1">
      <alignment horizontal="center" vertical="center" wrapText="1"/>
      <protection locked="0"/>
    </xf>
    <xf numFmtId="0" fontId="0" fillId="0" borderId="25" xfId="0" applyBorder="1" applyAlignment="1" applyProtection="1">
      <alignment horizontal="center" vertical="center" wrapText="1"/>
      <protection locked="0"/>
    </xf>
    <xf numFmtId="0" fontId="0" fillId="0" borderId="26" xfId="0" applyBorder="1" applyAlignment="1" applyProtection="1">
      <alignment horizontal="center" vertical="center" wrapText="1"/>
      <protection locked="0"/>
    </xf>
    <xf numFmtId="0" fontId="0" fillId="0" borderId="10" xfId="0" applyBorder="1" applyAlignment="1" applyProtection="1">
      <alignment horizontal="center" vertical="center" wrapText="1"/>
      <protection locked="0"/>
    </xf>
    <xf numFmtId="0" fontId="0" fillId="0" borderId="37" xfId="0" applyBorder="1" applyAlignment="1" applyProtection="1">
      <alignment horizontal="center" vertical="center" wrapText="1"/>
      <protection locked="0"/>
    </xf>
    <xf numFmtId="0" fontId="8" fillId="0" borderId="34" xfId="0" applyFont="1" applyBorder="1" applyAlignment="1" applyProtection="1">
      <alignment horizontal="center" vertical="center" wrapText="1"/>
      <protection locked="0"/>
    </xf>
    <xf numFmtId="0" fontId="8" fillId="0" borderId="32"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2" fillId="5" borderId="40" xfId="0" applyFont="1" applyFill="1" applyBorder="1" applyAlignment="1" applyProtection="1">
      <alignment horizontal="center" vertical="center" wrapText="1"/>
      <protection locked="0"/>
    </xf>
    <xf numFmtId="0" fontId="2" fillId="5" borderId="41" xfId="0" applyFont="1" applyFill="1" applyBorder="1" applyAlignment="1" applyProtection="1">
      <alignment horizontal="center" vertical="center" wrapText="1"/>
      <protection locked="0"/>
    </xf>
    <xf numFmtId="0" fontId="2" fillId="5" borderId="42" xfId="0" applyFont="1" applyFill="1" applyBorder="1" applyAlignment="1" applyProtection="1">
      <alignment horizontal="center" vertical="center" wrapText="1"/>
      <protection locked="0"/>
    </xf>
    <xf numFmtId="0" fontId="5" fillId="4" borderId="32" xfId="0" applyFont="1" applyFill="1" applyBorder="1" applyAlignment="1" applyProtection="1">
      <alignment horizontal="center" vertical="center"/>
      <protection locked="0"/>
    </xf>
    <xf numFmtId="0" fontId="5" fillId="4" borderId="27" xfId="0" applyFont="1" applyFill="1" applyBorder="1" applyAlignment="1" applyProtection="1">
      <alignment horizontal="center" vertical="center"/>
      <protection locked="0"/>
    </xf>
    <xf numFmtId="168" fontId="1" fillId="2" borderId="27" xfId="2" applyNumberFormat="1" applyFont="1" applyFill="1" applyBorder="1" applyAlignment="1" applyProtection="1">
      <alignment horizontal="center" vertical="center"/>
      <protection locked="0"/>
    </xf>
    <xf numFmtId="168" fontId="1" fillId="2" borderId="28" xfId="2" applyNumberFormat="1" applyFont="1" applyFill="1" applyBorder="1" applyAlignment="1" applyProtection="1">
      <alignment horizontal="center" vertical="center"/>
      <protection locked="0"/>
    </xf>
    <xf numFmtId="0" fontId="5" fillId="4" borderId="16" xfId="0" applyFont="1" applyFill="1" applyBorder="1" applyAlignment="1" applyProtection="1">
      <alignment horizontal="center" vertical="center"/>
      <protection locked="0"/>
    </xf>
    <xf numFmtId="0" fontId="5" fillId="4" borderId="1" xfId="0" applyFont="1" applyFill="1" applyBorder="1" applyAlignment="1" applyProtection="1">
      <alignment horizontal="center" vertical="center"/>
      <protection locked="0"/>
    </xf>
    <xf numFmtId="168" fontId="1" fillId="2" borderId="1" xfId="2" applyNumberFormat="1" applyFont="1" applyFill="1" applyBorder="1" applyAlignment="1" applyProtection="1">
      <alignment horizontal="center" vertical="center"/>
      <protection locked="0"/>
    </xf>
    <xf numFmtId="168" fontId="1" fillId="2" borderId="17" xfId="2" applyNumberFormat="1" applyFont="1" applyFill="1" applyBorder="1" applyAlignment="1" applyProtection="1">
      <alignment horizontal="center" vertical="center"/>
      <protection locked="0"/>
    </xf>
    <xf numFmtId="0" fontId="5" fillId="4" borderId="16" xfId="0" applyFont="1" applyFill="1" applyBorder="1" applyAlignment="1" applyProtection="1">
      <alignment horizontal="center" vertical="center" wrapText="1"/>
      <protection locked="0"/>
    </xf>
    <xf numFmtId="0" fontId="5" fillId="4" borderId="1" xfId="0" applyFont="1" applyFill="1" applyBorder="1" applyAlignment="1" applyProtection="1">
      <alignment horizontal="center" vertical="center" wrapText="1"/>
      <protection locked="0"/>
    </xf>
    <xf numFmtId="0" fontId="5" fillId="4" borderId="27" xfId="0" applyFont="1" applyFill="1" applyBorder="1" applyAlignment="1" applyProtection="1">
      <alignment horizontal="center" vertical="center" wrapText="1"/>
      <protection locked="0"/>
    </xf>
    <xf numFmtId="0" fontId="5" fillId="4" borderId="17" xfId="0" applyFont="1" applyFill="1" applyBorder="1" applyAlignment="1" applyProtection="1">
      <alignment horizontal="center" vertical="center" wrapText="1"/>
      <protection locked="0"/>
    </xf>
    <xf numFmtId="0" fontId="8" fillId="0" borderId="16" xfId="0" applyFont="1" applyBorder="1" applyAlignment="1" applyProtection="1">
      <alignment horizontal="center" vertical="center" wrapText="1"/>
      <protection locked="0"/>
    </xf>
    <xf numFmtId="0" fontId="8" fillId="0" borderId="1" xfId="0" applyFont="1" applyBorder="1" applyAlignment="1" applyProtection="1">
      <alignment horizontal="center" vertical="center" wrapText="1"/>
      <protection locked="0"/>
    </xf>
    <xf numFmtId="0" fontId="23" fillId="0" borderId="1" xfId="0" applyFont="1" applyBorder="1" applyAlignment="1">
      <alignment horizontal="center" vertical="center" wrapText="1"/>
    </xf>
    <xf numFmtId="0" fontId="8" fillId="0" borderId="17" xfId="0" applyFont="1" applyBorder="1" applyAlignment="1" applyProtection="1">
      <alignment horizontal="center" vertical="center" wrapText="1"/>
      <protection locked="0"/>
    </xf>
    <xf numFmtId="0" fontId="5" fillId="4" borderId="16" xfId="0" applyFont="1" applyFill="1" applyBorder="1" applyAlignment="1" applyProtection="1">
      <alignment horizontal="left" vertical="center"/>
      <protection locked="0"/>
    </xf>
    <xf numFmtId="0" fontId="5" fillId="4" borderId="1" xfId="0" applyFont="1" applyFill="1" applyBorder="1" applyAlignment="1" applyProtection="1">
      <alignment horizontal="left" vertical="center"/>
      <protection locked="0"/>
    </xf>
    <xf numFmtId="166" fontId="5" fillId="2" borderId="1" xfId="2" applyFont="1" applyFill="1" applyBorder="1" applyAlignment="1" applyProtection="1">
      <alignment horizontal="center" vertical="center"/>
      <protection locked="0"/>
    </xf>
    <xf numFmtId="166" fontId="5" fillId="2" borderId="17" xfId="2" applyFont="1" applyFill="1" applyBorder="1" applyAlignment="1" applyProtection="1">
      <alignment horizontal="center" vertical="center"/>
      <protection locked="0"/>
    </xf>
    <xf numFmtId="0" fontId="5" fillId="2" borderId="8" xfId="0" applyFont="1" applyFill="1" applyBorder="1" applyAlignment="1" applyProtection="1">
      <alignment horizontal="center" vertical="center" wrapText="1"/>
      <protection locked="0"/>
    </xf>
    <xf numFmtId="0" fontId="5" fillId="2" borderId="9" xfId="0" applyFont="1" applyFill="1" applyBorder="1" applyAlignment="1" applyProtection="1">
      <alignment horizontal="center" vertical="center" wrapText="1"/>
      <protection locked="0"/>
    </xf>
    <xf numFmtId="0" fontId="5" fillId="2" borderId="10" xfId="0" applyFont="1" applyFill="1" applyBorder="1" applyAlignment="1" applyProtection="1">
      <alignment horizontal="center" vertical="center" wrapText="1"/>
      <protection locked="0"/>
    </xf>
    <xf numFmtId="0" fontId="2" fillId="5" borderId="2" xfId="0" applyFont="1" applyFill="1" applyBorder="1" applyAlignment="1" applyProtection="1">
      <alignment horizontal="center" vertical="center" wrapText="1"/>
      <protection locked="0"/>
    </xf>
    <xf numFmtId="0" fontId="2" fillId="5" borderId="3" xfId="0" applyFont="1" applyFill="1" applyBorder="1" applyAlignment="1" applyProtection="1">
      <alignment horizontal="center" vertical="center" wrapText="1"/>
      <protection locked="0"/>
    </xf>
    <xf numFmtId="0" fontId="2" fillId="5" borderId="7" xfId="0" applyFont="1" applyFill="1" applyBorder="1" applyAlignment="1" applyProtection="1">
      <alignment horizontal="center" vertical="center" wrapText="1"/>
      <protection locked="0"/>
    </xf>
    <xf numFmtId="49" fontId="5" fillId="4" borderId="5" xfId="0" applyNumberFormat="1" applyFont="1" applyFill="1" applyBorder="1" applyAlignment="1" applyProtection="1">
      <alignment horizontal="center" vertical="center"/>
      <protection locked="0"/>
    </xf>
    <xf numFmtId="0" fontId="7" fillId="0" borderId="4" xfId="0"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165" fontId="5" fillId="4" borderId="4" xfId="0" applyNumberFormat="1" applyFont="1" applyFill="1" applyBorder="1" applyAlignment="1" applyProtection="1">
      <alignment horizontal="center" vertical="center" wrapText="1"/>
      <protection locked="0"/>
    </xf>
    <xf numFmtId="165" fontId="5" fillId="4" borderId="3" xfId="0" applyNumberFormat="1" applyFont="1" applyFill="1" applyBorder="1" applyAlignment="1" applyProtection="1">
      <alignment horizontal="center" vertical="center" wrapText="1"/>
      <protection locked="0"/>
    </xf>
    <xf numFmtId="165" fontId="5" fillId="4" borderId="6" xfId="0" applyNumberFormat="1" applyFont="1" applyFill="1" applyBorder="1" applyAlignment="1" applyProtection="1">
      <alignment horizontal="center" vertical="center" wrapText="1"/>
      <protection locked="0"/>
    </xf>
    <xf numFmtId="14" fontId="7" fillId="2" borderId="4" xfId="0" applyNumberFormat="1" applyFont="1" applyFill="1" applyBorder="1" applyAlignment="1" applyProtection="1">
      <alignment horizontal="center" vertical="center"/>
      <protection locked="0"/>
    </xf>
    <xf numFmtId="14" fontId="7" fillId="2" borderId="3" xfId="0" applyNumberFormat="1" applyFont="1" applyFill="1" applyBorder="1" applyAlignment="1" applyProtection="1">
      <alignment horizontal="center" vertical="center"/>
      <protection locked="0"/>
    </xf>
    <xf numFmtId="14" fontId="7" fillId="2" borderId="7" xfId="0" applyNumberFormat="1" applyFont="1" applyFill="1" applyBorder="1" applyAlignment="1" applyProtection="1">
      <alignment horizontal="center" vertical="center"/>
      <protection locked="0"/>
    </xf>
    <xf numFmtId="49" fontId="7" fillId="2" borderId="1" xfId="0" applyNumberFormat="1" applyFont="1" applyFill="1" applyBorder="1" applyAlignment="1" applyProtection="1">
      <alignment horizontal="left" vertical="center" wrapText="1"/>
      <protection locked="0"/>
    </xf>
    <xf numFmtId="49" fontId="7" fillId="2" borderId="17" xfId="0" applyNumberFormat="1" applyFont="1" applyFill="1" applyBorder="1" applyAlignment="1" applyProtection="1">
      <alignment horizontal="left" vertical="center" wrapText="1"/>
      <protection locked="0"/>
    </xf>
    <xf numFmtId="0" fontId="5" fillId="4" borderId="16"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left" vertical="center" wrapText="1"/>
      <protection locked="0"/>
    </xf>
    <xf numFmtId="0" fontId="7" fillId="0" borderId="1" xfId="0" applyFont="1" applyBorder="1" applyAlignment="1" applyProtection="1">
      <alignment horizontal="center" vertical="center" wrapText="1"/>
      <protection locked="0"/>
    </xf>
    <xf numFmtId="0" fontId="7" fillId="0" borderId="17" xfId="0" applyFont="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165" fontId="5" fillId="4" borderId="1" xfId="0" applyNumberFormat="1" applyFont="1" applyFill="1" applyBorder="1" applyAlignment="1" applyProtection="1">
      <alignment horizontal="center" vertical="center" wrapText="1"/>
      <protection locked="0"/>
    </xf>
    <xf numFmtId="49" fontId="8" fillId="2" borderId="1" xfId="1" applyNumberFormat="1" applyFont="1" applyFill="1" applyBorder="1" applyAlignment="1" applyProtection="1">
      <alignment horizontal="center" vertical="center" wrapText="1"/>
      <protection locked="0"/>
    </xf>
    <xf numFmtId="49" fontId="8" fillId="2" borderId="17" xfId="1" applyNumberFormat="1" applyFont="1" applyFill="1" applyBorder="1" applyAlignment="1" applyProtection="1">
      <alignment horizontal="center" vertical="center" wrapText="1"/>
      <protection locked="0"/>
    </xf>
    <xf numFmtId="0" fontId="5" fillId="4" borderId="16" xfId="0" applyFont="1" applyFill="1" applyBorder="1" applyAlignment="1" applyProtection="1">
      <alignment vertical="center" wrapText="1"/>
      <protection locked="0"/>
    </xf>
    <xf numFmtId="0" fontId="5" fillId="4" borderId="1" xfId="0" applyFont="1" applyFill="1" applyBorder="1" applyAlignment="1" applyProtection="1">
      <alignment vertical="center" wrapText="1"/>
      <protection locked="0"/>
    </xf>
    <xf numFmtId="164" fontId="8" fillId="0" borderId="1" xfId="2" applyNumberFormat="1" applyFont="1" applyFill="1" applyBorder="1" applyAlignment="1" applyProtection="1">
      <alignment horizontal="center" vertical="center" wrapText="1"/>
      <protection locked="0"/>
    </xf>
    <xf numFmtId="164" fontId="8" fillId="0" borderId="1" xfId="2" applyNumberFormat="1" applyFont="1" applyFill="1" applyBorder="1" applyAlignment="1" applyProtection="1">
      <alignment horizontal="center" vertical="center"/>
      <protection locked="0"/>
    </xf>
    <xf numFmtId="14" fontId="7" fillId="2" borderId="18" xfId="0" applyNumberFormat="1" applyFont="1" applyFill="1" applyBorder="1" applyAlignment="1" applyProtection="1">
      <alignment horizontal="center" vertical="center" wrapText="1"/>
      <protection locked="0"/>
    </xf>
    <xf numFmtId="14" fontId="7" fillId="2" borderId="19" xfId="0" applyNumberFormat="1" applyFont="1" applyFill="1" applyBorder="1" applyAlignment="1" applyProtection="1">
      <alignment horizontal="center" vertical="center" wrapText="1"/>
      <protection locked="0"/>
    </xf>
    <xf numFmtId="14" fontId="7" fillId="2" borderId="21" xfId="0" applyNumberFormat="1" applyFont="1" applyFill="1" applyBorder="1" applyAlignment="1" applyProtection="1">
      <alignment horizontal="center" vertical="center" wrapText="1"/>
      <protection locked="0"/>
    </xf>
    <xf numFmtId="0" fontId="5" fillId="4" borderId="18" xfId="0" applyFont="1" applyFill="1" applyBorder="1" applyAlignment="1" applyProtection="1">
      <alignment horizontal="center" vertical="center" wrapText="1"/>
      <protection locked="0"/>
    </xf>
    <xf numFmtId="0" fontId="5" fillId="4" borderId="19" xfId="0" applyFont="1" applyFill="1" applyBorder="1" applyAlignment="1" applyProtection="1">
      <alignment horizontal="center" vertical="center" wrapText="1"/>
      <protection locked="0"/>
    </xf>
    <xf numFmtId="0" fontId="5" fillId="4" borderId="2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3" fillId="0" borderId="1" xfId="0" applyFont="1" applyBorder="1" applyAlignment="1">
      <alignment horizontal="left" vertical="center"/>
    </xf>
    <xf numFmtId="0" fontId="4" fillId="2" borderId="1" xfId="0" applyFont="1" applyFill="1" applyBorder="1" applyAlignment="1" applyProtection="1">
      <alignment horizontal="center" vertical="center" wrapText="1"/>
      <protection locked="0"/>
    </xf>
    <xf numFmtId="0" fontId="0" fillId="0" borderId="1" xfId="0" applyBorder="1" applyAlignment="1">
      <alignment horizontal="left" vertical="center" wrapText="1"/>
    </xf>
    <xf numFmtId="0" fontId="1" fillId="0" borderId="1" xfId="0" applyFont="1" applyBorder="1" applyAlignment="1">
      <alignment horizontal="left" vertical="center" wrapText="1"/>
    </xf>
    <xf numFmtId="14" fontId="7" fillId="2" borderId="1" xfId="0" applyNumberFormat="1" applyFont="1" applyFill="1" applyBorder="1" applyAlignment="1" applyProtection="1">
      <alignment horizontal="center" vertical="center"/>
      <protection locked="0"/>
    </xf>
    <xf numFmtId="14" fontId="7" fillId="2" borderId="17" xfId="0" applyNumberFormat="1" applyFont="1" applyFill="1" applyBorder="1" applyAlignment="1" applyProtection="1">
      <alignment horizontal="center" vertical="center"/>
      <protection locked="0"/>
    </xf>
    <xf numFmtId="49" fontId="33" fillId="2" borderId="1" xfId="0" applyNumberFormat="1" applyFont="1" applyFill="1" applyBorder="1" applyAlignment="1" applyProtection="1">
      <alignment horizontal="center" vertical="center" wrapText="1"/>
      <protection locked="0"/>
    </xf>
    <xf numFmtId="0" fontId="8" fillId="3" borderId="11" xfId="0" applyFont="1" applyFill="1" applyBorder="1" applyAlignment="1" applyProtection="1">
      <alignment horizontal="center" vertical="center" wrapText="1"/>
      <protection locked="0"/>
    </xf>
    <xf numFmtId="0" fontId="8" fillId="3" borderId="0" xfId="0" applyFont="1" applyFill="1" applyAlignment="1" applyProtection="1">
      <alignment horizontal="center" vertical="center" wrapText="1"/>
      <protection locked="0"/>
    </xf>
    <xf numFmtId="0" fontId="8" fillId="3" borderId="12" xfId="0" applyFont="1" applyFill="1" applyBorder="1" applyAlignment="1" applyProtection="1">
      <alignment horizontal="center" vertical="center" wrapText="1"/>
      <protection locked="0"/>
    </xf>
    <xf numFmtId="0" fontId="2" fillId="5" borderId="13" xfId="0" applyFont="1" applyFill="1" applyBorder="1" applyAlignment="1" applyProtection="1">
      <alignment horizontal="center" vertical="center" wrapText="1"/>
      <protection locked="0"/>
    </xf>
    <xf numFmtId="0" fontId="2" fillId="5" borderId="14" xfId="0" applyFont="1" applyFill="1" applyBorder="1" applyAlignment="1" applyProtection="1">
      <alignment horizontal="center" vertical="center" wrapText="1"/>
      <protection locked="0"/>
    </xf>
    <xf numFmtId="0" fontId="2" fillId="5" borderId="15" xfId="0" applyFont="1" applyFill="1" applyBorder="1" applyAlignment="1" applyProtection="1">
      <alignment horizontal="center" vertical="center" wrapText="1"/>
      <protection locked="0"/>
    </xf>
    <xf numFmtId="49" fontId="10" fillId="4" borderId="1" xfId="0" applyNumberFormat="1" applyFont="1" applyFill="1" applyBorder="1" applyAlignment="1" applyProtection="1">
      <alignment horizontal="center" vertical="center" wrapText="1"/>
      <protection locked="0"/>
    </xf>
    <xf numFmtId="49" fontId="7" fillId="2" borderId="1" xfId="0" applyNumberFormat="1" applyFont="1" applyFill="1" applyBorder="1" applyAlignment="1" applyProtection="1">
      <alignment horizontal="center" vertical="center" wrapText="1"/>
      <protection locked="0"/>
    </xf>
    <xf numFmtId="0" fontId="5" fillId="3" borderId="0" xfId="0" applyFont="1" applyFill="1" applyAlignment="1" applyProtection="1">
      <alignment horizontal="center" vertical="center" wrapText="1"/>
      <protection locked="0"/>
    </xf>
    <xf numFmtId="0" fontId="5" fillId="4" borderId="2" xfId="0" applyFont="1" applyFill="1" applyBorder="1" applyAlignment="1" applyProtection="1">
      <alignment horizontal="center" vertical="center" wrapText="1"/>
      <protection locked="0"/>
    </xf>
    <xf numFmtId="0" fontId="5" fillId="4" borderId="3" xfId="0" applyFont="1" applyFill="1" applyBorder="1" applyAlignment="1" applyProtection="1">
      <alignment horizontal="center" vertical="center" wrapText="1"/>
      <protection locked="0"/>
    </xf>
    <xf numFmtId="49" fontId="6" fillId="2" borderId="4" xfId="0" applyNumberFormat="1" applyFont="1" applyFill="1" applyBorder="1" applyAlignment="1" applyProtection="1">
      <alignment horizontal="center" vertical="center"/>
      <protection locked="0"/>
    </xf>
    <xf numFmtId="49" fontId="6" fillId="2" borderId="3" xfId="0" applyNumberFormat="1" applyFont="1" applyFill="1" applyBorder="1" applyAlignment="1" applyProtection="1">
      <alignment horizontal="center" vertical="center"/>
      <protection locked="0"/>
    </xf>
    <xf numFmtId="14" fontId="7" fillId="2" borderId="20" xfId="0" applyNumberFormat="1" applyFont="1" applyFill="1" applyBorder="1" applyAlignment="1" applyProtection="1">
      <alignment horizontal="center" vertical="center" wrapText="1"/>
      <protection locked="0"/>
    </xf>
    <xf numFmtId="14" fontId="5" fillId="2" borderId="8" xfId="0" applyNumberFormat="1" applyFont="1" applyFill="1" applyBorder="1" applyAlignment="1" applyProtection="1">
      <alignment horizontal="center" vertical="center" wrapText="1"/>
      <protection locked="0"/>
    </xf>
    <xf numFmtId="14" fontId="5" fillId="2" borderId="9" xfId="0" applyNumberFormat="1" applyFont="1" applyFill="1" applyBorder="1" applyAlignment="1" applyProtection="1">
      <alignment horizontal="center" vertical="center" wrapText="1"/>
      <protection locked="0"/>
    </xf>
    <xf numFmtId="14" fontId="5" fillId="2" borderId="10" xfId="0" applyNumberFormat="1" applyFont="1" applyFill="1" applyBorder="1" applyAlignment="1" applyProtection="1">
      <alignment horizontal="center" vertical="center" wrapText="1"/>
      <protection locked="0"/>
    </xf>
    <xf numFmtId="0" fontId="7" fillId="2" borderId="1" xfId="0" applyFont="1" applyFill="1" applyBorder="1" applyAlignment="1" applyProtection="1">
      <alignment horizontal="left" vertical="center" wrapText="1"/>
      <protection locked="0"/>
    </xf>
    <xf numFmtId="0" fontId="7" fillId="2" borderId="17" xfId="0" applyFont="1" applyFill="1" applyBorder="1" applyAlignment="1" applyProtection="1">
      <alignment horizontal="left" vertical="center" wrapText="1"/>
      <protection locked="0"/>
    </xf>
    <xf numFmtId="0" fontId="8" fillId="2" borderId="17" xfId="0" applyFont="1" applyFill="1" applyBorder="1" applyAlignment="1" applyProtection="1">
      <alignment horizontal="center" vertical="center" wrapText="1"/>
      <protection locked="0"/>
    </xf>
    <xf numFmtId="167" fontId="5" fillId="4" borderId="16" xfId="0" applyNumberFormat="1" applyFont="1" applyFill="1" applyBorder="1" applyAlignment="1" applyProtection="1">
      <alignment vertical="center" wrapText="1"/>
      <protection locked="0"/>
    </xf>
    <xf numFmtId="167" fontId="5" fillId="4" borderId="1" xfId="0" applyNumberFormat="1" applyFont="1" applyFill="1" applyBorder="1" applyAlignment="1" applyProtection="1">
      <alignment vertical="center" wrapText="1"/>
      <protection locked="0"/>
    </xf>
    <xf numFmtId="0" fontId="13" fillId="2" borderId="18" xfId="3" applyFill="1" applyBorder="1" applyAlignment="1" applyProtection="1">
      <alignment horizontal="center" vertical="center" wrapText="1"/>
      <protection locked="0"/>
    </xf>
    <xf numFmtId="0" fontId="14" fillId="2" borderId="19" xfId="3" applyFont="1" applyFill="1" applyBorder="1" applyAlignment="1" applyProtection="1">
      <alignment horizontal="center" vertical="center" wrapText="1"/>
      <protection locked="0"/>
    </xf>
    <xf numFmtId="0" fontId="14" fillId="2" borderId="20" xfId="3" applyFont="1" applyFill="1" applyBorder="1" applyAlignment="1" applyProtection="1">
      <alignment horizontal="center" vertical="center" wrapText="1"/>
      <protection locked="0"/>
    </xf>
    <xf numFmtId="49" fontId="18" fillId="0" borderId="11" xfId="0" applyNumberFormat="1" applyFont="1" applyBorder="1" applyAlignment="1" applyProtection="1">
      <alignment horizontal="center" vertical="center" wrapText="1"/>
      <protection locked="0"/>
    </xf>
    <xf numFmtId="49" fontId="18" fillId="0" borderId="0" xfId="0" applyNumberFormat="1" applyFont="1" applyAlignment="1" applyProtection="1">
      <alignment horizontal="center" vertical="center" wrapText="1"/>
      <protection locked="0"/>
    </xf>
    <xf numFmtId="49" fontId="18" fillId="0" borderId="22" xfId="0" applyNumberFormat="1" applyFont="1" applyBorder="1" applyAlignment="1" applyProtection="1">
      <alignment horizontal="center" vertical="center" wrapText="1"/>
      <protection locked="0"/>
    </xf>
    <xf numFmtId="49" fontId="18" fillId="0" borderId="29" xfId="0" applyNumberFormat="1" applyFont="1" applyBorder="1" applyAlignment="1" applyProtection="1">
      <alignment horizontal="center" vertical="center" wrapText="1"/>
      <protection locked="0"/>
    </xf>
    <xf numFmtId="49" fontId="18" fillId="0" borderId="25" xfId="0" applyNumberFormat="1" applyFont="1" applyBorder="1" applyAlignment="1" applyProtection="1">
      <alignment horizontal="center" vertical="center" wrapText="1"/>
      <protection locked="0"/>
    </xf>
    <xf numFmtId="49" fontId="18" fillId="0" borderId="26" xfId="0" applyNumberFormat="1" applyFont="1" applyBorder="1" applyAlignment="1" applyProtection="1">
      <alignment horizontal="center" vertical="center" wrapText="1"/>
      <protection locked="0"/>
    </xf>
    <xf numFmtId="49" fontId="7" fillId="0" borderId="38" xfId="0" applyNumberFormat="1" applyFont="1" applyBorder="1" applyAlignment="1" applyProtection="1">
      <alignment horizontal="center" vertical="center" wrapText="1"/>
      <protection locked="0"/>
    </xf>
    <xf numFmtId="49" fontId="7" fillId="0" borderId="14" xfId="0" applyNumberFormat="1" applyFont="1" applyBorder="1" applyAlignment="1" applyProtection="1">
      <alignment horizontal="center" vertical="center" wrapText="1"/>
      <protection locked="0"/>
    </xf>
    <xf numFmtId="49" fontId="7" fillId="0" borderId="39" xfId="0" applyNumberFormat="1" applyFont="1" applyBorder="1" applyAlignment="1" applyProtection="1">
      <alignment horizontal="center" vertical="center" wrapText="1"/>
      <protection locked="0"/>
    </xf>
    <xf numFmtId="49" fontId="7" fillId="0" borderId="24" xfId="0" applyNumberFormat="1" applyFont="1" applyBorder="1" applyAlignment="1" applyProtection="1">
      <alignment horizontal="center" vertical="center" wrapText="1"/>
      <protection locked="0"/>
    </xf>
    <xf numFmtId="49" fontId="7" fillId="0" borderId="25" xfId="0" applyNumberFormat="1" applyFont="1" applyBorder="1" applyAlignment="1" applyProtection="1">
      <alignment horizontal="center" vertical="center" wrapText="1"/>
      <protection locked="0"/>
    </xf>
    <xf numFmtId="49" fontId="7" fillId="0" borderId="26" xfId="0" applyNumberFormat="1" applyFont="1" applyBorder="1" applyAlignment="1" applyProtection="1">
      <alignment horizontal="center" vertical="center" wrapText="1"/>
      <protection locked="0"/>
    </xf>
    <xf numFmtId="169" fontId="8" fillId="0" borderId="23" xfId="2" applyNumberFormat="1" applyFont="1" applyFill="1" applyBorder="1" applyAlignment="1" applyProtection="1">
      <alignment horizontal="center" vertical="center" wrapText="1"/>
      <protection locked="0"/>
    </xf>
    <xf numFmtId="169" fontId="8" fillId="0" borderId="0" xfId="2" applyNumberFormat="1" applyFont="1" applyFill="1" applyBorder="1" applyAlignment="1" applyProtection="1">
      <alignment horizontal="center" vertical="center" wrapText="1"/>
      <protection locked="0"/>
    </xf>
    <xf numFmtId="169" fontId="8" fillId="0" borderId="22" xfId="2" applyNumberFormat="1" applyFont="1" applyFill="1" applyBorder="1" applyAlignment="1" applyProtection="1">
      <alignment horizontal="center" vertical="center" wrapText="1"/>
      <protection locked="0"/>
    </xf>
    <xf numFmtId="169" fontId="8" fillId="0" borderId="24" xfId="2" applyNumberFormat="1" applyFont="1" applyFill="1" applyBorder="1" applyAlignment="1" applyProtection="1">
      <alignment horizontal="center" vertical="center" wrapText="1"/>
      <protection locked="0"/>
    </xf>
    <xf numFmtId="169" fontId="8" fillId="0" borderId="25" xfId="2" applyNumberFormat="1" applyFont="1" applyFill="1" applyBorder="1" applyAlignment="1" applyProtection="1">
      <alignment horizontal="center" vertical="center" wrapText="1"/>
      <protection locked="0"/>
    </xf>
    <xf numFmtId="169" fontId="8" fillId="0" borderId="26" xfId="2" applyNumberFormat="1" applyFont="1" applyFill="1" applyBorder="1" applyAlignment="1" applyProtection="1">
      <alignment horizontal="center" vertical="center" wrapText="1"/>
      <protection locked="0"/>
    </xf>
    <xf numFmtId="0" fontId="18" fillId="0" borderId="23" xfId="0" applyFont="1" applyBorder="1" applyAlignment="1" applyProtection="1">
      <alignment horizontal="center" vertical="center" wrapText="1"/>
      <protection locked="0"/>
    </xf>
    <xf numFmtId="0" fontId="18" fillId="0" borderId="0" xfId="0" applyFont="1" applyAlignment="1" applyProtection="1">
      <alignment horizontal="center" vertical="center" wrapText="1"/>
      <protection locked="0"/>
    </xf>
    <xf numFmtId="0" fontId="18" fillId="0" borderId="22" xfId="0" applyFont="1" applyBorder="1" applyAlignment="1" applyProtection="1">
      <alignment horizontal="center" vertical="center" wrapText="1"/>
      <protection locked="0"/>
    </xf>
    <xf numFmtId="0" fontId="18" fillId="0" borderId="24" xfId="0" applyFont="1" applyBorder="1" applyAlignment="1" applyProtection="1">
      <alignment horizontal="center" vertical="center" wrapText="1"/>
      <protection locked="0"/>
    </xf>
    <xf numFmtId="0" fontId="18" fillId="0" borderId="25" xfId="0" applyFont="1" applyBorder="1" applyAlignment="1" applyProtection="1">
      <alignment horizontal="center" vertical="center" wrapText="1"/>
      <protection locked="0"/>
    </xf>
    <xf numFmtId="0" fontId="18" fillId="0" borderId="26" xfId="0" applyFont="1" applyBorder="1" applyAlignment="1" applyProtection="1">
      <alignment horizontal="center" vertical="center" wrapText="1"/>
      <protection locked="0"/>
    </xf>
    <xf numFmtId="0" fontId="7" fillId="0" borderId="38" xfId="0" applyFont="1" applyBorder="1" applyAlignment="1" applyProtection="1">
      <alignment horizontal="center" vertical="center" wrapText="1"/>
      <protection locked="0"/>
    </xf>
    <xf numFmtId="0" fontId="7" fillId="0" borderId="14" xfId="0" applyFont="1" applyBorder="1" applyAlignment="1" applyProtection="1">
      <alignment horizontal="center" vertical="center" wrapText="1"/>
      <protection locked="0"/>
    </xf>
    <xf numFmtId="0" fontId="7" fillId="0" borderId="15" xfId="0" applyFont="1" applyBorder="1" applyAlignment="1" applyProtection="1">
      <alignment horizontal="center" vertical="center" wrapText="1"/>
      <protection locked="0"/>
    </xf>
    <xf numFmtId="0" fontId="18" fillId="0" borderId="18" xfId="0" applyFont="1" applyBorder="1" applyAlignment="1" applyProtection="1">
      <alignment horizontal="center" vertical="center" wrapText="1"/>
      <protection locked="0"/>
    </xf>
    <xf numFmtId="0" fontId="18" fillId="0" borderId="19" xfId="0" applyFont="1" applyBorder="1" applyAlignment="1" applyProtection="1">
      <alignment horizontal="center" vertical="center" wrapText="1"/>
      <protection locked="0"/>
    </xf>
    <xf numFmtId="0" fontId="18" fillId="0" borderId="21" xfId="0" applyFont="1" applyBorder="1" applyAlignment="1" applyProtection="1">
      <alignment horizontal="center" vertical="center" wrapText="1"/>
      <protection locked="0"/>
    </xf>
    <xf numFmtId="0" fontId="5" fillId="5" borderId="2" xfId="0" applyFont="1" applyFill="1" applyBorder="1" applyAlignment="1" applyProtection="1">
      <alignment horizontal="center" vertical="center" wrapText="1"/>
      <protection locked="0"/>
    </xf>
    <xf numFmtId="0" fontId="5" fillId="5" borderId="3" xfId="0" applyFont="1" applyFill="1" applyBorder="1" applyAlignment="1" applyProtection="1">
      <alignment horizontal="center" vertical="center" wrapText="1"/>
      <protection locked="0"/>
    </xf>
    <xf numFmtId="0" fontId="5" fillId="5" borderId="7" xfId="0" applyFont="1" applyFill="1" applyBorder="1" applyAlignment="1" applyProtection="1">
      <alignment horizontal="center" vertical="center" wrapText="1"/>
      <protection locked="0"/>
    </xf>
    <xf numFmtId="0" fontId="5" fillId="4" borderId="6" xfId="0" applyFont="1" applyFill="1" applyBorder="1" applyAlignment="1" applyProtection="1">
      <alignment horizontal="center" vertical="center" wrapText="1"/>
      <protection locked="0"/>
    </xf>
    <xf numFmtId="0" fontId="5" fillId="4" borderId="4" xfId="0" applyFont="1" applyFill="1" applyBorder="1" applyAlignment="1" applyProtection="1">
      <alignment horizontal="center" vertical="center" wrapText="1"/>
      <protection locked="0"/>
    </xf>
    <xf numFmtId="0" fontId="17" fillId="4" borderId="4" xfId="0" applyFont="1" applyFill="1" applyBorder="1" applyAlignment="1" applyProtection="1">
      <alignment horizontal="center" vertical="center" wrapText="1"/>
      <protection locked="0"/>
    </xf>
    <xf numFmtId="0" fontId="17" fillId="4" borderId="3" xfId="0" applyFont="1" applyFill="1" applyBorder="1" applyAlignment="1" applyProtection="1">
      <alignment horizontal="center" vertical="center" wrapText="1"/>
      <protection locked="0"/>
    </xf>
    <xf numFmtId="0" fontId="17" fillId="4" borderId="6" xfId="0" applyFont="1" applyFill="1" applyBorder="1" applyAlignment="1" applyProtection="1">
      <alignment horizontal="center" vertical="center" wrapText="1"/>
      <protection locked="0"/>
    </xf>
    <xf numFmtId="0" fontId="17" fillId="4" borderId="7" xfId="0" applyFont="1" applyFill="1" applyBorder="1" applyAlignment="1" applyProtection="1">
      <alignment horizontal="center" vertical="center" wrapText="1"/>
      <protection locked="0"/>
    </xf>
    <xf numFmtId="167" fontId="7" fillId="0" borderId="16" xfId="0" applyNumberFormat="1" applyFont="1" applyBorder="1" applyAlignment="1" applyProtection="1">
      <alignment horizontal="center" vertical="center" wrapText="1"/>
      <protection locked="0"/>
    </xf>
    <xf numFmtId="167" fontId="7" fillId="0" borderId="1" xfId="0" applyNumberFormat="1" applyFont="1" applyBorder="1" applyAlignment="1" applyProtection="1">
      <alignment horizontal="center" vertical="center" wrapText="1"/>
      <protection locked="0"/>
    </xf>
    <xf numFmtId="165" fontId="7" fillId="0" borderId="1" xfId="0" applyNumberFormat="1" applyFont="1" applyBorder="1" applyAlignment="1" applyProtection="1">
      <alignment horizontal="center" vertical="center" wrapText="1"/>
      <protection locked="0"/>
    </xf>
    <xf numFmtId="49" fontId="8" fillId="0" borderId="1" xfId="0" applyNumberFormat="1" applyFont="1" applyBorder="1" applyAlignment="1" applyProtection="1">
      <alignment horizontal="center" vertical="center" wrapText="1"/>
      <protection locked="0"/>
    </xf>
    <xf numFmtId="167" fontId="7" fillId="0" borderId="17" xfId="0" applyNumberFormat="1" applyFont="1" applyBorder="1" applyAlignment="1" applyProtection="1">
      <alignment horizontal="center" vertical="center" wrapText="1"/>
      <protection locked="0"/>
    </xf>
    <xf numFmtId="0" fontId="5" fillId="4" borderId="8" xfId="0" applyFont="1" applyFill="1" applyBorder="1" applyAlignment="1" applyProtection="1">
      <alignment horizontal="left" vertical="center" wrapText="1"/>
      <protection locked="0"/>
    </xf>
    <xf numFmtId="0" fontId="5" fillId="4" borderId="9" xfId="0" applyFont="1" applyFill="1" applyBorder="1" applyAlignment="1" applyProtection="1">
      <alignment horizontal="left" vertical="center" wrapText="1"/>
      <protection locked="0"/>
    </xf>
    <xf numFmtId="0" fontId="5" fillId="4" borderId="30" xfId="0" applyFont="1" applyFill="1" applyBorder="1" applyAlignment="1" applyProtection="1">
      <alignment horizontal="left" vertical="center" wrapText="1"/>
      <protection locked="0"/>
    </xf>
    <xf numFmtId="0" fontId="7" fillId="2" borderId="31" xfId="0" applyFont="1" applyFill="1" applyBorder="1" applyAlignment="1" applyProtection="1">
      <alignment horizontal="left" vertical="center" wrapText="1"/>
      <protection locked="0"/>
    </xf>
    <xf numFmtId="0" fontId="7" fillId="2" borderId="9" xfId="0" applyFont="1" applyFill="1" applyBorder="1" applyAlignment="1" applyProtection="1">
      <alignment horizontal="left" vertical="center" wrapText="1"/>
      <protection locked="0"/>
    </xf>
    <xf numFmtId="0" fontId="7" fillId="2" borderId="10" xfId="0" applyFont="1" applyFill="1" applyBorder="1" applyAlignment="1" applyProtection="1">
      <alignment horizontal="left" vertical="center" wrapText="1"/>
      <protection locked="0"/>
    </xf>
    <xf numFmtId="0" fontId="5" fillId="4" borderId="32" xfId="0" applyFont="1" applyFill="1" applyBorder="1" applyAlignment="1" applyProtection="1">
      <alignment horizontal="center" vertical="center" wrapText="1"/>
      <protection locked="0"/>
    </xf>
    <xf numFmtId="0" fontId="5" fillId="4" borderId="28" xfId="0" applyFont="1" applyFill="1" applyBorder="1" applyAlignment="1" applyProtection="1">
      <alignment horizontal="center" vertical="center" wrapText="1"/>
      <protection locked="0"/>
    </xf>
    <xf numFmtId="0" fontId="2" fillId="5" borderId="33" xfId="0" applyFont="1" applyFill="1" applyBorder="1" applyAlignment="1" applyProtection="1">
      <alignment horizontal="center" vertical="center" wrapText="1"/>
      <protection locked="0"/>
    </xf>
    <xf numFmtId="0" fontId="2" fillId="5" borderId="19" xfId="0" applyFont="1" applyFill="1" applyBorder="1" applyAlignment="1" applyProtection="1">
      <alignment horizontal="center" vertical="center" wrapText="1"/>
      <protection locked="0"/>
    </xf>
    <xf numFmtId="0" fontId="2" fillId="5" borderId="20" xfId="0" applyFont="1" applyFill="1" applyBorder="1" applyAlignment="1" applyProtection="1">
      <alignment horizontal="center" vertical="center" wrapText="1"/>
      <protection locked="0"/>
    </xf>
    <xf numFmtId="0" fontId="2" fillId="5" borderId="8" xfId="0" applyFont="1" applyFill="1" applyBorder="1" applyAlignment="1" applyProtection="1">
      <alignment horizontal="center" vertical="center" wrapText="1"/>
      <protection locked="0"/>
    </xf>
    <xf numFmtId="0" fontId="2" fillId="5" borderId="9" xfId="0" applyFont="1" applyFill="1" applyBorder="1" applyAlignment="1" applyProtection="1">
      <alignment horizontal="center" vertical="center" wrapText="1"/>
      <protection locked="0"/>
    </xf>
    <xf numFmtId="0" fontId="2" fillId="5" borderId="10"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7" fillId="2" borderId="17" xfId="0" applyFont="1" applyFill="1" applyBorder="1" applyAlignment="1" applyProtection="1">
      <alignment horizontal="center" vertical="center" wrapText="1"/>
      <protection locked="0"/>
    </xf>
    <xf numFmtId="0" fontId="15" fillId="2" borderId="18" xfId="3" applyFont="1" applyFill="1" applyBorder="1" applyAlignment="1" applyProtection="1">
      <alignment horizontal="center" vertical="center" wrapText="1"/>
      <protection locked="0"/>
    </xf>
    <xf numFmtId="0" fontId="15" fillId="2" borderId="19" xfId="3" applyFont="1" applyFill="1" applyBorder="1" applyAlignment="1" applyProtection="1">
      <alignment horizontal="center" vertical="center" wrapText="1"/>
      <protection locked="0"/>
    </xf>
    <xf numFmtId="49" fontId="5" fillId="4" borderId="1" xfId="0" applyNumberFormat="1" applyFont="1" applyFill="1" applyBorder="1" applyAlignment="1" applyProtection="1">
      <alignment horizontal="center" vertical="center" wrapText="1"/>
      <protection locked="0"/>
    </xf>
    <xf numFmtId="0" fontId="8" fillId="3" borderId="18" xfId="0" applyFont="1" applyFill="1" applyBorder="1" applyAlignment="1" applyProtection="1">
      <alignment horizontal="center" vertical="center"/>
      <protection locked="0"/>
    </xf>
    <xf numFmtId="0" fontId="8" fillId="3" borderId="19" xfId="0" applyFont="1" applyFill="1" applyBorder="1" applyAlignment="1" applyProtection="1">
      <alignment horizontal="center" vertical="center"/>
      <protection locked="0"/>
    </xf>
    <xf numFmtId="0" fontId="8" fillId="3" borderId="21" xfId="0" applyFont="1" applyFill="1" applyBorder="1" applyAlignment="1" applyProtection="1">
      <alignment horizontal="center" vertical="center"/>
      <protection locked="0"/>
    </xf>
    <xf numFmtId="165" fontId="5" fillId="4" borderId="18" xfId="0" applyNumberFormat="1" applyFont="1" applyFill="1" applyBorder="1" applyAlignment="1" applyProtection="1">
      <alignment horizontal="center" vertical="center" wrapText="1"/>
      <protection locked="0"/>
    </xf>
    <xf numFmtId="165" fontId="5" fillId="4" borderId="19" xfId="0" applyNumberFormat="1" applyFont="1" applyFill="1" applyBorder="1" applyAlignment="1" applyProtection="1">
      <alignment horizontal="center" vertical="center" wrapText="1"/>
      <protection locked="0"/>
    </xf>
    <xf numFmtId="165" fontId="5" fillId="4" borderId="21" xfId="0" applyNumberFormat="1" applyFont="1" applyFill="1" applyBorder="1" applyAlignment="1" applyProtection="1">
      <alignment horizontal="center" vertical="center" wrapText="1"/>
      <protection locked="0"/>
    </xf>
    <xf numFmtId="49" fontId="8" fillId="2" borderId="18" xfId="1" applyNumberFormat="1" applyFont="1" applyFill="1" applyBorder="1" applyAlignment="1" applyProtection="1">
      <alignment horizontal="center" vertical="center" wrapText="1"/>
      <protection locked="0"/>
    </xf>
    <xf numFmtId="49" fontId="8" fillId="2" borderId="19" xfId="1" applyNumberFormat="1" applyFont="1" applyFill="1" applyBorder="1" applyAlignment="1" applyProtection="1">
      <alignment horizontal="center" vertical="center" wrapText="1"/>
      <protection locked="0"/>
    </xf>
    <xf numFmtId="49" fontId="8" fillId="2" borderId="20" xfId="1" applyNumberFormat="1" applyFont="1" applyFill="1" applyBorder="1" applyAlignment="1" applyProtection="1">
      <alignment horizontal="center" vertical="center" wrapText="1"/>
      <protection locked="0"/>
    </xf>
    <xf numFmtId="166" fontId="1" fillId="0" borderId="1" xfId="2" applyFont="1" applyBorder="1" applyAlignment="1" applyProtection="1">
      <alignment horizontal="center" vertical="center"/>
      <protection locked="0"/>
    </xf>
    <xf numFmtId="49" fontId="10" fillId="0" borderId="8" xfId="0" applyNumberFormat="1" applyFont="1" applyBorder="1" applyAlignment="1" applyProtection="1">
      <alignment horizontal="left" vertical="center" wrapText="1"/>
      <protection locked="0"/>
    </xf>
    <xf numFmtId="49" fontId="10" fillId="0" borderId="9" xfId="0" applyNumberFormat="1" applyFont="1" applyBorder="1" applyAlignment="1" applyProtection="1">
      <alignment horizontal="left" vertical="center" wrapText="1"/>
      <protection locked="0"/>
    </xf>
    <xf numFmtId="49" fontId="10" fillId="0" borderId="10" xfId="0" applyNumberFormat="1" applyFont="1" applyBorder="1" applyAlignment="1" applyProtection="1">
      <alignment horizontal="left" vertical="center" wrapText="1"/>
      <protection locked="0"/>
    </xf>
    <xf numFmtId="0" fontId="21" fillId="0" borderId="11" xfId="0" applyFont="1" applyBorder="1" applyAlignment="1" applyProtection="1">
      <alignment horizontal="center" vertical="center" wrapText="1"/>
      <protection locked="0"/>
    </xf>
    <xf numFmtId="0" fontId="21" fillId="0" borderId="0" xfId="0" applyFont="1" applyAlignment="1" applyProtection="1">
      <alignment horizontal="center" vertical="center" wrapText="1"/>
      <protection locked="0"/>
    </xf>
    <xf numFmtId="0" fontId="21" fillId="0" borderId="12" xfId="0" applyFont="1" applyBorder="1" applyAlignment="1" applyProtection="1">
      <alignment horizontal="center" vertical="center" wrapText="1"/>
      <protection locked="0"/>
    </xf>
    <xf numFmtId="0" fontId="22" fillId="2" borderId="16" xfId="0" applyFont="1" applyFill="1" applyBorder="1" applyAlignment="1" applyProtection="1">
      <alignment horizontal="center" vertical="center" wrapText="1"/>
      <protection locked="0"/>
    </xf>
    <xf numFmtId="0" fontId="22" fillId="2" borderId="1" xfId="0" applyFont="1" applyFill="1" applyBorder="1" applyAlignment="1" applyProtection="1">
      <alignment horizontal="center" vertical="center" wrapText="1"/>
      <protection locked="0"/>
    </xf>
    <xf numFmtId="0" fontId="0" fillId="0" borderId="1" xfId="0" applyBorder="1" applyAlignment="1" applyProtection="1">
      <alignment horizontal="center" vertical="center" wrapText="1"/>
      <protection locked="0"/>
    </xf>
    <xf numFmtId="0" fontId="10" fillId="0" borderId="43" xfId="0" applyFont="1" applyBorder="1" applyAlignment="1" applyProtection="1">
      <alignment horizontal="center" vertical="center" wrapText="1"/>
      <protection locked="0"/>
    </xf>
    <xf numFmtId="0" fontId="10" fillId="0" borderId="44" xfId="0" applyFont="1" applyBorder="1" applyAlignment="1" applyProtection="1">
      <alignment horizontal="center" vertical="center" wrapText="1"/>
      <protection locked="0"/>
    </xf>
    <xf numFmtId="0" fontId="10" fillId="0" borderId="45" xfId="0" applyFont="1" applyBorder="1" applyAlignment="1" applyProtection="1">
      <alignment horizontal="center" vertical="center" wrapText="1"/>
      <protection locked="0"/>
    </xf>
    <xf numFmtId="0" fontId="0" fillId="0" borderId="18" xfId="0" applyBorder="1" applyAlignment="1" applyProtection="1">
      <alignment horizontal="center" vertical="center" wrapText="1"/>
      <protection locked="0"/>
    </xf>
    <xf numFmtId="0" fontId="0" fillId="0" borderId="19" xfId="0" applyBorder="1" applyAlignment="1" applyProtection="1">
      <alignment horizontal="center" vertical="center" wrapText="1"/>
      <protection locked="0"/>
    </xf>
    <xf numFmtId="0" fontId="0" fillId="0" borderId="21" xfId="0" applyBorder="1" applyAlignment="1" applyProtection="1">
      <alignment horizontal="center" vertical="center" wrapText="1"/>
      <protection locked="0"/>
    </xf>
    <xf numFmtId="168" fontId="1" fillId="2" borderId="1" xfId="2" applyNumberFormat="1" applyFont="1" applyFill="1" applyBorder="1" applyAlignment="1" applyProtection="1">
      <alignment horizontal="center" vertical="center" wrapText="1"/>
      <protection locked="0"/>
    </xf>
    <xf numFmtId="168" fontId="1" fillId="2" borderId="17" xfId="2" applyNumberFormat="1" applyFont="1" applyFill="1" applyBorder="1" applyAlignment="1" applyProtection="1">
      <alignment horizontal="center" vertical="center" wrapText="1"/>
      <protection locked="0"/>
    </xf>
    <xf numFmtId="166" fontId="1" fillId="6" borderId="1" xfId="2" applyFont="1" applyFill="1" applyBorder="1" applyAlignment="1" applyProtection="1">
      <alignment horizontal="center" vertical="center"/>
      <protection locked="0"/>
    </xf>
    <xf numFmtId="166" fontId="0" fillId="0" borderId="1" xfId="2" applyFont="1" applyBorder="1" applyAlignment="1" applyProtection="1">
      <alignment horizontal="right" vertical="center"/>
      <protection locked="0"/>
    </xf>
    <xf numFmtId="166" fontId="1" fillId="0" borderId="1" xfId="2" applyFont="1" applyBorder="1" applyAlignment="1" applyProtection="1">
      <alignment horizontal="right" vertical="center"/>
      <protection locked="0"/>
    </xf>
    <xf numFmtId="166" fontId="1" fillId="0" borderId="17" xfId="2" applyFont="1" applyBorder="1" applyAlignment="1" applyProtection="1">
      <alignment horizontal="right" vertical="center"/>
      <protection locked="0"/>
    </xf>
    <xf numFmtId="166" fontId="1" fillId="2" borderId="1" xfId="2" applyFont="1" applyFill="1" applyBorder="1" applyAlignment="1" applyProtection="1">
      <alignment horizontal="center" vertical="center"/>
      <protection locked="0"/>
    </xf>
    <xf numFmtId="166" fontId="1" fillId="2" borderId="17" xfId="2" applyFont="1" applyFill="1" applyBorder="1" applyAlignment="1" applyProtection="1">
      <alignment horizontal="center" vertical="center"/>
      <protection locked="0"/>
    </xf>
    <xf numFmtId="0" fontId="5" fillId="4" borderId="34" xfId="0" applyFont="1" applyFill="1" applyBorder="1" applyAlignment="1" applyProtection="1">
      <alignment horizontal="center" vertical="center"/>
      <protection locked="0"/>
    </xf>
    <xf numFmtId="0" fontId="5" fillId="4" borderId="35" xfId="0" applyFont="1" applyFill="1" applyBorder="1" applyAlignment="1" applyProtection="1">
      <alignment horizontal="center" vertical="center"/>
      <protection locked="0"/>
    </xf>
    <xf numFmtId="168" fontId="21" fillId="2" borderId="35" xfId="2" applyNumberFormat="1" applyFont="1" applyFill="1" applyBorder="1" applyAlignment="1" applyProtection="1">
      <alignment horizontal="center" vertical="center" wrapText="1"/>
      <protection locked="0"/>
    </xf>
    <xf numFmtId="168" fontId="21" fillId="2" borderId="36" xfId="2" applyNumberFormat="1" applyFont="1" applyFill="1" applyBorder="1" applyAlignment="1" applyProtection="1">
      <alignment horizontal="center" vertical="center" wrapText="1"/>
      <protection locked="0"/>
    </xf>
    <xf numFmtId="0" fontId="5" fillId="4" borderId="32" xfId="0" applyFont="1" applyFill="1" applyBorder="1" applyAlignment="1" applyProtection="1">
      <alignment horizontal="left" vertical="center"/>
      <protection locked="0"/>
    </xf>
    <xf numFmtId="0" fontId="5" fillId="4" borderId="27" xfId="0" applyFont="1" applyFill="1" applyBorder="1" applyAlignment="1" applyProtection="1">
      <alignment horizontal="left" vertical="center"/>
      <protection locked="0"/>
    </xf>
    <xf numFmtId="166" fontId="1" fillId="2" borderId="27" xfId="2" applyFont="1" applyFill="1" applyBorder="1" applyAlignment="1" applyProtection="1">
      <alignment horizontal="center" vertical="center"/>
      <protection locked="0"/>
    </xf>
    <xf numFmtId="166" fontId="1" fillId="6" borderId="27" xfId="2" applyFont="1" applyFill="1" applyBorder="1" applyAlignment="1" applyProtection="1">
      <alignment horizontal="center" vertical="center"/>
      <protection locked="0"/>
    </xf>
    <xf numFmtId="166" fontId="1" fillId="6" borderId="28" xfId="2" applyFont="1" applyFill="1" applyBorder="1" applyAlignment="1" applyProtection="1">
      <alignment horizontal="center" vertical="center"/>
      <protection locked="0"/>
    </xf>
    <xf numFmtId="166" fontId="1" fillId="6" borderId="17" xfId="2" applyFont="1" applyFill="1" applyBorder="1" applyAlignment="1" applyProtection="1">
      <alignment horizontal="center" vertical="center"/>
      <protection locked="0"/>
    </xf>
    <xf numFmtId="0" fontId="24" fillId="4" borderId="27" xfId="0" applyFont="1" applyFill="1" applyBorder="1" applyAlignment="1" applyProtection="1">
      <alignment horizontal="center" vertical="center" wrapText="1"/>
      <protection locked="0"/>
    </xf>
    <xf numFmtId="0" fontId="24" fillId="4" borderId="28" xfId="0" applyFont="1" applyFill="1" applyBorder="1" applyAlignment="1" applyProtection="1">
      <alignment horizontal="center" vertical="center" wrapText="1"/>
      <protection locked="0"/>
    </xf>
    <xf numFmtId="0" fontId="25" fillId="2" borderId="0" xfId="0" applyFont="1" applyFill="1" applyAlignment="1" applyProtection="1">
      <alignment horizontal="center" vertical="center" wrapText="1"/>
      <protection locked="0"/>
    </xf>
    <xf numFmtId="0" fontId="21" fillId="0" borderId="11" xfId="0" applyFont="1" applyBorder="1" applyAlignment="1" applyProtection="1">
      <alignment horizontal="left" vertical="center" wrapText="1"/>
      <protection locked="0"/>
    </xf>
    <xf numFmtId="0" fontId="21" fillId="0" borderId="0" xfId="0" applyFont="1" applyAlignment="1" applyProtection="1">
      <alignment horizontal="left" vertical="center" wrapText="1"/>
      <protection locked="0"/>
    </xf>
    <xf numFmtId="0" fontId="2" fillId="5" borderId="2" xfId="0" applyFont="1" applyFill="1" applyBorder="1" applyAlignment="1" applyProtection="1">
      <alignment horizontal="center" vertical="center"/>
      <protection locked="0"/>
    </xf>
    <xf numFmtId="0" fontId="2" fillId="5" borderId="3" xfId="0" applyFont="1" applyFill="1" applyBorder="1" applyAlignment="1" applyProtection="1">
      <alignment horizontal="center" vertical="center"/>
      <protection locked="0"/>
    </xf>
    <xf numFmtId="0" fontId="2" fillId="5" borderId="7" xfId="0" applyFont="1" applyFill="1" applyBorder="1" applyAlignment="1" applyProtection="1">
      <alignment horizontal="center" vertical="center"/>
      <protection locked="0"/>
    </xf>
    <xf numFmtId="0" fontId="0" fillId="0" borderId="13" xfId="0" applyBorder="1" applyAlignment="1" applyProtection="1">
      <alignment horizontal="left" vertical="center" wrapText="1"/>
      <protection locked="0"/>
    </xf>
    <xf numFmtId="0" fontId="1" fillId="0" borderId="14" xfId="0" applyFont="1" applyBorder="1" applyAlignment="1" applyProtection="1">
      <alignment horizontal="left" vertical="center" wrapText="1"/>
      <protection locked="0"/>
    </xf>
    <xf numFmtId="0" fontId="1" fillId="0" borderId="15" xfId="0" applyFont="1" applyBorder="1" applyAlignment="1" applyProtection="1">
      <alignment horizontal="left" vertical="center" wrapText="1"/>
      <protection locked="0"/>
    </xf>
    <xf numFmtId="0" fontId="0" fillId="0" borderId="29" xfId="0" applyBorder="1" applyAlignment="1" applyProtection="1">
      <alignment horizontal="left" vertical="center" wrapText="1"/>
      <protection locked="0"/>
    </xf>
    <xf numFmtId="0" fontId="1" fillId="0" borderId="25" xfId="0" applyFont="1" applyBorder="1" applyAlignment="1" applyProtection="1">
      <alignment horizontal="left" vertical="center" wrapText="1"/>
      <protection locked="0"/>
    </xf>
    <xf numFmtId="0" fontId="1" fillId="0" borderId="37" xfId="0" applyFont="1" applyBorder="1" applyAlignment="1" applyProtection="1">
      <alignment horizontal="left" vertical="center" wrapText="1"/>
      <protection locked="0"/>
    </xf>
    <xf numFmtId="0" fontId="1" fillId="0" borderId="25"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12" xfId="0" applyFont="1" applyBorder="1" applyAlignment="1" applyProtection="1">
      <alignment horizontal="center" vertical="center" wrapText="1"/>
      <protection locked="0"/>
    </xf>
    <xf numFmtId="0" fontId="24" fillId="4" borderId="2" xfId="0" applyFont="1" applyFill="1" applyBorder="1" applyAlignment="1" applyProtection="1">
      <alignment horizontal="center" vertical="center" wrapText="1"/>
      <protection locked="0"/>
    </xf>
    <xf numFmtId="0" fontId="24" fillId="4" borderId="3" xfId="0" applyFont="1" applyFill="1" applyBorder="1" applyAlignment="1" applyProtection="1">
      <alignment horizontal="center" vertical="center" wrapText="1"/>
      <protection locked="0"/>
    </xf>
    <xf numFmtId="0" fontId="24" fillId="4" borderId="7" xfId="0" applyFont="1" applyFill="1" applyBorder="1" applyAlignment="1" applyProtection="1">
      <alignment horizontal="center" vertical="center" wrapText="1"/>
      <protection locked="0"/>
    </xf>
    <xf numFmtId="0" fontId="10" fillId="0" borderId="31" xfId="0" applyFont="1" applyBorder="1" applyAlignment="1" applyProtection="1">
      <alignment horizontal="left" vertical="center" wrapText="1"/>
      <protection locked="0"/>
    </xf>
    <xf numFmtId="0" fontId="10" fillId="0" borderId="9" xfId="0" applyFont="1" applyBorder="1" applyAlignment="1" applyProtection="1">
      <alignment horizontal="left" vertical="center" wrapText="1"/>
      <protection locked="0"/>
    </xf>
    <xf numFmtId="0" fontId="10" fillId="0" borderId="30" xfId="0" applyFont="1" applyBorder="1" applyAlignment="1" applyProtection="1">
      <alignment horizontal="left" vertical="center" wrapText="1"/>
      <protection locked="0"/>
    </xf>
    <xf numFmtId="0" fontId="10" fillId="0" borderId="24" xfId="0" applyFont="1" applyBorder="1" applyAlignment="1" applyProtection="1">
      <alignment horizontal="left" vertical="center" wrapText="1"/>
      <protection locked="0"/>
    </xf>
    <xf numFmtId="0" fontId="10" fillId="0" borderId="25" xfId="0" applyFont="1" applyBorder="1" applyAlignment="1" applyProtection="1">
      <alignment horizontal="left" vertical="center" wrapText="1"/>
      <protection locked="0"/>
    </xf>
    <xf numFmtId="0" fontId="10" fillId="0" borderId="26" xfId="0" applyFont="1" applyBorder="1" applyAlignment="1" applyProtection="1">
      <alignment horizontal="left" vertical="center" wrapText="1"/>
      <protection locked="0"/>
    </xf>
    <xf numFmtId="0" fontId="0" fillId="0" borderId="43" xfId="0" applyBorder="1" applyAlignment="1" applyProtection="1">
      <alignment horizontal="center" vertical="center" wrapText="1"/>
      <protection locked="0"/>
    </xf>
    <xf numFmtId="0" fontId="0" fillId="0" borderId="44" xfId="0" applyBorder="1" applyAlignment="1" applyProtection="1">
      <alignment horizontal="center" vertical="center" wrapText="1"/>
      <protection locked="0"/>
    </xf>
    <xf numFmtId="0" fontId="0" fillId="0" borderId="45" xfId="0" applyBorder="1" applyAlignment="1" applyProtection="1">
      <alignment horizontal="center" vertical="center" wrapText="1"/>
      <protection locked="0"/>
    </xf>
    <xf numFmtId="49" fontId="10" fillId="0" borderId="11" xfId="0" applyNumberFormat="1" applyFont="1" applyBorder="1" applyAlignment="1" applyProtection="1">
      <alignment horizontal="left" vertical="center" wrapText="1"/>
      <protection locked="0"/>
    </xf>
    <xf numFmtId="49" fontId="10" fillId="0" borderId="0" xfId="0" applyNumberFormat="1" applyFont="1" applyAlignment="1" applyProtection="1">
      <alignment horizontal="left" vertical="center" wrapText="1"/>
      <protection locked="0"/>
    </xf>
    <xf numFmtId="49" fontId="10" fillId="0" borderId="12" xfId="0" applyNumberFormat="1" applyFont="1" applyBorder="1" applyAlignment="1" applyProtection="1">
      <alignment horizontal="left" vertical="center" wrapText="1"/>
      <protection locked="0"/>
    </xf>
    <xf numFmtId="0" fontId="0" fillId="0" borderId="1" xfId="0" applyBorder="1" applyAlignment="1" applyProtection="1">
      <alignment horizontal="left" vertical="center" wrapText="1"/>
      <protection locked="0"/>
    </xf>
    <xf numFmtId="0" fontId="0" fillId="0" borderId="18" xfId="0" applyBorder="1" applyAlignment="1" applyProtection="1">
      <alignment horizontal="left" vertical="center" wrapText="1"/>
      <protection locked="0"/>
    </xf>
    <xf numFmtId="0" fontId="0" fillId="0" borderId="19" xfId="0" applyBorder="1" applyAlignment="1" applyProtection="1">
      <alignment horizontal="left" vertical="center" wrapText="1"/>
      <protection locked="0"/>
    </xf>
    <xf numFmtId="0" fontId="0" fillId="0" borderId="21" xfId="0" applyBorder="1" applyAlignment="1" applyProtection="1">
      <alignment horizontal="left" vertical="center" wrapText="1"/>
      <protection locked="0"/>
    </xf>
    <xf numFmtId="0" fontId="24" fillId="4" borderId="32" xfId="0" applyFont="1" applyFill="1" applyBorder="1" applyAlignment="1" applyProtection="1">
      <alignment horizontal="center" vertical="center" wrapText="1"/>
      <protection locked="0"/>
    </xf>
    <xf numFmtId="0" fontId="5" fillId="4" borderId="32" xfId="0" applyFont="1" applyFill="1" applyBorder="1" applyAlignment="1" applyProtection="1">
      <alignment horizontal="left" vertical="center" wrapText="1"/>
      <protection locked="0"/>
    </xf>
    <xf numFmtId="0" fontId="5" fillId="4" borderId="27" xfId="0" applyFont="1" applyFill="1" applyBorder="1" applyAlignment="1" applyProtection="1">
      <alignment horizontal="left" vertical="center" wrapText="1"/>
      <protection locked="0"/>
    </xf>
    <xf numFmtId="0" fontId="4" fillId="0" borderId="27" xfId="0" applyFont="1" applyBorder="1" applyAlignment="1" applyProtection="1">
      <alignment horizontal="center" vertical="center" wrapText="1"/>
      <protection locked="0"/>
    </xf>
    <xf numFmtId="0" fontId="4" fillId="0" borderId="28" xfId="0" applyFont="1" applyBorder="1" applyAlignment="1" applyProtection="1">
      <alignment horizontal="center" vertical="center" wrapText="1"/>
      <protection locked="0"/>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0</xdr:col>
      <xdr:colOff>94292</xdr:colOff>
      <xdr:row>0</xdr:row>
      <xdr:rowOff>83782</xdr:rowOff>
    </xdr:from>
    <xdr:to>
      <xdr:col>6</xdr:col>
      <xdr:colOff>262843</xdr:colOff>
      <xdr:row>3</xdr:row>
      <xdr:rowOff>238015</xdr:rowOff>
    </xdr:to>
    <xdr:pic>
      <xdr:nvPicPr>
        <xdr:cNvPr id="2" name="Imagen 57">
          <a:extLst>
            <a:ext uri="{FF2B5EF4-FFF2-40B4-BE49-F238E27FC236}">
              <a16:creationId xmlns:a16="http://schemas.microsoft.com/office/drawing/2014/main" id="{513DAC65-8656-40DE-AC6A-1A7051C21A0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292" y="83782"/>
          <a:ext cx="2111651" cy="10686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proyectos@ejecafeterorap.gov.co" TargetMode="External"/><Relationship Id="rId6" Type="http://schemas.openxmlformats.org/officeDocument/2006/relationships/comments" Target="../comments1.xml"/><Relationship Id="rId5" Type="http://schemas.openxmlformats.org/officeDocument/2006/relationships/vmlDrawing" Target="../drawings/vmlDrawing2.v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5BD4E-EA33-481E-AB55-8DC56188A8B1}">
  <sheetPr>
    <pageSetUpPr fitToPage="1"/>
  </sheetPr>
  <dimension ref="A1:AB145"/>
  <sheetViews>
    <sheetView tabSelected="1" view="pageBreakPreview" topLeftCell="A39" zoomScaleNormal="100" zoomScaleSheetLayoutView="100" workbookViewId="0">
      <selection activeCell="AC41" sqref="AC41"/>
    </sheetView>
  </sheetViews>
  <sheetFormatPr baseColWidth="10" defaultColWidth="11.453125" defaultRowHeight="23.25" customHeight="1" x14ac:dyDescent="0.25"/>
  <cols>
    <col min="1" max="11" width="4.90625" style="1" customWidth="1"/>
    <col min="12" max="14" width="5" style="1" customWidth="1"/>
    <col min="15" max="17" width="4.90625" style="1" customWidth="1"/>
    <col min="18" max="18" width="23.81640625" style="1" customWidth="1"/>
    <col min="19" max="21" width="4.90625" style="1" customWidth="1"/>
    <col min="22" max="22" width="1.1796875" style="1" customWidth="1"/>
    <col min="23" max="28" width="4.90625" style="1" customWidth="1"/>
    <col min="29" max="33" width="11.453125" style="1"/>
    <col min="34" max="34" width="11.453125" style="1" customWidth="1"/>
    <col min="35" max="16384" width="11.453125" style="1"/>
  </cols>
  <sheetData>
    <row r="1" spans="1:28" ht="24" customHeight="1" x14ac:dyDescent="0.25">
      <c r="A1" s="114"/>
      <c r="B1" s="114"/>
      <c r="C1" s="114"/>
      <c r="D1" s="114"/>
      <c r="E1" s="114"/>
      <c r="F1" s="114"/>
      <c r="G1" s="114"/>
      <c r="H1" s="115" t="s">
        <v>0</v>
      </c>
      <c r="I1" s="115"/>
      <c r="J1" s="115"/>
      <c r="K1" s="115"/>
      <c r="L1" s="115"/>
      <c r="M1" s="115"/>
      <c r="N1" s="115"/>
      <c r="O1" s="115"/>
      <c r="P1" s="115"/>
      <c r="Q1" s="115"/>
      <c r="R1" s="115"/>
      <c r="S1" s="115"/>
      <c r="T1" s="115"/>
      <c r="U1" s="115"/>
      <c r="V1" s="115"/>
      <c r="W1" s="115"/>
      <c r="X1" s="116" t="s">
        <v>104</v>
      </c>
      <c r="Y1" s="116"/>
      <c r="Z1" s="116"/>
      <c r="AA1" s="116"/>
      <c r="AB1" s="116"/>
    </row>
    <row r="2" spans="1:28" ht="24" customHeight="1" x14ac:dyDescent="0.25">
      <c r="A2" s="114"/>
      <c r="B2" s="114"/>
      <c r="C2" s="114"/>
      <c r="D2" s="114"/>
      <c r="E2" s="114"/>
      <c r="F2" s="114"/>
      <c r="G2" s="114"/>
      <c r="H2" s="117" t="s">
        <v>1</v>
      </c>
      <c r="I2" s="117"/>
      <c r="J2" s="117"/>
      <c r="K2" s="117"/>
      <c r="L2" s="117"/>
      <c r="M2" s="117"/>
      <c r="N2" s="117"/>
      <c r="O2" s="117"/>
      <c r="P2" s="117"/>
      <c r="Q2" s="117"/>
      <c r="R2" s="117"/>
      <c r="S2" s="117"/>
      <c r="T2" s="117"/>
      <c r="U2" s="117"/>
      <c r="V2" s="117"/>
      <c r="W2" s="117"/>
      <c r="X2" s="116" t="s">
        <v>105</v>
      </c>
      <c r="Y2" s="116"/>
      <c r="Z2" s="116"/>
      <c r="AA2" s="116"/>
      <c r="AB2" s="116"/>
    </row>
    <row r="3" spans="1:28" ht="24" customHeight="1" x14ac:dyDescent="0.25">
      <c r="A3" s="114"/>
      <c r="B3" s="114"/>
      <c r="C3" s="114"/>
      <c r="D3" s="114"/>
      <c r="E3" s="114"/>
      <c r="F3" s="114"/>
      <c r="G3" s="114"/>
      <c r="H3" s="117"/>
      <c r="I3" s="117"/>
      <c r="J3" s="117"/>
      <c r="K3" s="117"/>
      <c r="L3" s="117"/>
      <c r="M3" s="117"/>
      <c r="N3" s="117"/>
      <c r="O3" s="117"/>
      <c r="P3" s="117"/>
      <c r="Q3" s="117"/>
      <c r="R3" s="117"/>
      <c r="S3" s="117"/>
      <c r="T3" s="117"/>
      <c r="U3" s="117"/>
      <c r="V3" s="117"/>
      <c r="W3" s="117"/>
      <c r="X3" s="116" t="s">
        <v>106</v>
      </c>
      <c r="Y3" s="116"/>
      <c r="Z3" s="116"/>
      <c r="AA3" s="116"/>
      <c r="AB3" s="116"/>
    </row>
    <row r="4" spans="1:28" ht="23.25" customHeight="1" x14ac:dyDescent="0.25">
      <c r="A4" s="114"/>
      <c r="B4" s="114"/>
      <c r="C4" s="114"/>
      <c r="D4" s="114"/>
      <c r="E4" s="114"/>
      <c r="F4" s="114"/>
      <c r="G4" s="114"/>
      <c r="H4" s="117"/>
      <c r="I4" s="117"/>
      <c r="J4" s="117"/>
      <c r="K4" s="117"/>
      <c r="L4" s="117"/>
      <c r="M4" s="117"/>
      <c r="N4" s="117"/>
      <c r="O4" s="117"/>
      <c r="P4" s="117"/>
      <c r="Q4" s="117"/>
      <c r="R4" s="117"/>
      <c r="S4" s="117"/>
      <c r="T4" s="117"/>
      <c r="U4" s="117"/>
      <c r="V4" s="117"/>
      <c r="W4" s="117"/>
      <c r="X4" s="118"/>
      <c r="Y4" s="119"/>
      <c r="Z4" s="119"/>
      <c r="AA4" s="119"/>
      <c r="AB4" s="119"/>
    </row>
    <row r="5" spans="1:28" s="2" customFormat="1" ht="9.65" customHeight="1" x14ac:dyDescent="0.25">
      <c r="A5" s="131"/>
      <c r="B5" s="131"/>
      <c r="C5" s="131"/>
      <c r="D5" s="131"/>
      <c r="E5" s="131"/>
      <c r="F5" s="131"/>
      <c r="G5" s="131"/>
      <c r="H5" s="131"/>
      <c r="I5" s="131"/>
      <c r="J5" s="131"/>
      <c r="K5" s="131"/>
      <c r="L5" s="131"/>
      <c r="M5" s="131"/>
      <c r="N5" s="131"/>
      <c r="O5" s="131"/>
      <c r="P5" s="131"/>
      <c r="Q5" s="131"/>
      <c r="R5" s="131"/>
      <c r="S5" s="131"/>
      <c r="T5" s="131"/>
      <c r="U5" s="131"/>
      <c r="V5" s="131"/>
      <c r="W5" s="131"/>
      <c r="X5" s="131"/>
      <c r="Y5" s="131"/>
      <c r="Z5" s="131"/>
      <c r="AA5" s="131"/>
      <c r="AB5" s="131"/>
    </row>
    <row r="6" spans="1:28" s="2" customFormat="1" ht="9.65" customHeight="1" thickBot="1" x14ac:dyDescent="0.3">
      <c r="A6" s="19"/>
      <c r="B6" s="19"/>
      <c r="C6" s="19"/>
      <c r="D6" s="19"/>
      <c r="E6" s="19"/>
      <c r="F6" s="19"/>
      <c r="G6" s="19"/>
      <c r="H6" s="19"/>
      <c r="I6" s="19"/>
      <c r="J6" s="19"/>
      <c r="K6" s="19"/>
      <c r="L6" s="19"/>
      <c r="M6" s="19"/>
      <c r="N6" s="19"/>
      <c r="O6" s="19"/>
      <c r="P6" s="19"/>
      <c r="Q6" s="19"/>
      <c r="R6" s="19"/>
      <c r="S6" s="19"/>
      <c r="T6" s="19"/>
      <c r="U6" s="19"/>
      <c r="V6" s="19"/>
      <c r="W6" s="19"/>
      <c r="X6" s="19"/>
      <c r="Y6" s="19"/>
      <c r="Z6" s="19"/>
      <c r="AA6" s="19"/>
      <c r="AB6" s="19"/>
    </row>
    <row r="7" spans="1:28" s="4" customFormat="1" ht="34.5" customHeight="1" thickBot="1" x14ac:dyDescent="0.3">
      <c r="A7" s="132" t="s">
        <v>2</v>
      </c>
      <c r="B7" s="133"/>
      <c r="C7" s="133"/>
      <c r="D7" s="133"/>
      <c r="E7" s="133"/>
      <c r="F7" s="134" t="s">
        <v>153</v>
      </c>
      <c r="G7" s="135"/>
      <c r="H7" s="135"/>
      <c r="I7" s="84" t="s">
        <v>3</v>
      </c>
      <c r="J7" s="84"/>
      <c r="K7" s="84"/>
      <c r="L7" s="85" t="s">
        <v>154</v>
      </c>
      <c r="M7" s="86"/>
      <c r="N7" s="86"/>
      <c r="O7" s="86"/>
      <c r="P7" s="86"/>
      <c r="Q7" s="86"/>
      <c r="R7" s="86"/>
      <c r="S7" s="87"/>
      <c r="T7" s="88" t="s">
        <v>4</v>
      </c>
      <c r="U7" s="89"/>
      <c r="V7" s="89"/>
      <c r="W7" s="90"/>
      <c r="X7" s="91">
        <v>45125</v>
      </c>
      <c r="Y7" s="92"/>
      <c r="Z7" s="92"/>
      <c r="AA7" s="92"/>
      <c r="AB7" s="93"/>
    </row>
    <row r="8" spans="1:28" s="5" customFormat="1" ht="6.65" customHeight="1" thickBot="1" x14ac:dyDescent="0.3">
      <c r="A8" s="78"/>
      <c r="B8" s="79"/>
      <c r="C8" s="79"/>
      <c r="D8" s="79"/>
      <c r="E8" s="79"/>
      <c r="F8" s="79"/>
      <c r="G8" s="79"/>
      <c r="H8" s="79"/>
      <c r="I8" s="79"/>
      <c r="J8" s="79"/>
      <c r="K8" s="79"/>
      <c r="L8" s="79"/>
      <c r="M8" s="79"/>
      <c r="N8" s="79"/>
      <c r="O8" s="79"/>
      <c r="P8" s="79"/>
      <c r="Q8" s="79"/>
      <c r="R8" s="79"/>
      <c r="S8" s="79"/>
      <c r="T8" s="79"/>
      <c r="U8" s="79"/>
      <c r="V8" s="79"/>
      <c r="W8" s="79"/>
      <c r="X8" s="79"/>
      <c r="Y8" s="79"/>
      <c r="Z8" s="79"/>
      <c r="AA8" s="79"/>
      <c r="AB8" s="80"/>
    </row>
    <row r="9" spans="1:28" s="5" customFormat="1" ht="6.65" hidden="1" customHeight="1" thickBot="1" x14ac:dyDescent="0.3">
      <c r="A9" s="20"/>
      <c r="B9" s="21"/>
      <c r="C9" s="21"/>
      <c r="D9" s="21"/>
      <c r="E9" s="21"/>
      <c r="F9" s="21"/>
      <c r="G9" s="21"/>
      <c r="H9" s="21"/>
      <c r="I9" s="21"/>
      <c r="J9" s="21"/>
      <c r="K9" s="21"/>
      <c r="L9" s="21"/>
      <c r="M9" s="21"/>
      <c r="N9" s="21"/>
      <c r="O9" s="21"/>
      <c r="P9" s="21"/>
      <c r="Q9" s="21"/>
      <c r="R9" s="21"/>
      <c r="S9" s="21"/>
      <c r="T9" s="21"/>
      <c r="U9" s="21"/>
      <c r="V9" s="21"/>
      <c r="W9" s="21"/>
      <c r="X9" s="21"/>
      <c r="Y9" s="21"/>
      <c r="Z9" s="21"/>
      <c r="AA9" s="21"/>
      <c r="AB9" s="22"/>
    </row>
    <row r="10" spans="1:28" s="2" customFormat="1" ht="24" customHeight="1" thickBot="1" x14ac:dyDescent="0.3">
      <c r="A10" s="81" t="s">
        <v>5</v>
      </c>
      <c r="B10" s="82"/>
      <c r="C10" s="82"/>
      <c r="D10" s="82"/>
      <c r="E10" s="82"/>
      <c r="F10" s="82"/>
      <c r="G10" s="82"/>
      <c r="H10" s="82"/>
      <c r="I10" s="82"/>
      <c r="J10" s="82"/>
      <c r="K10" s="82"/>
      <c r="L10" s="82"/>
      <c r="M10" s="82"/>
      <c r="N10" s="82"/>
      <c r="O10" s="82"/>
      <c r="P10" s="82"/>
      <c r="Q10" s="82"/>
      <c r="R10" s="82"/>
      <c r="S10" s="82"/>
      <c r="T10" s="82"/>
      <c r="U10" s="82"/>
      <c r="V10" s="82"/>
      <c r="W10" s="82"/>
      <c r="X10" s="82"/>
      <c r="Y10" s="82"/>
      <c r="Z10" s="82"/>
      <c r="AA10" s="82"/>
      <c r="AB10" s="83"/>
    </row>
    <row r="11" spans="1:28" s="2" customFormat="1" ht="39" customHeight="1" x14ac:dyDescent="0.25">
      <c r="A11" s="123" t="s">
        <v>6</v>
      </c>
      <c r="B11" s="124"/>
      <c r="C11" s="124"/>
      <c r="D11" s="124"/>
      <c r="E11" s="124"/>
      <c r="F11" s="124"/>
      <c r="G11" s="124"/>
      <c r="H11" s="124"/>
      <c r="I11" s="124"/>
      <c r="J11" s="124"/>
      <c r="K11" s="124"/>
      <c r="L11" s="124"/>
      <c r="M11" s="124"/>
      <c r="N11" s="124"/>
      <c r="O11" s="124"/>
      <c r="P11" s="124"/>
      <c r="Q11" s="124"/>
      <c r="R11" s="124"/>
      <c r="S11" s="124"/>
      <c r="T11" s="124"/>
      <c r="U11" s="124"/>
      <c r="V11" s="124"/>
      <c r="W11" s="124"/>
      <c r="X11" s="124"/>
      <c r="Y11" s="124"/>
      <c r="Z11" s="124"/>
      <c r="AA11" s="124"/>
      <c r="AB11" s="125"/>
    </row>
    <row r="12" spans="1:28" s="5" customFormat="1" ht="6.9" customHeight="1" thickBot="1" x14ac:dyDescent="0.3">
      <c r="A12" s="78"/>
      <c r="B12" s="79"/>
      <c r="C12" s="79"/>
      <c r="D12" s="79"/>
      <c r="E12" s="79"/>
      <c r="F12" s="79"/>
      <c r="G12" s="79"/>
      <c r="H12" s="79"/>
      <c r="I12" s="79"/>
      <c r="J12" s="79"/>
      <c r="K12" s="79"/>
      <c r="L12" s="79"/>
      <c r="M12" s="79"/>
      <c r="N12" s="79"/>
      <c r="O12" s="79"/>
      <c r="P12" s="79"/>
      <c r="Q12" s="79"/>
      <c r="R12" s="79"/>
      <c r="S12" s="79"/>
      <c r="T12" s="79"/>
      <c r="U12" s="79"/>
      <c r="V12" s="79"/>
      <c r="W12" s="79"/>
      <c r="X12" s="79"/>
      <c r="Y12" s="79"/>
      <c r="Z12" s="79"/>
      <c r="AA12" s="79"/>
      <c r="AB12" s="80"/>
    </row>
    <row r="13" spans="1:28" s="2" customFormat="1" ht="22.5" customHeight="1" x14ac:dyDescent="0.25">
      <c r="A13" s="126" t="s">
        <v>7</v>
      </c>
      <c r="B13" s="127"/>
      <c r="C13" s="127"/>
      <c r="D13" s="127"/>
      <c r="E13" s="127"/>
      <c r="F13" s="127"/>
      <c r="G13" s="127"/>
      <c r="H13" s="127"/>
      <c r="I13" s="127"/>
      <c r="J13" s="127"/>
      <c r="K13" s="127"/>
      <c r="L13" s="127"/>
      <c r="M13" s="127"/>
      <c r="N13" s="127"/>
      <c r="O13" s="127"/>
      <c r="P13" s="127"/>
      <c r="Q13" s="127"/>
      <c r="R13" s="127"/>
      <c r="S13" s="127"/>
      <c r="T13" s="127"/>
      <c r="U13" s="127"/>
      <c r="V13" s="127"/>
      <c r="W13" s="127"/>
      <c r="X13" s="127"/>
      <c r="Y13" s="127"/>
      <c r="Z13" s="127"/>
      <c r="AA13" s="127"/>
      <c r="AB13" s="128"/>
    </row>
    <row r="14" spans="1:28" s="3" customFormat="1" ht="42" customHeight="1" x14ac:dyDescent="0.25">
      <c r="A14" s="66" t="s">
        <v>8</v>
      </c>
      <c r="B14" s="67"/>
      <c r="C14" s="67"/>
      <c r="D14" s="67"/>
      <c r="E14" s="129" t="s">
        <v>9</v>
      </c>
      <c r="F14" s="129"/>
      <c r="G14" s="129"/>
      <c r="H14" s="129" t="s">
        <v>10</v>
      </c>
      <c r="I14" s="129"/>
      <c r="J14" s="129"/>
      <c r="K14" s="129"/>
      <c r="L14" s="67" t="s">
        <v>11</v>
      </c>
      <c r="M14" s="67"/>
      <c r="N14" s="67"/>
      <c r="O14" s="130" t="s">
        <v>122</v>
      </c>
      <c r="P14" s="130"/>
      <c r="Q14" s="130"/>
      <c r="R14" s="130"/>
      <c r="S14" s="130"/>
      <c r="T14" s="67" t="s">
        <v>12</v>
      </c>
      <c r="U14" s="67"/>
      <c r="V14" s="67"/>
      <c r="W14" s="67"/>
      <c r="X14" s="120">
        <v>44998</v>
      </c>
      <c r="Y14" s="120"/>
      <c r="Z14" s="120"/>
      <c r="AA14" s="120"/>
      <c r="AB14" s="121"/>
    </row>
    <row r="15" spans="1:28" s="3" customFormat="1" ht="27.75" customHeight="1" x14ac:dyDescent="0.25">
      <c r="A15" s="66"/>
      <c r="B15" s="67"/>
      <c r="C15" s="67"/>
      <c r="D15" s="67"/>
      <c r="E15" s="122" t="s">
        <v>114</v>
      </c>
      <c r="F15" s="122"/>
      <c r="G15" s="122"/>
      <c r="H15" s="122"/>
      <c r="I15" s="122"/>
      <c r="J15" s="122"/>
      <c r="K15" s="122"/>
      <c r="L15" s="67"/>
      <c r="M15" s="67"/>
      <c r="N15" s="67"/>
      <c r="O15" s="130"/>
      <c r="P15" s="130"/>
      <c r="Q15" s="130"/>
      <c r="R15" s="130"/>
      <c r="S15" s="130"/>
      <c r="T15" s="67"/>
      <c r="U15" s="67"/>
      <c r="V15" s="67"/>
      <c r="W15" s="67"/>
      <c r="X15" s="120"/>
      <c r="Y15" s="120"/>
      <c r="Z15" s="120"/>
      <c r="AA15" s="120"/>
      <c r="AB15" s="121"/>
    </row>
    <row r="16" spans="1:28" s="3" customFormat="1" ht="85.5" customHeight="1" x14ac:dyDescent="0.25">
      <c r="A16" s="66" t="s">
        <v>13</v>
      </c>
      <c r="B16" s="67"/>
      <c r="C16" s="67"/>
      <c r="D16" s="67"/>
      <c r="E16" s="94" t="s">
        <v>123</v>
      </c>
      <c r="F16" s="94"/>
      <c r="G16" s="94"/>
      <c r="H16" s="94"/>
      <c r="I16" s="94"/>
      <c r="J16" s="94"/>
      <c r="K16" s="94"/>
      <c r="L16" s="94"/>
      <c r="M16" s="94"/>
      <c r="N16" s="94"/>
      <c r="O16" s="94"/>
      <c r="P16" s="94"/>
      <c r="Q16" s="94"/>
      <c r="R16" s="94"/>
      <c r="S16" s="94"/>
      <c r="T16" s="94"/>
      <c r="U16" s="94"/>
      <c r="V16" s="94"/>
      <c r="W16" s="94"/>
      <c r="X16" s="94"/>
      <c r="Y16" s="94"/>
      <c r="Z16" s="94"/>
      <c r="AA16" s="94"/>
      <c r="AB16" s="95"/>
    </row>
    <row r="17" spans="1:28" s="3" customFormat="1" ht="39" customHeight="1" x14ac:dyDescent="0.25">
      <c r="A17" s="96" t="s">
        <v>14</v>
      </c>
      <c r="B17" s="97"/>
      <c r="C17" s="97"/>
      <c r="D17" s="97"/>
      <c r="E17" s="97"/>
      <c r="F17" s="97"/>
      <c r="G17" s="97"/>
      <c r="H17" s="100" t="s">
        <v>124</v>
      </c>
      <c r="I17" s="100"/>
      <c r="J17" s="100"/>
      <c r="K17" s="100"/>
      <c r="L17" s="100"/>
      <c r="M17" s="100"/>
      <c r="N17" s="100"/>
      <c r="O17" s="100"/>
      <c r="P17" s="100"/>
      <c r="Q17" s="100"/>
      <c r="R17" s="100"/>
      <c r="S17" s="100"/>
      <c r="T17" s="101" t="s">
        <v>15</v>
      </c>
      <c r="U17" s="101"/>
      <c r="V17" s="101"/>
      <c r="W17" s="101"/>
      <c r="X17" s="102" t="s">
        <v>125</v>
      </c>
      <c r="Y17" s="102"/>
      <c r="Z17" s="102"/>
      <c r="AA17" s="102"/>
      <c r="AB17" s="103"/>
    </row>
    <row r="18" spans="1:28" ht="31.5" customHeight="1" x14ac:dyDescent="0.25">
      <c r="A18" s="104" t="s">
        <v>16</v>
      </c>
      <c r="B18" s="105"/>
      <c r="C18" s="105"/>
      <c r="D18" s="105"/>
      <c r="E18" s="105"/>
      <c r="F18" s="105"/>
      <c r="G18" s="105"/>
      <c r="H18" s="106" t="s">
        <v>126</v>
      </c>
      <c r="I18" s="107"/>
      <c r="J18" s="107"/>
      <c r="K18" s="107"/>
      <c r="L18" s="107"/>
      <c r="M18" s="107"/>
      <c r="N18" s="107"/>
      <c r="O18" s="97" t="s">
        <v>17</v>
      </c>
      <c r="P18" s="97"/>
      <c r="Q18" s="97"/>
      <c r="R18" s="97"/>
      <c r="S18" s="97"/>
      <c r="T18" s="71" t="s">
        <v>127</v>
      </c>
      <c r="U18" s="71"/>
      <c r="V18" s="71"/>
      <c r="W18" s="71"/>
      <c r="X18" s="71"/>
      <c r="Y18" s="71"/>
      <c r="Z18" s="71"/>
      <c r="AA18" s="71"/>
      <c r="AB18" s="73"/>
    </row>
    <row r="19" spans="1:28" ht="63" customHeight="1" x14ac:dyDescent="0.25">
      <c r="A19" s="96" t="s">
        <v>18</v>
      </c>
      <c r="B19" s="97"/>
      <c r="C19" s="97"/>
      <c r="D19" s="97"/>
      <c r="E19" s="97"/>
      <c r="F19" s="97"/>
      <c r="G19" s="97"/>
      <c r="H19" s="71" t="s">
        <v>139</v>
      </c>
      <c r="I19" s="71"/>
      <c r="J19" s="71"/>
      <c r="K19" s="71"/>
      <c r="L19" s="71"/>
      <c r="M19" s="71"/>
      <c r="N19" s="71"/>
      <c r="O19" s="97" t="s">
        <v>112</v>
      </c>
      <c r="P19" s="97"/>
      <c r="Q19" s="97"/>
      <c r="R19" s="97"/>
      <c r="S19" s="97"/>
      <c r="T19" s="98" t="s">
        <v>140</v>
      </c>
      <c r="U19" s="98"/>
      <c r="V19" s="98"/>
      <c r="W19" s="98"/>
      <c r="X19" s="98"/>
      <c r="Y19" s="98"/>
      <c r="Z19" s="98"/>
      <c r="AA19" s="98"/>
      <c r="AB19" s="99"/>
    </row>
    <row r="20" spans="1:28" ht="120.75" customHeight="1" x14ac:dyDescent="0.25">
      <c r="A20" s="96" t="s">
        <v>19</v>
      </c>
      <c r="B20" s="97"/>
      <c r="C20" s="97"/>
      <c r="D20" s="97"/>
      <c r="E20" s="97"/>
      <c r="F20" s="97"/>
      <c r="G20" s="97"/>
      <c r="H20" s="140" t="s">
        <v>141</v>
      </c>
      <c r="I20" s="140"/>
      <c r="J20" s="140"/>
      <c r="K20" s="140"/>
      <c r="L20" s="140"/>
      <c r="M20" s="140"/>
      <c r="N20" s="140"/>
      <c r="O20" s="140"/>
      <c r="P20" s="140"/>
      <c r="Q20" s="140"/>
      <c r="R20" s="140"/>
      <c r="S20" s="140"/>
      <c r="T20" s="140"/>
      <c r="U20" s="140"/>
      <c r="V20" s="140"/>
      <c r="W20" s="140"/>
      <c r="X20" s="140"/>
      <c r="Y20" s="140"/>
      <c r="Z20" s="140"/>
      <c r="AA20" s="140"/>
      <c r="AB20" s="141"/>
    </row>
    <row r="21" spans="1:28" ht="51" customHeight="1" x14ac:dyDescent="0.25">
      <c r="A21" s="104" t="s">
        <v>20</v>
      </c>
      <c r="B21" s="105"/>
      <c r="C21" s="105"/>
      <c r="D21" s="105"/>
      <c r="E21" s="105"/>
      <c r="F21" s="105"/>
      <c r="G21" s="105"/>
      <c r="H21" s="100" t="s">
        <v>128</v>
      </c>
      <c r="I21" s="100"/>
      <c r="J21" s="100"/>
      <c r="K21" s="100"/>
      <c r="L21" s="100"/>
      <c r="M21" s="100"/>
      <c r="N21" s="100"/>
      <c r="O21" s="97" t="s">
        <v>21</v>
      </c>
      <c r="P21" s="97"/>
      <c r="Q21" s="97"/>
      <c r="R21" s="97"/>
      <c r="S21" s="97"/>
      <c r="T21" s="100" t="s">
        <v>142</v>
      </c>
      <c r="U21" s="100"/>
      <c r="V21" s="100"/>
      <c r="W21" s="100"/>
      <c r="X21" s="100"/>
      <c r="Y21" s="100"/>
      <c r="Z21" s="100"/>
      <c r="AA21" s="100"/>
      <c r="AB21" s="142"/>
    </row>
    <row r="22" spans="1:28" ht="31.5" customHeight="1" x14ac:dyDescent="0.25">
      <c r="A22" s="143" t="s">
        <v>22</v>
      </c>
      <c r="B22" s="144"/>
      <c r="C22" s="144"/>
      <c r="D22" s="144"/>
      <c r="E22" s="144"/>
      <c r="F22" s="144"/>
      <c r="G22" s="144"/>
      <c r="H22" s="145" t="s">
        <v>129</v>
      </c>
      <c r="I22" s="146"/>
      <c r="J22" s="146"/>
      <c r="K22" s="146"/>
      <c r="L22" s="146"/>
      <c r="M22" s="146"/>
      <c r="N22" s="146"/>
      <c r="O22" s="146"/>
      <c r="P22" s="146"/>
      <c r="Q22" s="146"/>
      <c r="R22" s="146"/>
      <c r="S22" s="146"/>
      <c r="T22" s="146"/>
      <c r="U22" s="146"/>
      <c r="V22" s="146"/>
      <c r="W22" s="146"/>
      <c r="X22" s="146"/>
      <c r="Y22" s="146"/>
      <c r="Z22" s="146"/>
      <c r="AA22" s="146"/>
      <c r="AB22" s="147"/>
    </row>
    <row r="23" spans="1:28" ht="27" customHeight="1" x14ac:dyDescent="0.25">
      <c r="A23" s="96" t="s">
        <v>23</v>
      </c>
      <c r="B23" s="97"/>
      <c r="C23" s="97"/>
      <c r="D23" s="97"/>
      <c r="E23" s="97"/>
      <c r="F23" s="97"/>
      <c r="G23" s="97"/>
      <c r="H23" s="108" t="s">
        <v>138</v>
      </c>
      <c r="I23" s="109"/>
      <c r="J23" s="109"/>
      <c r="K23" s="109"/>
      <c r="L23" s="109"/>
      <c r="M23" s="109"/>
      <c r="N23" s="110"/>
      <c r="O23" s="111" t="s">
        <v>24</v>
      </c>
      <c r="P23" s="112"/>
      <c r="Q23" s="112"/>
      <c r="R23" s="112"/>
      <c r="S23" s="113"/>
      <c r="T23" s="108" t="s">
        <v>130</v>
      </c>
      <c r="U23" s="109"/>
      <c r="V23" s="109"/>
      <c r="W23" s="109"/>
      <c r="X23" s="109"/>
      <c r="Y23" s="109"/>
      <c r="Z23" s="109"/>
      <c r="AA23" s="109"/>
      <c r="AB23" s="136"/>
    </row>
    <row r="24" spans="1:28" s="6" customFormat="1" ht="6.9" customHeight="1" thickBot="1" x14ac:dyDescent="0.3">
      <c r="A24" s="137"/>
      <c r="B24" s="138"/>
      <c r="C24" s="138"/>
      <c r="D24" s="138"/>
      <c r="E24" s="138"/>
      <c r="F24" s="138"/>
      <c r="G24" s="138"/>
      <c r="H24" s="138"/>
      <c r="I24" s="138"/>
      <c r="J24" s="138"/>
      <c r="K24" s="138"/>
      <c r="L24" s="138"/>
      <c r="M24" s="138"/>
      <c r="N24" s="138"/>
      <c r="O24" s="138"/>
      <c r="P24" s="138"/>
      <c r="Q24" s="138"/>
      <c r="R24" s="138"/>
      <c r="S24" s="138"/>
      <c r="T24" s="138"/>
      <c r="U24" s="138"/>
      <c r="V24" s="138"/>
      <c r="W24" s="138"/>
      <c r="X24" s="138"/>
      <c r="Y24" s="138"/>
      <c r="Z24" s="138"/>
      <c r="AA24" s="138"/>
      <c r="AB24" s="139"/>
    </row>
    <row r="25" spans="1:28" ht="30" customHeight="1" thickBot="1" x14ac:dyDescent="0.3">
      <c r="A25" s="81" t="s">
        <v>25</v>
      </c>
      <c r="B25" s="82"/>
      <c r="C25" s="82"/>
      <c r="D25" s="82"/>
      <c r="E25" s="82"/>
      <c r="F25" s="82"/>
      <c r="G25" s="82"/>
      <c r="H25" s="82"/>
      <c r="I25" s="82"/>
      <c r="J25" s="82"/>
      <c r="K25" s="82"/>
      <c r="L25" s="82"/>
      <c r="M25" s="82"/>
      <c r="N25" s="82"/>
      <c r="O25" s="82"/>
      <c r="P25" s="82"/>
      <c r="Q25" s="82"/>
      <c r="R25" s="82"/>
      <c r="S25" s="82"/>
      <c r="T25" s="82"/>
      <c r="U25" s="82"/>
      <c r="V25" s="82"/>
      <c r="W25" s="82"/>
      <c r="X25" s="82"/>
      <c r="Y25" s="82"/>
      <c r="Z25" s="82"/>
      <c r="AA25" s="82"/>
      <c r="AB25" s="83"/>
    </row>
    <row r="26" spans="1:28" s="7" customFormat="1" ht="33" customHeight="1" thickBot="1" x14ac:dyDescent="0.3">
      <c r="A26" s="178" t="s">
        <v>26</v>
      </c>
      <c r="B26" s="179"/>
      <c r="C26" s="179"/>
      <c r="D26" s="179"/>
      <c r="E26" s="179"/>
      <c r="F26" s="179"/>
      <c r="G26" s="179"/>
      <c r="H26" s="179"/>
      <c r="I26" s="179"/>
      <c r="J26" s="179"/>
      <c r="K26" s="179"/>
      <c r="L26" s="179"/>
      <c r="M26" s="179"/>
      <c r="N26" s="179"/>
      <c r="O26" s="179"/>
      <c r="P26" s="179"/>
      <c r="Q26" s="179"/>
      <c r="R26" s="179"/>
      <c r="S26" s="179"/>
      <c r="T26" s="179"/>
      <c r="U26" s="179"/>
      <c r="V26" s="179"/>
      <c r="W26" s="179"/>
      <c r="X26" s="179"/>
      <c r="Y26" s="179"/>
      <c r="Z26" s="179"/>
      <c r="AA26" s="179"/>
      <c r="AB26" s="180"/>
    </row>
    <row r="27" spans="1:28" s="8" customFormat="1" ht="30" customHeight="1" thickBot="1" x14ac:dyDescent="0.3">
      <c r="A27" s="132" t="s">
        <v>27</v>
      </c>
      <c r="B27" s="133"/>
      <c r="C27" s="181"/>
      <c r="D27" s="182" t="s">
        <v>28</v>
      </c>
      <c r="E27" s="133"/>
      <c r="F27" s="133"/>
      <c r="G27" s="181"/>
      <c r="H27" s="183" t="s">
        <v>29</v>
      </c>
      <c r="I27" s="184"/>
      <c r="J27" s="184"/>
      <c r="K27" s="184"/>
      <c r="L27" s="184"/>
      <c r="M27" s="184"/>
      <c r="N27" s="185"/>
      <c r="O27" s="183" t="s">
        <v>30</v>
      </c>
      <c r="P27" s="184"/>
      <c r="Q27" s="184"/>
      <c r="R27" s="184"/>
      <c r="S27" s="185"/>
      <c r="T27" s="183" t="s">
        <v>31</v>
      </c>
      <c r="U27" s="184"/>
      <c r="V27" s="184"/>
      <c r="W27" s="185"/>
      <c r="X27" s="183" t="s">
        <v>111</v>
      </c>
      <c r="Y27" s="184"/>
      <c r="Z27" s="184"/>
      <c r="AA27" s="184"/>
      <c r="AB27" s="186"/>
    </row>
    <row r="28" spans="1:28" s="9" customFormat="1" ht="21" customHeight="1" thickBot="1" x14ac:dyDescent="0.3">
      <c r="A28" s="148"/>
      <c r="B28" s="149"/>
      <c r="C28" s="150"/>
      <c r="D28" s="154" t="s">
        <v>33</v>
      </c>
      <c r="E28" s="155"/>
      <c r="F28" s="155"/>
      <c r="G28" s="156"/>
      <c r="H28" s="160"/>
      <c r="I28" s="161"/>
      <c r="J28" s="161"/>
      <c r="K28" s="161"/>
      <c r="L28" s="161"/>
      <c r="M28" s="161"/>
      <c r="N28" s="162"/>
      <c r="O28" s="166"/>
      <c r="P28" s="167"/>
      <c r="Q28" s="167"/>
      <c r="R28" s="167"/>
      <c r="S28" s="168"/>
      <c r="T28" s="169" t="s">
        <v>32</v>
      </c>
      <c r="U28" s="170"/>
      <c r="V28" s="170"/>
      <c r="W28" s="171"/>
      <c r="X28" s="172" t="s">
        <v>33</v>
      </c>
      <c r="Y28" s="173"/>
      <c r="Z28" s="173"/>
      <c r="AA28" s="173"/>
      <c r="AB28" s="174"/>
    </row>
    <row r="29" spans="1:28" s="9" customFormat="1" ht="21" customHeight="1" x14ac:dyDescent="0.25">
      <c r="A29" s="151"/>
      <c r="B29" s="152"/>
      <c r="C29" s="153"/>
      <c r="D29" s="157"/>
      <c r="E29" s="158"/>
      <c r="F29" s="158"/>
      <c r="G29" s="159"/>
      <c r="H29" s="163"/>
      <c r="I29" s="164"/>
      <c r="J29" s="164"/>
      <c r="K29" s="164"/>
      <c r="L29" s="164"/>
      <c r="M29" s="164"/>
      <c r="N29" s="165"/>
      <c r="O29" s="169"/>
      <c r="P29" s="170"/>
      <c r="Q29" s="170"/>
      <c r="R29" s="170"/>
      <c r="S29" s="171"/>
      <c r="T29" s="175" t="s">
        <v>34</v>
      </c>
      <c r="U29" s="176"/>
      <c r="V29" s="176"/>
      <c r="W29" s="177"/>
      <c r="X29" s="172" t="s">
        <v>33</v>
      </c>
      <c r="Y29" s="173"/>
      <c r="Z29" s="173"/>
      <c r="AA29" s="173"/>
      <c r="AB29" s="174"/>
    </row>
    <row r="30" spans="1:28" ht="29.4" customHeight="1" thickBot="1" x14ac:dyDescent="0.3">
      <c r="A30" s="192" t="s">
        <v>35</v>
      </c>
      <c r="B30" s="193"/>
      <c r="C30" s="193"/>
      <c r="D30" s="193"/>
      <c r="E30" s="193"/>
      <c r="F30" s="193"/>
      <c r="G30" s="194"/>
      <c r="H30" s="195"/>
      <c r="I30" s="196"/>
      <c r="J30" s="196"/>
      <c r="K30" s="196"/>
      <c r="L30" s="196"/>
      <c r="M30" s="196"/>
      <c r="N30" s="196"/>
      <c r="O30" s="196"/>
      <c r="P30" s="196"/>
      <c r="Q30" s="196"/>
      <c r="R30" s="196"/>
      <c r="S30" s="196"/>
      <c r="T30" s="196"/>
      <c r="U30" s="196"/>
      <c r="V30" s="196"/>
      <c r="W30" s="196"/>
      <c r="X30" s="196"/>
      <c r="Y30" s="196"/>
      <c r="Z30" s="196"/>
      <c r="AA30" s="196"/>
      <c r="AB30" s="197"/>
    </row>
    <row r="31" spans="1:28" s="5" customFormat="1" ht="30" customHeight="1" thickBot="1" x14ac:dyDescent="0.3">
      <c r="A31" s="178" t="s">
        <v>36</v>
      </c>
      <c r="B31" s="179"/>
      <c r="C31" s="179"/>
      <c r="D31" s="179"/>
      <c r="E31" s="179"/>
      <c r="F31" s="179"/>
      <c r="G31" s="179"/>
      <c r="H31" s="179"/>
      <c r="I31" s="179"/>
      <c r="J31" s="179"/>
      <c r="K31" s="179"/>
      <c r="L31" s="179"/>
      <c r="M31" s="179"/>
      <c r="N31" s="179"/>
      <c r="O31" s="179"/>
      <c r="P31" s="179"/>
      <c r="Q31" s="179"/>
      <c r="R31" s="179"/>
      <c r="S31" s="179"/>
      <c r="T31" s="179"/>
      <c r="U31" s="179"/>
      <c r="V31" s="179"/>
      <c r="W31" s="179"/>
      <c r="X31" s="179"/>
      <c r="Y31" s="179"/>
      <c r="Z31" s="179"/>
      <c r="AA31" s="179"/>
      <c r="AB31" s="180"/>
    </row>
    <row r="32" spans="1:28" s="8" customFormat="1" ht="52.75" customHeight="1" x14ac:dyDescent="0.25">
      <c r="A32" s="198" t="s">
        <v>37</v>
      </c>
      <c r="B32" s="68"/>
      <c r="C32" s="68"/>
      <c r="D32" s="68" t="s">
        <v>38</v>
      </c>
      <c r="E32" s="68"/>
      <c r="F32" s="68"/>
      <c r="G32" s="68"/>
      <c r="H32" s="68" t="s">
        <v>39</v>
      </c>
      <c r="I32" s="68"/>
      <c r="J32" s="68"/>
      <c r="K32" s="68"/>
      <c r="L32" s="68"/>
      <c r="M32" s="68"/>
      <c r="N32" s="68"/>
      <c r="O32" s="68" t="s">
        <v>40</v>
      </c>
      <c r="P32" s="68"/>
      <c r="Q32" s="68"/>
      <c r="R32" s="68"/>
      <c r="S32" s="68"/>
      <c r="T32" s="68" t="s">
        <v>41</v>
      </c>
      <c r="U32" s="68"/>
      <c r="V32" s="68"/>
      <c r="W32" s="68"/>
      <c r="X32" s="68" t="s">
        <v>42</v>
      </c>
      <c r="Y32" s="68"/>
      <c r="Z32" s="68"/>
      <c r="AA32" s="68"/>
      <c r="AB32" s="199"/>
    </row>
    <row r="33" spans="1:28" s="5" customFormat="1" ht="32.25" customHeight="1" x14ac:dyDescent="0.25">
      <c r="A33" s="187" t="s">
        <v>33</v>
      </c>
      <c r="B33" s="188"/>
      <c r="C33" s="188"/>
      <c r="D33" s="188"/>
      <c r="E33" s="188"/>
      <c r="F33" s="188"/>
      <c r="G33" s="188"/>
      <c r="H33" s="189" t="s">
        <v>33</v>
      </c>
      <c r="I33" s="189"/>
      <c r="J33" s="189"/>
      <c r="K33" s="189"/>
      <c r="L33" s="189"/>
      <c r="M33" s="189"/>
      <c r="N33" s="189"/>
      <c r="O33" s="188" t="s">
        <v>33</v>
      </c>
      <c r="P33" s="188"/>
      <c r="Q33" s="188"/>
      <c r="R33" s="188"/>
      <c r="S33" s="188"/>
      <c r="T33" s="190"/>
      <c r="U33" s="190"/>
      <c r="V33" s="190"/>
      <c r="W33" s="190"/>
      <c r="X33" s="188" t="s">
        <v>33</v>
      </c>
      <c r="Y33" s="188"/>
      <c r="Z33" s="188"/>
      <c r="AA33" s="188"/>
      <c r="AB33" s="191"/>
    </row>
    <row r="34" spans="1:28" s="5" customFormat="1" ht="6.9" customHeight="1" x14ac:dyDescent="0.25">
      <c r="A34" s="78"/>
      <c r="B34" s="79"/>
      <c r="C34" s="79"/>
      <c r="D34" s="79"/>
      <c r="E34" s="79"/>
      <c r="F34" s="79"/>
      <c r="G34" s="79"/>
      <c r="H34" s="79"/>
      <c r="I34" s="79"/>
      <c r="J34" s="79"/>
      <c r="K34" s="79"/>
      <c r="L34" s="79"/>
      <c r="M34" s="79"/>
      <c r="N34" s="79"/>
      <c r="O34" s="79"/>
      <c r="P34" s="79"/>
      <c r="Q34" s="79"/>
      <c r="R34" s="79"/>
      <c r="S34" s="79"/>
      <c r="T34" s="79"/>
      <c r="U34" s="79"/>
      <c r="V34" s="79"/>
      <c r="W34" s="79"/>
      <c r="X34" s="79"/>
      <c r="Y34" s="79"/>
      <c r="Z34" s="79"/>
      <c r="AA34" s="79"/>
      <c r="AB34" s="80"/>
    </row>
    <row r="35" spans="1:28" s="10" customFormat="1" ht="23.25" customHeight="1" x14ac:dyDescent="0.25">
      <c r="A35" s="203" t="s">
        <v>43</v>
      </c>
      <c r="B35" s="204"/>
      <c r="C35" s="204"/>
      <c r="D35" s="204"/>
      <c r="E35" s="204"/>
      <c r="F35" s="204"/>
      <c r="G35" s="204"/>
      <c r="H35" s="204"/>
      <c r="I35" s="204"/>
      <c r="J35" s="204"/>
      <c r="K35" s="204"/>
      <c r="L35" s="204"/>
      <c r="M35" s="204"/>
      <c r="N35" s="204"/>
      <c r="O35" s="204"/>
      <c r="P35" s="204"/>
      <c r="Q35" s="204"/>
      <c r="R35" s="204"/>
      <c r="S35" s="204"/>
      <c r="T35" s="204"/>
      <c r="U35" s="204"/>
      <c r="V35" s="204"/>
      <c r="W35" s="204"/>
      <c r="X35" s="204"/>
      <c r="Y35" s="204"/>
      <c r="Z35" s="204"/>
      <c r="AA35" s="204"/>
      <c r="AB35" s="205"/>
    </row>
    <row r="36" spans="1:28" ht="31.5" customHeight="1" x14ac:dyDescent="0.25">
      <c r="A36" s="96" t="s">
        <v>44</v>
      </c>
      <c r="B36" s="97"/>
      <c r="C36" s="97"/>
      <c r="D36" s="97"/>
      <c r="E36" s="97"/>
      <c r="F36" s="97"/>
      <c r="G36" s="97"/>
      <c r="H36" s="98" t="s">
        <v>147</v>
      </c>
      <c r="I36" s="98"/>
      <c r="J36" s="98"/>
      <c r="K36" s="98"/>
      <c r="L36" s="98"/>
      <c r="M36" s="98"/>
      <c r="N36" s="98"/>
      <c r="O36" s="67" t="s">
        <v>45</v>
      </c>
      <c r="P36" s="67"/>
      <c r="Q36" s="67"/>
      <c r="R36" s="67"/>
      <c r="S36" s="67"/>
      <c r="T36" s="206" t="s">
        <v>121</v>
      </c>
      <c r="U36" s="206"/>
      <c r="V36" s="206"/>
      <c r="W36" s="206"/>
      <c r="X36" s="206"/>
      <c r="Y36" s="206"/>
      <c r="Z36" s="206"/>
      <c r="AA36" s="206"/>
      <c r="AB36" s="207"/>
    </row>
    <row r="37" spans="1:28" s="3" customFormat="1" ht="32.25" customHeight="1" x14ac:dyDescent="0.25">
      <c r="A37" s="143" t="s">
        <v>101</v>
      </c>
      <c r="B37" s="144"/>
      <c r="C37" s="144"/>
      <c r="D37" s="144"/>
      <c r="E37" s="144"/>
      <c r="F37" s="144"/>
      <c r="G37" s="144"/>
      <c r="H37" s="208" t="s">
        <v>98</v>
      </c>
      <c r="I37" s="209"/>
      <c r="J37" s="209"/>
      <c r="K37" s="209"/>
      <c r="L37" s="210" t="s">
        <v>102</v>
      </c>
      <c r="M37" s="210"/>
      <c r="N37" s="210"/>
      <c r="O37" s="211" t="s">
        <v>116</v>
      </c>
      <c r="P37" s="212"/>
      <c r="Q37" s="212"/>
      <c r="R37" s="212"/>
      <c r="S37" s="213"/>
      <c r="T37" s="214" t="s">
        <v>103</v>
      </c>
      <c r="U37" s="215"/>
      <c r="V37" s="215"/>
      <c r="W37" s="216"/>
      <c r="X37" s="217" t="s">
        <v>115</v>
      </c>
      <c r="Y37" s="218"/>
      <c r="Z37" s="218"/>
      <c r="AA37" s="218"/>
      <c r="AB37" s="219"/>
    </row>
    <row r="38" spans="1:28" s="5" customFormat="1" ht="16.25" customHeight="1" x14ac:dyDescent="0.25">
      <c r="A38" s="78"/>
      <c r="B38" s="79"/>
      <c r="C38" s="79"/>
      <c r="D38" s="79"/>
      <c r="E38" s="79"/>
      <c r="F38" s="79"/>
      <c r="G38" s="79"/>
      <c r="H38" s="79"/>
      <c r="I38" s="79"/>
      <c r="J38" s="79"/>
      <c r="K38" s="79"/>
      <c r="L38" s="79"/>
      <c r="M38" s="79"/>
      <c r="N38" s="79"/>
      <c r="O38" s="79"/>
      <c r="P38" s="79"/>
      <c r="Q38" s="79"/>
      <c r="R38" s="79"/>
      <c r="S38" s="79"/>
      <c r="T38" s="79"/>
      <c r="U38" s="79"/>
      <c r="V38" s="79"/>
      <c r="W38" s="79"/>
      <c r="X38" s="79"/>
      <c r="Y38" s="79"/>
      <c r="Z38" s="79"/>
      <c r="AA38" s="79"/>
      <c r="AB38" s="80"/>
    </row>
    <row r="39" spans="1:28" ht="26.25" customHeight="1" x14ac:dyDescent="0.25">
      <c r="A39" s="200" t="s">
        <v>110</v>
      </c>
      <c r="B39" s="201"/>
      <c r="C39" s="201"/>
      <c r="D39" s="201"/>
      <c r="E39" s="201"/>
      <c r="F39" s="201"/>
      <c r="G39" s="201"/>
      <c r="H39" s="201"/>
      <c r="I39" s="201"/>
      <c r="J39" s="201"/>
      <c r="K39" s="201"/>
      <c r="L39" s="201"/>
      <c r="M39" s="201"/>
      <c r="N39" s="201"/>
      <c r="O39" s="201"/>
      <c r="P39" s="201"/>
      <c r="Q39" s="201"/>
      <c r="R39" s="201"/>
      <c r="S39" s="201"/>
      <c r="T39" s="201"/>
      <c r="U39" s="201"/>
      <c r="V39" s="201"/>
      <c r="W39" s="201"/>
      <c r="X39" s="201"/>
      <c r="Y39" s="201"/>
      <c r="Z39" s="201"/>
      <c r="AA39" s="201"/>
      <c r="AB39" s="202"/>
    </row>
    <row r="40" spans="1:28" ht="30.65" customHeight="1" x14ac:dyDescent="0.25">
      <c r="A40" s="66" t="s">
        <v>46</v>
      </c>
      <c r="B40" s="67"/>
      <c r="C40" s="67"/>
      <c r="D40" s="67" t="s">
        <v>47</v>
      </c>
      <c r="E40" s="67"/>
      <c r="F40" s="67"/>
      <c r="G40" s="67"/>
      <c r="H40" s="111" t="s">
        <v>48</v>
      </c>
      <c r="I40" s="112"/>
      <c r="J40" s="112"/>
      <c r="K40" s="112"/>
      <c r="L40" s="113"/>
      <c r="M40" s="111" t="s">
        <v>49</v>
      </c>
      <c r="N40" s="112"/>
      <c r="O40" s="112"/>
      <c r="P40" s="112"/>
      <c r="Q40" s="113"/>
      <c r="R40" s="111" t="s">
        <v>50</v>
      </c>
      <c r="S40" s="112"/>
      <c r="T40" s="112" t="s">
        <v>50</v>
      </c>
      <c r="U40" s="112"/>
      <c r="V40" s="113"/>
      <c r="W40" s="67" t="s">
        <v>51</v>
      </c>
      <c r="X40" s="67"/>
      <c r="Y40" s="67"/>
      <c r="Z40" s="67"/>
      <c r="AA40" s="67"/>
      <c r="AB40" s="69"/>
    </row>
    <row r="41" spans="1:28" ht="30.65" customHeight="1" x14ac:dyDescent="0.25">
      <c r="A41" s="30" t="s">
        <v>150</v>
      </c>
      <c r="B41" s="31"/>
      <c r="C41" s="32"/>
      <c r="D41" s="33" t="s">
        <v>148</v>
      </c>
      <c r="E41" s="31"/>
      <c r="F41" s="31"/>
      <c r="G41" s="32"/>
      <c r="H41" s="34">
        <v>325000</v>
      </c>
      <c r="I41" s="35"/>
      <c r="J41" s="35"/>
      <c r="K41" s="35"/>
      <c r="L41" s="36"/>
      <c r="M41" s="34">
        <v>416000</v>
      </c>
      <c r="N41" s="35"/>
      <c r="O41" s="35"/>
      <c r="P41" s="35"/>
      <c r="Q41" s="36"/>
      <c r="R41" s="34">
        <v>13600</v>
      </c>
      <c r="S41" s="35"/>
      <c r="T41" s="35"/>
      <c r="U41" s="35"/>
      <c r="V41" s="36"/>
      <c r="W41" s="34">
        <f>H41+M41+R41</f>
        <v>754600</v>
      </c>
      <c r="X41" s="35"/>
      <c r="Y41" s="35"/>
      <c r="Z41" s="35"/>
      <c r="AA41" s="35"/>
      <c r="AB41" s="37"/>
    </row>
    <row r="42" spans="1:28" ht="30.65" customHeight="1" x14ac:dyDescent="0.25">
      <c r="A42" s="30" t="s">
        <v>151</v>
      </c>
      <c r="B42" s="31"/>
      <c r="C42" s="32"/>
      <c r="D42" s="33" t="s">
        <v>149</v>
      </c>
      <c r="E42" s="31"/>
      <c r="F42" s="31"/>
      <c r="G42" s="32"/>
      <c r="H42" s="34">
        <v>325000</v>
      </c>
      <c r="I42" s="35"/>
      <c r="J42" s="35"/>
      <c r="K42" s="35"/>
      <c r="L42" s="36"/>
      <c r="M42" s="34">
        <v>416000</v>
      </c>
      <c r="N42" s="35"/>
      <c r="O42" s="35"/>
      <c r="P42" s="35"/>
      <c r="Q42" s="36"/>
      <c r="R42" s="34">
        <v>13600</v>
      </c>
      <c r="S42" s="35"/>
      <c r="T42" s="35"/>
      <c r="U42" s="35"/>
      <c r="V42" s="36"/>
      <c r="W42" s="34">
        <f>H42+M42+R42</f>
        <v>754600</v>
      </c>
      <c r="X42" s="35"/>
      <c r="Y42" s="35"/>
      <c r="Z42" s="35"/>
      <c r="AA42" s="35"/>
      <c r="AB42" s="37"/>
    </row>
    <row r="43" spans="1:28" ht="30.65" customHeight="1" x14ac:dyDescent="0.25">
      <c r="A43" s="30" t="s">
        <v>146</v>
      </c>
      <c r="B43" s="31"/>
      <c r="C43" s="32"/>
      <c r="D43" s="33" t="s">
        <v>145</v>
      </c>
      <c r="E43" s="31"/>
      <c r="F43" s="31"/>
      <c r="G43" s="32"/>
      <c r="H43" s="34">
        <v>325000</v>
      </c>
      <c r="I43" s="35"/>
      <c r="J43" s="35"/>
      <c r="K43" s="35"/>
      <c r="L43" s="36"/>
      <c r="M43" s="34">
        <v>416000</v>
      </c>
      <c r="N43" s="35"/>
      <c r="O43" s="35"/>
      <c r="P43" s="35"/>
      <c r="Q43" s="36"/>
      <c r="R43" s="34">
        <v>13600</v>
      </c>
      <c r="S43" s="35"/>
      <c r="T43" s="35"/>
      <c r="U43" s="35"/>
      <c r="V43" s="36"/>
      <c r="W43" s="34">
        <f>+(H43+M43+R43)</f>
        <v>754600</v>
      </c>
      <c r="X43" s="35"/>
      <c r="Y43" s="35"/>
      <c r="Z43" s="35"/>
      <c r="AA43" s="35"/>
      <c r="AB43" s="37"/>
    </row>
    <row r="44" spans="1:28" ht="30.65" customHeight="1" x14ac:dyDescent="0.25">
      <c r="A44" s="30" t="s">
        <v>158</v>
      </c>
      <c r="B44" s="31"/>
      <c r="C44" s="32"/>
      <c r="D44" s="33" t="s">
        <v>155</v>
      </c>
      <c r="E44" s="31"/>
      <c r="F44" s="31"/>
      <c r="G44" s="32"/>
      <c r="H44" s="34">
        <v>325000</v>
      </c>
      <c r="I44" s="35"/>
      <c r="J44" s="35"/>
      <c r="K44" s="35"/>
      <c r="L44" s="36"/>
      <c r="M44" s="34">
        <v>416000</v>
      </c>
      <c r="N44" s="35"/>
      <c r="O44" s="35"/>
      <c r="P44" s="35"/>
      <c r="Q44" s="36"/>
      <c r="R44" s="34">
        <v>13600</v>
      </c>
      <c r="S44" s="35"/>
      <c r="T44" s="35"/>
      <c r="U44" s="35"/>
      <c r="V44" s="36"/>
      <c r="W44" s="34">
        <f>+(H44+M44+R44)</f>
        <v>754600</v>
      </c>
      <c r="X44" s="35"/>
      <c r="Y44" s="35"/>
      <c r="Z44" s="35"/>
      <c r="AA44" s="35"/>
      <c r="AB44" s="37"/>
    </row>
    <row r="45" spans="1:28" ht="33.65" customHeight="1" x14ac:dyDescent="0.25">
      <c r="A45" s="283" t="s">
        <v>107</v>
      </c>
      <c r="B45" s="284"/>
      <c r="C45" s="284"/>
      <c r="D45" s="284"/>
      <c r="E45" s="284"/>
      <c r="F45" s="284"/>
      <c r="G45" s="284"/>
      <c r="H45" s="284"/>
      <c r="I45" s="284"/>
      <c r="J45" s="284"/>
      <c r="K45" s="284"/>
      <c r="L45" s="284"/>
      <c r="M45" s="284"/>
      <c r="N45" s="284"/>
      <c r="O45" s="284"/>
      <c r="P45" s="284"/>
      <c r="Q45" s="284"/>
      <c r="R45" s="284"/>
      <c r="S45" s="284"/>
      <c r="T45" s="284"/>
      <c r="U45" s="284"/>
      <c r="V45" s="284"/>
      <c r="W45" s="284"/>
      <c r="X45" s="284"/>
      <c r="Y45" s="284"/>
      <c r="Z45" s="284"/>
      <c r="AA45" s="284"/>
      <c r="AB45" s="285"/>
    </row>
    <row r="46" spans="1:28" ht="23.4" customHeight="1" x14ac:dyDescent="0.25">
      <c r="A46" s="221" t="s">
        <v>108</v>
      </c>
      <c r="B46" s="222"/>
      <c r="C46" s="222"/>
      <c r="D46" s="222"/>
      <c r="E46" s="222"/>
      <c r="F46" s="222"/>
      <c r="G46" s="222"/>
      <c r="H46" s="222"/>
      <c r="I46" s="222"/>
      <c r="J46" s="222"/>
      <c r="K46" s="222"/>
      <c r="L46" s="222"/>
      <c r="M46" s="222"/>
      <c r="N46" s="222"/>
      <c r="O46" s="222"/>
      <c r="P46" s="222"/>
      <c r="Q46" s="222"/>
      <c r="R46" s="222"/>
      <c r="S46" s="222"/>
      <c r="T46" s="222"/>
      <c r="U46" s="222"/>
      <c r="V46" s="222"/>
      <c r="W46" s="222"/>
      <c r="X46" s="222"/>
      <c r="Y46" s="222"/>
      <c r="Z46" s="222"/>
      <c r="AA46" s="222"/>
      <c r="AB46" s="223"/>
    </row>
    <row r="47" spans="1:28" ht="28.5" customHeight="1" x14ac:dyDescent="0.25">
      <c r="A47" s="221" t="s">
        <v>109</v>
      </c>
      <c r="B47" s="222"/>
      <c r="C47" s="222"/>
      <c r="D47" s="222"/>
      <c r="E47" s="222"/>
      <c r="F47" s="222"/>
      <c r="G47" s="222"/>
      <c r="H47" s="222"/>
      <c r="I47" s="222"/>
      <c r="J47" s="222"/>
      <c r="K47" s="222"/>
      <c r="L47" s="222"/>
      <c r="M47" s="222"/>
      <c r="N47" s="222"/>
      <c r="O47" s="222"/>
      <c r="P47" s="222"/>
      <c r="Q47" s="222"/>
      <c r="R47" s="222"/>
      <c r="S47" s="222"/>
      <c r="T47" s="222"/>
      <c r="U47" s="222"/>
      <c r="V47" s="222"/>
      <c r="W47" s="222"/>
      <c r="X47" s="222"/>
      <c r="Y47" s="222"/>
      <c r="Z47" s="222"/>
      <c r="AA47" s="222"/>
      <c r="AB47" s="223"/>
    </row>
    <row r="48" spans="1:28" ht="6.9" customHeight="1" thickBot="1" x14ac:dyDescent="0.3">
      <c r="A48" s="224"/>
      <c r="B48" s="225"/>
      <c r="C48" s="225"/>
      <c r="D48" s="225"/>
      <c r="E48" s="225"/>
      <c r="F48" s="225"/>
      <c r="G48" s="225"/>
      <c r="H48" s="225"/>
      <c r="I48" s="225"/>
      <c r="J48" s="225"/>
      <c r="K48" s="225"/>
      <c r="L48" s="225"/>
      <c r="M48" s="225"/>
      <c r="N48" s="225"/>
      <c r="O48" s="225"/>
      <c r="P48" s="225"/>
      <c r="Q48" s="225"/>
      <c r="R48" s="225"/>
      <c r="S48" s="225"/>
      <c r="T48" s="225"/>
      <c r="U48" s="225"/>
      <c r="V48" s="225"/>
      <c r="W48" s="225"/>
      <c r="X48" s="225"/>
      <c r="Y48" s="225"/>
      <c r="Z48" s="225"/>
      <c r="AA48" s="225"/>
      <c r="AB48" s="226"/>
    </row>
    <row r="49" spans="1:28" s="10" customFormat="1" ht="31.25" customHeight="1" x14ac:dyDescent="0.25">
      <c r="A49" s="126" t="s">
        <v>52</v>
      </c>
      <c r="B49" s="127"/>
      <c r="C49" s="127"/>
      <c r="D49" s="127"/>
      <c r="E49" s="127"/>
      <c r="F49" s="127"/>
      <c r="G49" s="127"/>
      <c r="H49" s="127"/>
      <c r="I49" s="127"/>
      <c r="J49" s="127"/>
      <c r="K49" s="127"/>
      <c r="L49" s="127"/>
      <c r="M49" s="127"/>
      <c r="N49" s="127"/>
      <c r="O49" s="127"/>
      <c r="P49" s="127"/>
      <c r="Q49" s="127"/>
      <c r="R49" s="127"/>
      <c r="S49" s="127"/>
      <c r="T49" s="127"/>
      <c r="U49" s="127"/>
      <c r="V49" s="127"/>
      <c r="W49" s="127"/>
      <c r="X49" s="127"/>
      <c r="Y49" s="127"/>
      <c r="Z49" s="127"/>
      <c r="AA49" s="127"/>
      <c r="AB49" s="128"/>
    </row>
    <row r="50" spans="1:28" s="10" customFormat="1" ht="31.25" customHeight="1" x14ac:dyDescent="0.25">
      <c r="A50" s="66" t="s">
        <v>53</v>
      </c>
      <c r="B50" s="67"/>
      <c r="C50" s="67"/>
      <c r="D50" s="67"/>
      <c r="E50" s="67" t="s">
        <v>54</v>
      </c>
      <c r="F50" s="67"/>
      <c r="G50" s="67"/>
      <c r="H50" s="67"/>
      <c r="I50" s="67"/>
      <c r="J50" s="67"/>
      <c r="K50" s="67"/>
      <c r="L50" s="67"/>
      <c r="M50" s="67" t="s">
        <v>55</v>
      </c>
      <c r="N50" s="67"/>
      <c r="O50" s="67"/>
      <c r="P50" s="67"/>
      <c r="Q50" s="67"/>
      <c r="R50" s="67"/>
      <c r="S50" s="67"/>
      <c r="T50" s="67"/>
      <c r="U50" s="67" t="s">
        <v>56</v>
      </c>
      <c r="V50" s="67"/>
      <c r="W50" s="67"/>
      <c r="X50" s="67"/>
      <c r="Y50" s="67"/>
      <c r="Z50" s="67"/>
      <c r="AA50" s="67"/>
      <c r="AB50" s="69"/>
    </row>
    <row r="51" spans="1:28" s="10" customFormat="1" ht="30.65" customHeight="1" x14ac:dyDescent="0.25">
      <c r="A51" s="28">
        <v>1</v>
      </c>
      <c r="B51" s="29"/>
      <c r="C51" s="29"/>
      <c r="D51" s="29"/>
      <c r="E51" s="26">
        <v>32500000</v>
      </c>
      <c r="F51" s="26"/>
      <c r="G51" s="26"/>
      <c r="H51" s="26"/>
      <c r="I51" s="26"/>
      <c r="J51" s="26"/>
      <c r="K51" s="26"/>
      <c r="L51" s="26"/>
      <c r="M51" s="26">
        <v>6500000</v>
      </c>
      <c r="N51" s="26"/>
      <c r="O51" s="26"/>
      <c r="P51" s="26"/>
      <c r="Q51" s="26"/>
      <c r="R51" s="26"/>
      <c r="S51" s="26"/>
      <c r="T51" s="26"/>
      <c r="U51" s="26">
        <f>E51-M51</f>
        <v>26000000</v>
      </c>
      <c r="V51" s="26"/>
      <c r="W51" s="26"/>
      <c r="X51" s="26"/>
      <c r="Y51" s="26"/>
      <c r="Z51" s="26"/>
      <c r="AA51" s="26"/>
      <c r="AB51" s="27"/>
    </row>
    <row r="52" spans="1:28" s="10" customFormat="1" ht="30.65" customHeight="1" x14ac:dyDescent="0.25">
      <c r="A52" s="28">
        <v>2</v>
      </c>
      <c r="B52" s="29"/>
      <c r="C52" s="29"/>
      <c r="D52" s="29"/>
      <c r="E52" s="26">
        <v>32500000</v>
      </c>
      <c r="F52" s="26"/>
      <c r="G52" s="26"/>
      <c r="H52" s="26"/>
      <c r="I52" s="26"/>
      <c r="J52" s="26"/>
      <c r="K52" s="26"/>
      <c r="L52" s="26"/>
      <c r="M52" s="26">
        <f>M51*2</f>
        <v>13000000</v>
      </c>
      <c r="N52" s="26"/>
      <c r="O52" s="26"/>
      <c r="P52" s="26"/>
      <c r="Q52" s="26"/>
      <c r="R52" s="26"/>
      <c r="S52" s="26"/>
      <c r="T52" s="26"/>
      <c r="U52" s="26">
        <f>E52-M52</f>
        <v>19500000</v>
      </c>
      <c r="V52" s="26"/>
      <c r="W52" s="26"/>
      <c r="X52" s="26"/>
      <c r="Y52" s="26"/>
      <c r="Z52" s="26"/>
      <c r="AA52" s="26"/>
      <c r="AB52" s="27"/>
    </row>
    <row r="53" spans="1:28" s="10" customFormat="1" ht="30.65" customHeight="1" x14ac:dyDescent="0.25">
      <c r="A53" s="28">
        <v>3</v>
      </c>
      <c r="B53" s="29"/>
      <c r="C53" s="29"/>
      <c r="D53" s="29"/>
      <c r="E53" s="26">
        <v>32500000</v>
      </c>
      <c r="F53" s="26"/>
      <c r="G53" s="26"/>
      <c r="H53" s="26"/>
      <c r="I53" s="26"/>
      <c r="J53" s="26"/>
      <c r="K53" s="26"/>
      <c r="L53" s="26"/>
      <c r="M53" s="26">
        <f>M51*3</f>
        <v>19500000</v>
      </c>
      <c r="N53" s="26"/>
      <c r="O53" s="26"/>
      <c r="P53" s="26"/>
      <c r="Q53" s="26"/>
      <c r="R53" s="26"/>
      <c r="S53" s="26"/>
      <c r="T53" s="26"/>
      <c r="U53" s="26">
        <f>E53-M53</f>
        <v>13000000</v>
      </c>
      <c r="V53" s="26"/>
      <c r="W53" s="26"/>
      <c r="X53" s="26"/>
      <c r="Y53" s="26"/>
      <c r="Z53" s="26"/>
      <c r="AA53" s="26"/>
      <c r="AB53" s="27"/>
    </row>
    <row r="54" spans="1:28" s="10" customFormat="1" ht="30.65" customHeight="1" x14ac:dyDescent="0.25">
      <c r="A54" s="28">
        <v>4</v>
      </c>
      <c r="B54" s="29"/>
      <c r="C54" s="29"/>
      <c r="D54" s="29"/>
      <c r="E54" s="26">
        <v>32500000</v>
      </c>
      <c r="F54" s="26"/>
      <c r="G54" s="26"/>
      <c r="H54" s="26"/>
      <c r="I54" s="26"/>
      <c r="J54" s="26"/>
      <c r="K54" s="26"/>
      <c r="L54" s="26"/>
      <c r="M54" s="26">
        <f>M52*3</f>
        <v>39000000</v>
      </c>
      <c r="N54" s="26"/>
      <c r="O54" s="26"/>
      <c r="P54" s="26"/>
      <c r="Q54" s="26"/>
      <c r="R54" s="26"/>
      <c r="S54" s="26"/>
      <c r="T54" s="26"/>
      <c r="U54" s="26">
        <f>E54-M54</f>
        <v>-6500000</v>
      </c>
      <c r="V54" s="26"/>
      <c r="W54" s="26"/>
      <c r="X54" s="26"/>
      <c r="Y54" s="26"/>
      <c r="Z54" s="26"/>
      <c r="AA54" s="26"/>
      <c r="AB54" s="27"/>
    </row>
    <row r="55" spans="1:28" s="11" customFormat="1" ht="30.75" customHeight="1" x14ac:dyDescent="0.25">
      <c r="A55" s="66" t="s">
        <v>57</v>
      </c>
      <c r="B55" s="67"/>
      <c r="C55" s="67"/>
      <c r="D55" s="67"/>
      <c r="E55" s="67"/>
      <c r="F55" s="67"/>
      <c r="G55" s="67"/>
      <c r="H55" s="67"/>
      <c r="I55" s="67"/>
      <c r="J55" s="67"/>
      <c r="K55" s="67"/>
      <c r="L55" s="67"/>
      <c r="M55" s="67" t="s">
        <v>58</v>
      </c>
      <c r="N55" s="67"/>
      <c r="O55" s="67"/>
      <c r="P55" s="67"/>
      <c r="Q55" s="67"/>
      <c r="R55" s="67"/>
      <c r="S55" s="67"/>
      <c r="T55" s="67"/>
      <c r="U55" s="67" t="s">
        <v>59</v>
      </c>
      <c r="V55" s="67"/>
      <c r="W55" s="67"/>
      <c r="X55" s="67"/>
      <c r="Y55" s="67"/>
      <c r="Z55" s="67"/>
      <c r="AA55" s="67"/>
      <c r="AB55" s="69"/>
    </row>
    <row r="56" spans="1:28" s="11" customFormat="1" ht="54" customHeight="1" x14ac:dyDescent="0.25">
      <c r="A56" s="227" t="s">
        <v>152</v>
      </c>
      <c r="B56" s="228"/>
      <c r="C56" s="228"/>
      <c r="D56" s="228"/>
      <c r="E56" s="228"/>
      <c r="F56" s="228"/>
      <c r="G56" s="228"/>
      <c r="H56" s="228"/>
      <c r="I56" s="228"/>
      <c r="J56" s="228"/>
      <c r="K56" s="228"/>
      <c r="L56" s="228"/>
      <c r="M56" s="228" t="s">
        <v>137</v>
      </c>
      <c r="N56" s="228"/>
      <c r="O56" s="228"/>
      <c r="P56" s="228"/>
      <c r="Q56" s="228"/>
      <c r="R56" s="228"/>
      <c r="S56" s="228"/>
      <c r="T56" s="228"/>
      <c r="U56" s="236">
        <v>6500000</v>
      </c>
      <c r="V56" s="236"/>
      <c r="W56" s="236"/>
      <c r="X56" s="236"/>
      <c r="Y56" s="236"/>
      <c r="Z56" s="236"/>
      <c r="AA56" s="236"/>
      <c r="AB56" s="237"/>
    </row>
    <row r="57" spans="1:28" s="5" customFormat="1" ht="5.4" customHeight="1" x14ac:dyDescent="0.25">
      <c r="A57" s="54"/>
      <c r="B57" s="54"/>
      <c r="C57" s="54"/>
      <c r="D57" s="54"/>
      <c r="E57" s="54"/>
      <c r="F57" s="54"/>
      <c r="G57" s="54"/>
      <c r="H57" s="54"/>
      <c r="I57" s="54"/>
      <c r="J57" s="54"/>
      <c r="K57" s="54"/>
      <c r="L57" s="54"/>
      <c r="M57" s="54"/>
      <c r="N57" s="54"/>
      <c r="O57" s="54"/>
      <c r="P57" s="54"/>
      <c r="Q57" s="54"/>
      <c r="R57" s="54"/>
      <c r="S57" s="54"/>
      <c r="T57" s="54"/>
      <c r="U57" s="54"/>
      <c r="V57" s="54"/>
      <c r="W57" s="54"/>
      <c r="X57" s="54"/>
      <c r="Y57" s="54"/>
      <c r="Z57" s="54"/>
      <c r="AA57" s="54"/>
      <c r="AB57" s="54"/>
    </row>
    <row r="58" spans="1:28" ht="37.75" customHeight="1" thickBot="1" x14ac:dyDescent="0.3">
      <c r="A58" s="55" t="s">
        <v>60</v>
      </c>
      <c r="B58" s="56"/>
      <c r="C58" s="56"/>
      <c r="D58" s="56"/>
      <c r="E58" s="56"/>
      <c r="F58" s="56"/>
      <c r="G58" s="56"/>
      <c r="H58" s="56"/>
      <c r="I58" s="56"/>
      <c r="J58" s="56"/>
      <c r="K58" s="56"/>
      <c r="L58" s="56"/>
      <c r="M58" s="56"/>
      <c r="N58" s="56"/>
      <c r="O58" s="56"/>
      <c r="P58" s="56"/>
      <c r="Q58" s="56"/>
      <c r="R58" s="56"/>
      <c r="S58" s="56"/>
      <c r="T58" s="56"/>
      <c r="U58" s="56"/>
      <c r="V58" s="56"/>
      <c r="W58" s="56"/>
      <c r="X58" s="56"/>
      <c r="Y58" s="56"/>
      <c r="Z58" s="56"/>
      <c r="AA58" s="56"/>
      <c r="AB58" s="57"/>
    </row>
    <row r="59" spans="1:28" ht="20.25" customHeight="1" x14ac:dyDescent="0.25">
      <c r="A59" s="58" t="s">
        <v>61</v>
      </c>
      <c r="B59" s="59"/>
      <c r="C59" s="59"/>
      <c r="D59" s="59"/>
      <c r="E59" s="59"/>
      <c r="F59" s="59"/>
      <c r="G59" s="59"/>
      <c r="H59" s="59"/>
      <c r="I59" s="59"/>
      <c r="J59" s="59"/>
      <c r="K59" s="59"/>
      <c r="L59" s="59"/>
      <c r="M59" s="59"/>
      <c r="N59" s="59"/>
      <c r="O59" s="59"/>
      <c r="P59" s="59"/>
      <c r="Q59" s="59"/>
      <c r="R59" s="59"/>
      <c r="S59" s="59"/>
      <c r="T59" s="60">
        <v>6500000</v>
      </c>
      <c r="U59" s="60"/>
      <c r="V59" s="60"/>
      <c r="W59" s="60"/>
      <c r="X59" s="60"/>
      <c r="Y59" s="60"/>
      <c r="Z59" s="60"/>
      <c r="AA59" s="60"/>
      <c r="AB59" s="61"/>
    </row>
    <row r="60" spans="1:28" ht="20.25" customHeight="1" x14ac:dyDescent="0.25">
      <c r="A60" s="62" t="s">
        <v>62</v>
      </c>
      <c r="B60" s="63"/>
      <c r="C60" s="63"/>
      <c r="D60" s="63"/>
      <c r="E60" s="63"/>
      <c r="F60" s="63"/>
      <c r="G60" s="63"/>
      <c r="H60" s="63"/>
      <c r="I60" s="63"/>
      <c r="J60" s="63"/>
      <c r="K60" s="63"/>
      <c r="L60" s="63"/>
      <c r="M60" s="63"/>
      <c r="N60" s="63"/>
      <c r="O60" s="63"/>
      <c r="P60" s="63"/>
      <c r="Q60" s="63"/>
      <c r="R60" s="63"/>
      <c r="S60" s="63"/>
      <c r="T60" s="64">
        <v>0</v>
      </c>
      <c r="U60" s="64"/>
      <c r="V60" s="64"/>
      <c r="W60" s="64"/>
      <c r="X60" s="64"/>
      <c r="Y60" s="64"/>
      <c r="Z60" s="64"/>
      <c r="AA60" s="64"/>
      <c r="AB60" s="65"/>
    </row>
    <row r="61" spans="1:28" ht="20.25" customHeight="1" x14ac:dyDescent="0.25">
      <c r="A61" s="244" t="s">
        <v>63</v>
      </c>
      <c r="B61" s="245"/>
      <c r="C61" s="245"/>
      <c r="D61" s="245"/>
      <c r="E61" s="245"/>
      <c r="F61" s="245"/>
      <c r="G61" s="245"/>
      <c r="H61" s="245"/>
      <c r="I61" s="245"/>
      <c r="J61" s="245"/>
      <c r="K61" s="245"/>
      <c r="L61" s="245"/>
      <c r="M61" s="245"/>
      <c r="N61" s="245"/>
      <c r="O61" s="245"/>
      <c r="P61" s="245"/>
      <c r="Q61" s="245"/>
      <c r="R61" s="245"/>
      <c r="S61" s="245"/>
      <c r="T61" s="246">
        <f>+T59+T60</f>
        <v>6500000</v>
      </c>
      <c r="U61" s="246"/>
      <c r="V61" s="246"/>
      <c r="W61" s="246"/>
      <c r="X61" s="246"/>
      <c r="Y61" s="246"/>
      <c r="Z61" s="246"/>
      <c r="AA61" s="246"/>
      <c r="AB61" s="247"/>
    </row>
    <row r="62" spans="1:28" s="5" customFormat="1" ht="6.9" customHeight="1" thickBot="1" x14ac:dyDescent="0.3">
      <c r="A62" s="78"/>
      <c r="B62" s="79"/>
      <c r="C62" s="79"/>
      <c r="D62" s="79"/>
      <c r="E62" s="79"/>
      <c r="F62" s="79"/>
      <c r="G62" s="79"/>
      <c r="H62" s="79"/>
      <c r="I62" s="79"/>
      <c r="J62" s="79"/>
      <c r="K62" s="79"/>
      <c r="L62" s="79"/>
      <c r="M62" s="79"/>
      <c r="N62" s="79"/>
      <c r="O62" s="79"/>
      <c r="P62" s="79"/>
      <c r="Q62" s="79"/>
      <c r="R62" s="79"/>
      <c r="S62" s="79"/>
      <c r="T62" s="79"/>
      <c r="U62" s="79"/>
      <c r="V62" s="79"/>
      <c r="W62" s="79"/>
      <c r="X62" s="79"/>
      <c r="Y62" s="79"/>
      <c r="Z62" s="79"/>
      <c r="AA62" s="79"/>
      <c r="AB62" s="80"/>
    </row>
    <row r="63" spans="1:28" s="12" customFormat="1" ht="25.5" customHeight="1" thickBot="1" x14ac:dyDescent="0.3">
      <c r="A63" s="81" t="s">
        <v>64</v>
      </c>
      <c r="B63" s="82"/>
      <c r="C63" s="82"/>
      <c r="D63" s="82"/>
      <c r="E63" s="82"/>
      <c r="F63" s="82"/>
      <c r="G63" s="82"/>
      <c r="H63" s="82"/>
      <c r="I63" s="82"/>
      <c r="J63" s="82"/>
      <c r="K63" s="82"/>
      <c r="L63" s="82"/>
      <c r="M63" s="82"/>
      <c r="N63" s="82"/>
      <c r="O63" s="82"/>
      <c r="P63" s="82"/>
      <c r="Q63" s="82"/>
      <c r="R63" s="82"/>
      <c r="S63" s="82"/>
      <c r="T63" s="82"/>
      <c r="U63" s="82"/>
      <c r="V63" s="82"/>
      <c r="W63" s="82"/>
      <c r="X63" s="82"/>
      <c r="Y63" s="82"/>
      <c r="Z63" s="82"/>
      <c r="AA63" s="82"/>
      <c r="AB63" s="83"/>
    </row>
    <row r="64" spans="1:28" s="12" customFormat="1" ht="20.25" customHeight="1" x14ac:dyDescent="0.25">
      <c r="A64" s="248" t="s">
        <v>65</v>
      </c>
      <c r="B64" s="249"/>
      <c r="C64" s="249"/>
      <c r="D64" s="249"/>
      <c r="E64" s="249"/>
      <c r="F64" s="249"/>
      <c r="G64" s="249"/>
      <c r="H64" s="249"/>
      <c r="I64" s="249"/>
      <c r="J64" s="249"/>
      <c r="K64" s="249"/>
      <c r="L64" s="250" t="str">
        <f>H18</f>
        <v xml:space="preserve">$32.500.000
 </v>
      </c>
      <c r="M64" s="250"/>
      <c r="N64" s="250"/>
      <c r="O64" s="250"/>
      <c r="P64" s="250"/>
      <c r="Q64" s="250"/>
      <c r="R64" s="250"/>
      <c r="S64" s="250"/>
      <c r="T64" s="251"/>
      <c r="U64" s="251"/>
      <c r="V64" s="251"/>
      <c r="W64" s="251"/>
      <c r="X64" s="251"/>
      <c r="Y64" s="251"/>
      <c r="Z64" s="251"/>
      <c r="AA64" s="251"/>
      <c r="AB64" s="252"/>
    </row>
    <row r="65" spans="1:28" s="12" customFormat="1" ht="20.25" customHeight="1" x14ac:dyDescent="0.25">
      <c r="A65" s="74" t="s">
        <v>66</v>
      </c>
      <c r="B65" s="75"/>
      <c r="C65" s="75"/>
      <c r="D65" s="75"/>
      <c r="E65" s="75"/>
      <c r="F65" s="75"/>
      <c r="G65" s="75"/>
      <c r="H65" s="75"/>
      <c r="I65" s="75"/>
      <c r="J65" s="75"/>
      <c r="K65" s="75"/>
      <c r="L65" s="220">
        <f>+H28</f>
        <v>0</v>
      </c>
      <c r="M65" s="220"/>
      <c r="N65" s="220"/>
      <c r="O65" s="220"/>
      <c r="P65" s="220"/>
      <c r="Q65" s="220"/>
      <c r="R65" s="220"/>
      <c r="S65" s="220"/>
      <c r="T65" s="238"/>
      <c r="U65" s="238"/>
      <c r="V65" s="238"/>
      <c r="W65" s="238"/>
      <c r="X65" s="238"/>
      <c r="Y65" s="238"/>
      <c r="Z65" s="238"/>
      <c r="AA65" s="238"/>
      <c r="AB65" s="253"/>
    </row>
    <row r="66" spans="1:28" s="12" customFormat="1" ht="22.25" customHeight="1" x14ac:dyDescent="0.25">
      <c r="A66" s="74" t="s">
        <v>67</v>
      </c>
      <c r="B66" s="75"/>
      <c r="C66" s="75"/>
      <c r="D66" s="75"/>
      <c r="E66" s="75"/>
      <c r="F66" s="75"/>
      <c r="G66" s="75"/>
      <c r="H66" s="75"/>
      <c r="I66" s="75"/>
      <c r="J66" s="75"/>
      <c r="K66" s="75"/>
      <c r="L66" s="238"/>
      <c r="M66" s="238"/>
      <c r="N66" s="238"/>
      <c r="O66" s="238"/>
      <c r="P66" s="238"/>
      <c r="Q66" s="238"/>
      <c r="R66" s="238"/>
      <c r="S66" s="238"/>
      <c r="T66" s="239">
        <v>13000000</v>
      </c>
      <c r="U66" s="240"/>
      <c r="V66" s="240"/>
      <c r="W66" s="240"/>
      <c r="X66" s="240"/>
      <c r="Y66" s="240"/>
      <c r="Z66" s="240"/>
      <c r="AA66" s="240"/>
      <c r="AB66" s="241"/>
    </row>
    <row r="67" spans="1:28" s="12" customFormat="1" ht="23.4" customHeight="1" x14ac:dyDescent="0.25">
      <c r="A67" s="74" t="s">
        <v>68</v>
      </c>
      <c r="B67" s="75"/>
      <c r="C67" s="75"/>
      <c r="D67" s="75"/>
      <c r="E67" s="75"/>
      <c r="F67" s="75"/>
      <c r="G67" s="75"/>
      <c r="H67" s="75"/>
      <c r="I67" s="75"/>
      <c r="J67" s="75"/>
      <c r="K67" s="75"/>
      <c r="L67" s="238"/>
      <c r="M67" s="238"/>
      <c r="N67" s="238"/>
      <c r="O67" s="238"/>
      <c r="P67" s="238"/>
      <c r="Q67" s="238"/>
      <c r="R67" s="238"/>
      <c r="S67" s="238"/>
      <c r="T67" s="242">
        <f>+T61</f>
        <v>6500000</v>
      </c>
      <c r="U67" s="242"/>
      <c r="V67" s="242"/>
      <c r="W67" s="242"/>
      <c r="X67" s="242"/>
      <c r="Y67" s="242"/>
      <c r="Z67" s="242"/>
      <c r="AA67" s="242"/>
      <c r="AB67" s="243"/>
    </row>
    <row r="68" spans="1:28" s="12" customFormat="1" ht="24.65" customHeight="1" x14ac:dyDescent="0.25">
      <c r="A68" s="74" t="s">
        <v>69</v>
      </c>
      <c r="B68" s="75"/>
      <c r="C68" s="75"/>
      <c r="D68" s="75"/>
      <c r="E68" s="75"/>
      <c r="F68" s="75"/>
      <c r="G68" s="75"/>
      <c r="H68" s="75"/>
      <c r="I68" s="75"/>
      <c r="J68" s="75"/>
      <c r="K68" s="75"/>
      <c r="L68" s="238"/>
      <c r="M68" s="238"/>
      <c r="N68" s="238"/>
      <c r="O68" s="238"/>
      <c r="P68" s="238"/>
      <c r="Q68" s="238"/>
      <c r="R68" s="238"/>
      <c r="S68" s="238"/>
      <c r="T68" s="242">
        <v>13000000</v>
      </c>
      <c r="U68" s="242"/>
      <c r="V68" s="242"/>
      <c r="W68" s="242"/>
      <c r="X68" s="242"/>
      <c r="Y68" s="242"/>
      <c r="Z68" s="242"/>
      <c r="AA68" s="242"/>
      <c r="AB68" s="243"/>
    </row>
    <row r="69" spans="1:28" s="12" customFormat="1" ht="20.25" customHeight="1" x14ac:dyDescent="0.25">
      <c r="A69" s="74" t="s">
        <v>70</v>
      </c>
      <c r="B69" s="75"/>
      <c r="C69" s="75"/>
      <c r="D69" s="75"/>
      <c r="E69" s="75"/>
      <c r="F69" s="75"/>
      <c r="G69" s="75"/>
      <c r="H69" s="75"/>
      <c r="I69" s="75"/>
      <c r="J69" s="75"/>
      <c r="K69" s="75"/>
      <c r="L69" s="76" t="str">
        <f>+L64</f>
        <v xml:space="preserve">$32.500.000
 </v>
      </c>
      <c r="M69" s="76"/>
      <c r="N69" s="76"/>
      <c r="O69" s="76"/>
      <c r="P69" s="76"/>
      <c r="Q69" s="76"/>
      <c r="R69" s="76"/>
      <c r="S69" s="76"/>
      <c r="T69" s="76">
        <f>T66+T67+T68</f>
        <v>32500000</v>
      </c>
      <c r="U69" s="76"/>
      <c r="V69" s="76"/>
      <c r="W69" s="76"/>
      <c r="X69" s="76"/>
      <c r="Y69" s="76"/>
      <c r="Z69" s="76"/>
      <c r="AA69" s="76"/>
      <c r="AB69" s="77"/>
    </row>
    <row r="70" spans="1:28" s="5" customFormat="1" ht="6.9" customHeight="1" thickBot="1" x14ac:dyDescent="0.3">
      <c r="A70" s="78"/>
      <c r="B70" s="79"/>
      <c r="C70" s="79"/>
      <c r="D70" s="79"/>
      <c r="E70" s="79"/>
      <c r="F70" s="79"/>
      <c r="G70" s="79"/>
      <c r="H70" s="79"/>
      <c r="I70" s="79"/>
      <c r="J70" s="79"/>
      <c r="K70" s="79"/>
      <c r="L70" s="79"/>
      <c r="M70" s="79"/>
      <c r="N70" s="79"/>
      <c r="O70" s="79"/>
      <c r="P70" s="79"/>
      <c r="Q70" s="79"/>
      <c r="R70" s="79"/>
      <c r="S70" s="79"/>
      <c r="T70" s="79"/>
      <c r="U70" s="79"/>
      <c r="V70" s="79"/>
      <c r="W70" s="79"/>
      <c r="X70" s="79"/>
      <c r="Y70" s="79"/>
      <c r="Z70" s="79"/>
      <c r="AA70" s="79"/>
      <c r="AB70" s="80"/>
    </row>
    <row r="71" spans="1:28" ht="21.75" customHeight="1" thickBot="1" x14ac:dyDescent="0.3">
      <c r="A71" s="81" t="s">
        <v>71</v>
      </c>
      <c r="B71" s="82"/>
      <c r="C71" s="82"/>
      <c r="D71" s="82"/>
      <c r="E71" s="82"/>
      <c r="F71" s="82"/>
      <c r="G71" s="82"/>
      <c r="H71" s="82"/>
      <c r="I71" s="82"/>
      <c r="J71" s="82"/>
      <c r="K71" s="82"/>
      <c r="L71" s="82"/>
      <c r="M71" s="82"/>
      <c r="N71" s="82"/>
      <c r="O71" s="82"/>
      <c r="P71" s="82"/>
      <c r="Q71" s="82"/>
      <c r="R71" s="82"/>
      <c r="S71" s="82"/>
      <c r="T71" s="82"/>
      <c r="U71" s="82"/>
      <c r="V71" s="82"/>
      <c r="W71" s="82"/>
      <c r="X71" s="82"/>
      <c r="Y71" s="82"/>
      <c r="Z71" s="82"/>
      <c r="AA71" s="82"/>
      <c r="AB71" s="83"/>
    </row>
    <row r="72" spans="1:28" ht="36.75" customHeight="1" x14ac:dyDescent="0.25">
      <c r="A72" s="291" t="s">
        <v>72</v>
      </c>
      <c r="B72" s="292"/>
      <c r="C72" s="292"/>
      <c r="D72" s="292"/>
      <c r="E72" s="292"/>
      <c r="F72" s="292"/>
      <c r="G72" s="292"/>
      <c r="H72" s="293" t="s">
        <v>117</v>
      </c>
      <c r="I72" s="293"/>
      <c r="J72" s="293"/>
      <c r="K72" s="293"/>
      <c r="L72" s="293"/>
      <c r="M72" s="293"/>
      <c r="N72" s="293"/>
      <c r="O72" s="68" t="s">
        <v>73</v>
      </c>
      <c r="P72" s="68"/>
      <c r="Q72" s="68"/>
      <c r="R72" s="68"/>
      <c r="S72" s="68"/>
      <c r="T72" s="293"/>
      <c r="U72" s="293"/>
      <c r="V72" s="293"/>
      <c r="W72" s="293"/>
      <c r="X72" s="293"/>
      <c r="Y72" s="293"/>
      <c r="Z72" s="293"/>
      <c r="AA72" s="293"/>
      <c r="AB72" s="294"/>
    </row>
    <row r="73" spans="1:28" s="13" customFormat="1" ht="25.5" customHeight="1" x14ac:dyDescent="0.25">
      <c r="A73" s="66" t="s">
        <v>74</v>
      </c>
      <c r="B73" s="67"/>
      <c r="C73" s="67"/>
      <c r="D73" s="67"/>
      <c r="E73" s="67"/>
      <c r="F73" s="67"/>
      <c r="G73" s="67"/>
      <c r="H73" s="67" t="s">
        <v>75</v>
      </c>
      <c r="I73" s="67"/>
      <c r="J73" s="67"/>
      <c r="K73" s="67"/>
      <c r="L73" s="67"/>
      <c r="M73" s="67"/>
      <c r="N73" s="67"/>
      <c r="O73" s="68" t="s">
        <v>76</v>
      </c>
      <c r="P73" s="68"/>
      <c r="Q73" s="68"/>
      <c r="R73" s="68"/>
      <c r="S73" s="68"/>
      <c r="T73" s="67" t="s">
        <v>77</v>
      </c>
      <c r="U73" s="67"/>
      <c r="V73" s="67"/>
      <c r="W73" s="67"/>
      <c r="X73" s="67"/>
      <c r="Y73" s="67"/>
      <c r="Z73" s="67"/>
      <c r="AA73" s="67"/>
      <c r="AB73" s="69"/>
    </row>
    <row r="74" spans="1:28" ht="36.65" customHeight="1" thickBot="1" x14ac:dyDescent="0.3">
      <c r="A74" s="70" t="s">
        <v>131</v>
      </c>
      <c r="B74" s="71"/>
      <c r="C74" s="71"/>
      <c r="D74" s="71"/>
      <c r="E74" s="71"/>
      <c r="F74" s="71"/>
      <c r="G74" s="71"/>
      <c r="H74" s="71" t="s">
        <v>118</v>
      </c>
      <c r="I74" s="71"/>
      <c r="J74" s="71"/>
      <c r="K74" s="71"/>
      <c r="L74" s="71"/>
      <c r="M74" s="71"/>
      <c r="N74" s="71"/>
      <c r="O74" s="72">
        <v>85330241867</v>
      </c>
      <c r="P74" s="72"/>
      <c r="Q74" s="72"/>
      <c r="R74" s="72"/>
      <c r="S74" s="72"/>
      <c r="T74" s="71" t="s">
        <v>124</v>
      </c>
      <c r="U74" s="71"/>
      <c r="V74" s="71"/>
      <c r="W74" s="71"/>
      <c r="X74" s="71"/>
      <c r="Y74" s="71"/>
      <c r="Z74" s="71"/>
      <c r="AA74" s="71"/>
      <c r="AB74" s="73"/>
    </row>
    <row r="75" spans="1:28" s="5" customFormat="1" ht="6.65" hidden="1" customHeight="1" thickBot="1" x14ac:dyDescent="0.3">
      <c r="A75" s="78"/>
      <c r="B75" s="79"/>
      <c r="C75" s="79"/>
      <c r="D75" s="79"/>
      <c r="E75" s="79"/>
      <c r="F75" s="79"/>
      <c r="G75" s="79"/>
      <c r="H75" s="79"/>
      <c r="I75" s="79"/>
      <c r="J75" s="79"/>
      <c r="K75" s="79"/>
      <c r="L75" s="79"/>
      <c r="M75" s="79"/>
      <c r="N75" s="79"/>
      <c r="O75" s="79"/>
      <c r="P75" s="79"/>
      <c r="Q75" s="79"/>
      <c r="R75" s="79"/>
      <c r="S75" s="79"/>
      <c r="T75" s="79"/>
      <c r="U75" s="79"/>
      <c r="V75" s="79"/>
      <c r="W75" s="79"/>
      <c r="X75" s="79"/>
      <c r="Y75" s="79"/>
      <c r="Z75" s="79"/>
      <c r="AA75" s="79"/>
      <c r="AB75" s="80"/>
    </row>
    <row r="76" spans="1:28" s="12" customFormat="1" ht="36" customHeight="1" thickBot="1" x14ac:dyDescent="0.3">
      <c r="A76" s="81" t="s">
        <v>78</v>
      </c>
      <c r="B76" s="260"/>
      <c r="C76" s="260"/>
      <c r="D76" s="260"/>
      <c r="E76" s="260"/>
      <c r="F76" s="260"/>
      <c r="G76" s="260"/>
      <c r="H76" s="260"/>
      <c r="I76" s="260"/>
      <c r="J76" s="260"/>
      <c r="K76" s="260"/>
      <c r="L76" s="260"/>
      <c r="M76" s="260"/>
      <c r="N76" s="260"/>
      <c r="O76" s="260"/>
      <c r="P76" s="260"/>
      <c r="Q76" s="260"/>
      <c r="R76" s="260"/>
      <c r="S76" s="260"/>
      <c r="T76" s="260"/>
      <c r="U76" s="260"/>
      <c r="V76" s="260"/>
      <c r="W76" s="260"/>
      <c r="X76" s="260"/>
      <c r="Y76" s="260"/>
      <c r="Z76" s="260"/>
      <c r="AA76" s="260"/>
      <c r="AB76" s="261"/>
    </row>
    <row r="77" spans="1:28" s="13" customFormat="1" ht="51.75" customHeight="1" x14ac:dyDescent="0.25">
      <c r="A77" s="290" t="s">
        <v>79</v>
      </c>
      <c r="B77" s="254"/>
      <c r="C77" s="254"/>
      <c r="D77" s="254"/>
      <c r="E77" s="254"/>
      <c r="F77" s="254"/>
      <c r="G77" s="254"/>
      <c r="H77" s="254"/>
      <c r="I77" s="254"/>
      <c r="J77" s="254" t="s">
        <v>119</v>
      </c>
      <c r="K77" s="254"/>
      <c r="L77" s="254"/>
      <c r="M77" s="254"/>
      <c r="N77" s="254"/>
      <c r="O77" s="254"/>
      <c r="P77" s="254"/>
      <c r="Q77" s="254"/>
      <c r="R77" s="254"/>
      <c r="S77" s="68" t="s">
        <v>80</v>
      </c>
      <c r="T77" s="68"/>
      <c r="U77" s="68"/>
      <c r="V77" s="68"/>
      <c r="W77" s="68"/>
      <c r="X77" s="254" t="s">
        <v>81</v>
      </c>
      <c r="Y77" s="254"/>
      <c r="Z77" s="254"/>
      <c r="AA77" s="254"/>
      <c r="AB77" s="255"/>
    </row>
    <row r="78" spans="1:28" s="13" customFormat="1" ht="138" customHeight="1" x14ac:dyDescent="0.25">
      <c r="A78" s="52">
        <v>1</v>
      </c>
      <c r="B78" s="38" t="s">
        <v>132</v>
      </c>
      <c r="C78" s="39"/>
      <c r="D78" s="39"/>
      <c r="E78" s="39"/>
      <c r="F78" s="39"/>
      <c r="G78" s="39"/>
      <c r="H78" s="39"/>
      <c r="I78" s="40"/>
      <c r="J78" s="38" t="s">
        <v>156</v>
      </c>
      <c r="K78" s="39"/>
      <c r="L78" s="39"/>
      <c r="M78" s="39"/>
      <c r="N78" s="39"/>
      <c r="O78" s="39"/>
      <c r="P78" s="39"/>
      <c r="Q78" s="39"/>
      <c r="R78" s="40"/>
      <c r="S78" s="44" t="s">
        <v>115</v>
      </c>
      <c r="T78" s="45"/>
      <c r="U78" s="45"/>
      <c r="V78" s="45"/>
      <c r="W78" s="46"/>
      <c r="X78" s="44" t="s">
        <v>143</v>
      </c>
      <c r="Y78" s="45"/>
      <c r="Z78" s="45"/>
      <c r="AA78" s="45"/>
      <c r="AB78" s="50"/>
    </row>
    <row r="79" spans="1:28" s="13" customFormat="1" ht="281.39999999999998" customHeight="1" x14ac:dyDescent="0.25">
      <c r="A79" s="53"/>
      <c r="B79" s="41"/>
      <c r="C79" s="42"/>
      <c r="D79" s="42"/>
      <c r="E79" s="42"/>
      <c r="F79" s="42"/>
      <c r="G79" s="42"/>
      <c r="H79" s="42"/>
      <c r="I79" s="43"/>
      <c r="J79" s="41"/>
      <c r="K79" s="42"/>
      <c r="L79" s="42"/>
      <c r="M79" s="42"/>
      <c r="N79" s="42"/>
      <c r="O79" s="42"/>
      <c r="P79" s="42"/>
      <c r="Q79" s="42"/>
      <c r="R79" s="43"/>
      <c r="S79" s="47"/>
      <c r="T79" s="48"/>
      <c r="U79" s="48"/>
      <c r="V79" s="48"/>
      <c r="W79" s="49"/>
      <c r="X79" s="47"/>
      <c r="Y79" s="48"/>
      <c r="Z79" s="48"/>
      <c r="AA79" s="48"/>
      <c r="AB79" s="51"/>
    </row>
    <row r="80" spans="1:28" s="13" customFormat="1" ht="106.25" customHeight="1" x14ac:dyDescent="0.25">
      <c r="A80" s="52">
        <v>2</v>
      </c>
      <c r="B80" s="38" t="s">
        <v>133</v>
      </c>
      <c r="C80" s="39"/>
      <c r="D80" s="39"/>
      <c r="E80" s="39"/>
      <c r="F80" s="39"/>
      <c r="G80" s="39"/>
      <c r="H80" s="39"/>
      <c r="I80" s="40"/>
      <c r="J80" s="274" t="s">
        <v>156</v>
      </c>
      <c r="K80" s="275"/>
      <c r="L80" s="275"/>
      <c r="M80" s="275"/>
      <c r="N80" s="275"/>
      <c r="O80" s="275"/>
      <c r="P80" s="275"/>
      <c r="Q80" s="275"/>
      <c r="R80" s="276"/>
      <c r="S80" s="44" t="s">
        <v>115</v>
      </c>
      <c r="T80" s="45"/>
      <c r="U80" s="45"/>
      <c r="V80" s="45"/>
      <c r="W80" s="46"/>
      <c r="X80" s="44" t="s">
        <v>143</v>
      </c>
      <c r="Y80" s="45"/>
      <c r="Z80" s="45"/>
      <c r="AA80" s="45"/>
      <c r="AB80" s="50"/>
    </row>
    <row r="81" spans="1:28" s="13" customFormat="1" ht="237" customHeight="1" x14ac:dyDescent="0.25">
      <c r="A81" s="53"/>
      <c r="B81" s="41"/>
      <c r="C81" s="42"/>
      <c r="D81" s="42"/>
      <c r="E81" s="42"/>
      <c r="F81" s="42"/>
      <c r="G81" s="42"/>
      <c r="H81" s="42"/>
      <c r="I81" s="43"/>
      <c r="J81" s="277"/>
      <c r="K81" s="278"/>
      <c r="L81" s="278"/>
      <c r="M81" s="278"/>
      <c r="N81" s="278"/>
      <c r="O81" s="278"/>
      <c r="P81" s="278"/>
      <c r="Q81" s="278"/>
      <c r="R81" s="279"/>
      <c r="S81" s="47"/>
      <c r="T81" s="48"/>
      <c r="U81" s="48"/>
      <c r="V81" s="48"/>
      <c r="W81" s="49"/>
      <c r="X81" s="47"/>
      <c r="Y81" s="48"/>
      <c r="Z81" s="48"/>
      <c r="AA81" s="48"/>
      <c r="AB81" s="51"/>
    </row>
    <row r="82" spans="1:28" s="13" customFormat="1" ht="168.5" customHeight="1" x14ac:dyDescent="0.25">
      <c r="A82" s="52">
        <v>3</v>
      </c>
      <c r="B82" s="38" t="s">
        <v>134</v>
      </c>
      <c r="C82" s="39"/>
      <c r="D82" s="39"/>
      <c r="E82" s="39"/>
      <c r="F82" s="39"/>
      <c r="G82" s="39"/>
      <c r="H82" s="39"/>
      <c r="I82" s="40"/>
      <c r="J82" s="274" t="s">
        <v>156</v>
      </c>
      <c r="K82" s="275"/>
      <c r="L82" s="275"/>
      <c r="M82" s="275"/>
      <c r="N82" s="275"/>
      <c r="O82" s="275"/>
      <c r="P82" s="275"/>
      <c r="Q82" s="275"/>
      <c r="R82" s="276"/>
      <c r="S82" s="44" t="s">
        <v>115</v>
      </c>
      <c r="T82" s="45"/>
      <c r="U82" s="45"/>
      <c r="V82" s="45"/>
      <c r="W82" s="46"/>
      <c r="X82" s="44" t="s">
        <v>143</v>
      </c>
      <c r="Y82" s="45"/>
      <c r="Z82" s="45"/>
      <c r="AA82" s="45"/>
      <c r="AB82" s="50"/>
    </row>
    <row r="83" spans="1:28" s="13" customFormat="1" ht="169.75" customHeight="1" x14ac:dyDescent="0.25">
      <c r="A83" s="53"/>
      <c r="B83" s="41"/>
      <c r="C83" s="42"/>
      <c r="D83" s="42"/>
      <c r="E83" s="42"/>
      <c r="F83" s="42"/>
      <c r="G83" s="42"/>
      <c r="H83" s="42"/>
      <c r="I83" s="43"/>
      <c r="J83" s="277"/>
      <c r="K83" s="278"/>
      <c r="L83" s="278"/>
      <c r="M83" s="278"/>
      <c r="N83" s="278"/>
      <c r="O83" s="278"/>
      <c r="P83" s="278"/>
      <c r="Q83" s="278"/>
      <c r="R83" s="279"/>
      <c r="S83" s="47"/>
      <c r="T83" s="48"/>
      <c r="U83" s="48"/>
      <c r="V83" s="48"/>
      <c r="W83" s="49"/>
      <c r="X83" s="47"/>
      <c r="Y83" s="48"/>
      <c r="Z83" s="48"/>
      <c r="AA83" s="48"/>
      <c r="AB83" s="51"/>
    </row>
    <row r="84" spans="1:28" s="13" customFormat="1" ht="409.5" customHeight="1" x14ac:dyDescent="0.25">
      <c r="A84" s="24">
        <v>4</v>
      </c>
      <c r="B84" s="286" t="s">
        <v>135</v>
      </c>
      <c r="C84" s="286"/>
      <c r="D84" s="286"/>
      <c r="E84" s="286"/>
      <c r="F84" s="286"/>
      <c r="G84" s="286"/>
      <c r="H84" s="286"/>
      <c r="I84" s="286"/>
      <c r="J84" s="287" t="s">
        <v>156</v>
      </c>
      <c r="K84" s="288"/>
      <c r="L84" s="288"/>
      <c r="M84" s="288"/>
      <c r="N84" s="288"/>
      <c r="O84" s="288"/>
      <c r="P84" s="288"/>
      <c r="Q84" s="288"/>
      <c r="R84" s="289"/>
      <c r="S84" s="233" t="s">
        <v>115</v>
      </c>
      <c r="T84" s="234"/>
      <c r="U84" s="234"/>
      <c r="V84" s="234"/>
      <c r="W84" s="235"/>
      <c r="X84" s="233" t="s">
        <v>115</v>
      </c>
      <c r="Y84" s="234"/>
      <c r="Z84" s="234"/>
      <c r="AA84" s="234"/>
      <c r="AB84" s="235"/>
    </row>
    <row r="85" spans="1:28" s="13" customFormat="1" ht="122.4" customHeight="1" thickBot="1" x14ac:dyDescent="0.3">
      <c r="A85" s="25">
        <v>5</v>
      </c>
      <c r="B85" s="229" t="s">
        <v>136</v>
      </c>
      <c r="C85" s="229"/>
      <c r="D85" s="229"/>
      <c r="E85" s="229"/>
      <c r="F85" s="229"/>
      <c r="G85" s="229"/>
      <c r="H85" s="229"/>
      <c r="I85" s="229"/>
      <c r="J85" s="230" t="s">
        <v>157</v>
      </c>
      <c r="K85" s="231"/>
      <c r="L85" s="231"/>
      <c r="M85" s="231"/>
      <c r="N85" s="231"/>
      <c r="O85" s="231"/>
      <c r="P85" s="231"/>
      <c r="Q85" s="231"/>
      <c r="R85" s="232"/>
      <c r="S85" s="233" t="s">
        <v>115</v>
      </c>
      <c r="T85" s="234"/>
      <c r="U85" s="234"/>
      <c r="V85" s="234"/>
      <c r="W85" s="235"/>
      <c r="X85" s="280" t="s">
        <v>115</v>
      </c>
      <c r="Y85" s="281"/>
      <c r="Z85" s="281"/>
      <c r="AA85" s="281"/>
      <c r="AB85" s="282"/>
    </row>
    <row r="86" spans="1:28" s="12" customFormat="1" ht="24.75" customHeight="1" thickBot="1" x14ac:dyDescent="0.3">
      <c r="A86" s="259" t="s">
        <v>82</v>
      </c>
      <c r="B86" s="260"/>
      <c r="C86" s="260"/>
      <c r="D86" s="260"/>
      <c r="E86" s="260"/>
      <c r="F86" s="260"/>
      <c r="G86" s="260"/>
      <c r="H86" s="260"/>
      <c r="I86" s="260"/>
      <c r="J86" s="260"/>
      <c r="K86" s="260"/>
      <c r="L86" s="260"/>
      <c r="M86" s="260"/>
      <c r="N86" s="260"/>
      <c r="O86" s="260"/>
      <c r="P86" s="260"/>
      <c r="Q86" s="260"/>
      <c r="R86" s="260"/>
      <c r="S86" s="260"/>
      <c r="T86" s="260"/>
      <c r="U86" s="260"/>
      <c r="V86" s="260"/>
      <c r="W86" s="260"/>
      <c r="X86" s="260"/>
      <c r="Y86" s="260"/>
      <c r="Z86" s="260"/>
      <c r="AA86" s="260"/>
      <c r="AB86" s="261"/>
    </row>
    <row r="87" spans="1:28" s="12" customFormat="1" ht="39" customHeight="1" x14ac:dyDescent="0.25">
      <c r="A87" s="262" t="s">
        <v>120</v>
      </c>
      <c r="B87" s="263"/>
      <c r="C87" s="263"/>
      <c r="D87" s="263"/>
      <c r="E87" s="263"/>
      <c r="F87" s="263"/>
      <c r="G87" s="263"/>
      <c r="H87" s="263"/>
      <c r="I87" s="263"/>
      <c r="J87" s="263"/>
      <c r="K87" s="263"/>
      <c r="L87" s="263"/>
      <c r="M87" s="263"/>
      <c r="N87" s="263"/>
      <c r="O87" s="263"/>
      <c r="P87" s="263"/>
      <c r="Q87" s="263"/>
      <c r="R87" s="263"/>
      <c r="S87" s="263"/>
      <c r="T87" s="263"/>
      <c r="U87" s="263"/>
      <c r="V87" s="263"/>
      <c r="W87" s="263"/>
      <c r="X87" s="263"/>
      <c r="Y87" s="263"/>
      <c r="Z87" s="263"/>
      <c r="AA87" s="263"/>
      <c r="AB87" s="264"/>
    </row>
    <row r="88" spans="1:28" s="12" customFormat="1" ht="26.4" customHeight="1" x14ac:dyDescent="0.25">
      <c r="A88" s="265" t="s">
        <v>83</v>
      </c>
      <c r="B88" s="266"/>
      <c r="C88" s="266"/>
      <c r="D88" s="266"/>
      <c r="E88" s="266"/>
      <c r="F88" s="266"/>
      <c r="G88" s="266"/>
      <c r="H88" s="266"/>
      <c r="I88" s="266"/>
      <c r="J88" s="266"/>
      <c r="K88" s="266"/>
      <c r="L88" s="266"/>
      <c r="M88" s="266"/>
      <c r="N88" s="266"/>
      <c r="O88" s="266"/>
      <c r="P88" s="266"/>
      <c r="Q88" s="266"/>
      <c r="R88" s="266"/>
      <c r="S88" s="266"/>
      <c r="T88" s="266"/>
      <c r="U88" s="266"/>
      <c r="V88" s="266"/>
      <c r="W88" s="266"/>
      <c r="X88" s="266"/>
      <c r="Y88" s="266"/>
      <c r="Z88" s="266"/>
      <c r="AA88" s="266"/>
      <c r="AB88" s="267"/>
    </row>
    <row r="89" spans="1:28" ht="76.5" customHeight="1" x14ac:dyDescent="0.25">
      <c r="A89" s="221" t="s">
        <v>84</v>
      </c>
      <c r="B89" s="222"/>
      <c r="C89" s="222"/>
      <c r="D89" s="222"/>
      <c r="E89" s="222"/>
      <c r="F89" s="222"/>
      <c r="G89" s="222"/>
      <c r="H89" s="222"/>
      <c r="I89" s="222"/>
      <c r="J89" s="222"/>
      <c r="K89" s="222"/>
      <c r="L89" s="222"/>
      <c r="M89" s="222"/>
      <c r="N89" s="222"/>
      <c r="O89" s="222"/>
      <c r="P89" s="222"/>
      <c r="Q89" s="222"/>
      <c r="R89" s="222"/>
      <c r="S89" s="222"/>
      <c r="T89" s="222"/>
      <c r="U89" s="222"/>
      <c r="V89" s="222"/>
      <c r="W89" s="222"/>
      <c r="X89" s="222"/>
      <c r="Y89" s="222"/>
      <c r="Z89" s="222"/>
      <c r="AA89" s="222"/>
      <c r="AB89" s="223"/>
    </row>
    <row r="90" spans="1:28" s="12" customFormat="1" ht="61.75" customHeight="1" x14ac:dyDescent="0.25">
      <c r="A90" s="257" t="s">
        <v>85</v>
      </c>
      <c r="B90" s="258"/>
      <c r="C90" s="258"/>
      <c r="D90" s="258"/>
      <c r="E90" s="258"/>
      <c r="F90" s="258"/>
      <c r="G90" s="258"/>
      <c r="H90" s="268"/>
      <c r="I90" s="268"/>
      <c r="J90" s="268"/>
      <c r="K90" s="268"/>
      <c r="L90" s="268"/>
      <c r="M90" s="268"/>
      <c r="N90" s="268"/>
      <c r="O90" s="268"/>
      <c r="P90" s="268"/>
      <c r="Q90" s="268"/>
      <c r="R90" s="268"/>
      <c r="S90" s="268"/>
      <c r="T90" s="268"/>
      <c r="U90" s="268"/>
      <c r="V90" s="268"/>
      <c r="W90" s="268"/>
      <c r="X90" s="268"/>
      <c r="Y90" s="269"/>
      <c r="Z90" s="269"/>
      <c r="AA90" s="269"/>
      <c r="AB90" s="270"/>
    </row>
    <row r="91" spans="1:28" s="12" customFormat="1" ht="15" customHeight="1" x14ac:dyDescent="0.25">
      <c r="A91" s="257" t="s">
        <v>86</v>
      </c>
      <c r="B91" s="258"/>
      <c r="C91" s="258"/>
      <c r="D91" s="258"/>
      <c r="E91" s="258"/>
      <c r="F91" s="258"/>
      <c r="G91" s="258"/>
      <c r="H91" s="225" t="str">
        <f>H21</f>
        <v>ALEJANDRO MARTÍN ROZO GAETH</v>
      </c>
      <c r="I91" s="225"/>
      <c r="J91" s="225"/>
      <c r="K91" s="225"/>
      <c r="L91" s="225"/>
      <c r="M91" s="225"/>
      <c r="N91" s="225"/>
      <c r="O91" s="225"/>
      <c r="P91" s="225"/>
      <c r="Q91" s="225"/>
      <c r="R91" s="225"/>
      <c r="S91" s="225"/>
      <c r="T91" s="225"/>
      <c r="U91" s="225"/>
      <c r="V91" s="225"/>
      <c r="W91" s="225"/>
      <c r="X91" s="225"/>
      <c r="Y91" s="225"/>
      <c r="Z91" s="225"/>
      <c r="AA91" s="225"/>
      <c r="AB91" s="226"/>
    </row>
    <row r="92" spans="1:28" s="12" customFormat="1" ht="15" customHeight="1" thickBot="1" x14ac:dyDescent="0.3">
      <c r="A92" s="257" t="s">
        <v>87</v>
      </c>
      <c r="B92" s="258"/>
      <c r="C92" s="258"/>
      <c r="D92" s="258"/>
      <c r="E92" s="258"/>
      <c r="F92" s="258"/>
      <c r="G92" s="258"/>
      <c r="H92" s="225" t="s">
        <v>144</v>
      </c>
      <c r="I92" s="225"/>
      <c r="J92" s="225"/>
      <c r="K92" s="225"/>
      <c r="L92" s="225"/>
      <c r="M92" s="225"/>
      <c r="N92" s="225"/>
      <c r="O92" s="225"/>
      <c r="P92" s="225"/>
      <c r="Q92" s="225"/>
      <c r="R92" s="225"/>
      <c r="S92" s="225"/>
      <c r="T92" s="225"/>
      <c r="U92" s="225"/>
      <c r="V92" s="225"/>
      <c r="W92" s="225"/>
      <c r="X92" s="225"/>
      <c r="Y92" s="225"/>
      <c r="Z92" s="225"/>
      <c r="AA92" s="225"/>
      <c r="AB92" s="226"/>
    </row>
    <row r="93" spans="1:28" s="12" customFormat="1" ht="23.25" customHeight="1" thickBot="1" x14ac:dyDescent="0.3">
      <c r="A93" s="271" t="s">
        <v>88</v>
      </c>
      <c r="B93" s="272"/>
      <c r="C93" s="272"/>
      <c r="D93" s="272"/>
      <c r="E93" s="272"/>
      <c r="F93" s="272"/>
      <c r="G93" s="272"/>
      <c r="H93" s="272"/>
      <c r="I93" s="272"/>
      <c r="J93" s="272"/>
      <c r="K93" s="272"/>
      <c r="L93" s="272"/>
      <c r="M93" s="272"/>
      <c r="N93" s="272"/>
      <c r="O93" s="272"/>
      <c r="P93" s="272"/>
      <c r="Q93" s="272"/>
      <c r="R93" s="272"/>
      <c r="S93" s="272"/>
      <c r="T93" s="272"/>
      <c r="U93" s="272"/>
      <c r="V93" s="272"/>
      <c r="W93" s="272"/>
      <c r="X93" s="272"/>
      <c r="Y93" s="272"/>
      <c r="Z93" s="272"/>
      <c r="AA93" s="272"/>
      <c r="AB93" s="273"/>
    </row>
    <row r="94" spans="1:28" s="15" customFormat="1" ht="23.25" customHeight="1" x14ac:dyDescent="0.25">
      <c r="A94" s="23" t="s">
        <v>113</v>
      </c>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row>
    <row r="95" spans="1:28" s="15" customFormat="1" ht="23.25" customHeight="1" x14ac:dyDescent="0.2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row>
    <row r="96" spans="1:28" s="15" customFormat="1" ht="23.25" customHeight="1" x14ac:dyDescent="0.25">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row>
    <row r="97" spans="1:28" s="15" customFormat="1" ht="23.25" customHeight="1" x14ac:dyDescent="0.25">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row>
    <row r="98" spans="1:28" s="15" customFormat="1" ht="23.25" customHeight="1" x14ac:dyDescent="0.25">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row>
    <row r="99" spans="1:28" s="15" customFormat="1" ht="23.25" customHeight="1" x14ac:dyDescent="0.25">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row>
    <row r="100" spans="1:28" s="15" customFormat="1" ht="23.25" customHeight="1" x14ac:dyDescent="0.25">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row>
    <row r="101" spans="1:28" s="15" customFormat="1" ht="23.25" customHeight="1" x14ac:dyDescent="0.25">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row>
    <row r="102" spans="1:28" s="15" customFormat="1" ht="23.25" customHeight="1" x14ac:dyDescent="0.25">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row>
    <row r="103" spans="1:28" s="15" customFormat="1" ht="23.25" customHeight="1" x14ac:dyDescent="0.25">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row>
    <row r="104" spans="1:28" s="15" customFormat="1" ht="23.25" customHeight="1" x14ac:dyDescent="0.25">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row>
    <row r="105" spans="1:28" s="15" customFormat="1" ht="23.25" customHeight="1" x14ac:dyDescent="0.2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row>
    <row r="106" spans="1:28" s="15" customFormat="1" ht="23.25" customHeight="1" x14ac:dyDescent="0.25">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row>
    <row r="107" spans="1:28" s="15" customFormat="1" ht="23.25" customHeight="1" x14ac:dyDescent="0.25">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row>
    <row r="108" spans="1:28" s="15" customFormat="1" ht="23.25" customHeight="1" x14ac:dyDescent="0.25">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row>
    <row r="109" spans="1:28" s="15" customFormat="1" ht="23.25" customHeight="1" x14ac:dyDescent="0.25">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row>
    <row r="110" spans="1:28" s="15" customFormat="1" ht="23.25" customHeight="1" x14ac:dyDescent="0.25">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row>
    <row r="111" spans="1:28" s="15" customFormat="1" ht="23.25" customHeight="1" x14ac:dyDescent="0.25">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row>
    <row r="112" spans="1:28" s="15" customFormat="1" ht="23.25" customHeight="1" x14ac:dyDescent="0.25">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row>
    <row r="113" spans="1:28" s="15" customFormat="1" ht="23.25" customHeight="1" x14ac:dyDescent="0.25">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row>
    <row r="114" spans="1:28" s="15" customFormat="1" ht="23.25" customHeight="1" x14ac:dyDescent="0.25">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row>
    <row r="115" spans="1:28" s="15" customFormat="1" ht="23.25" customHeight="1" x14ac:dyDescent="0.2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row>
    <row r="116" spans="1:28" s="15" customFormat="1" ht="23.25" customHeight="1" x14ac:dyDescent="0.25">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row>
    <row r="117" spans="1:28" s="15" customFormat="1" ht="23.25" customHeight="1" x14ac:dyDescent="0.25">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row>
    <row r="118" spans="1:28" s="15" customFormat="1" ht="25.5" customHeight="1" x14ac:dyDescent="0.25">
      <c r="A118" s="256" t="s">
        <v>89</v>
      </c>
      <c r="B118" s="256"/>
      <c r="C118" s="256"/>
      <c r="D118" s="256"/>
      <c r="E118" s="256"/>
      <c r="F118" s="256"/>
      <c r="G118" s="256"/>
    </row>
    <row r="119" spans="1:28" s="12" customFormat="1" ht="12.5" x14ac:dyDescent="0.25">
      <c r="A119" s="16" t="s">
        <v>90</v>
      </c>
      <c r="B119" s="16"/>
      <c r="C119" s="16"/>
      <c r="D119" s="16"/>
      <c r="E119" s="16"/>
      <c r="F119" s="16"/>
      <c r="G119" s="17"/>
    </row>
    <row r="120" spans="1:28" s="12" customFormat="1" ht="12.5" x14ac:dyDescent="0.25">
      <c r="A120" s="16" t="s">
        <v>91</v>
      </c>
      <c r="B120" s="16"/>
      <c r="C120" s="16"/>
      <c r="D120" s="16"/>
      <c r="E120" s="16"/>
      <c r="F120" s="16"/>
      <c r="G120" s="17"/>
    </row>
    <row r="121" spans="1:28" s="12" customFormat="1" ht="12.5" x14ac:dyDescent="0.25">
      <c r="A121" s="16" t="s">
        <v>92</v>
      </c>
      <c r="B121" s="16"/>
      <c r="C121" s="16"/>
      <c r="D121" s="16"/>
      <c r="E121" s="16"/>
      <c r="F121" s="16"/>
      <c r="G121" s="17"/>
    </row>
    <row r="122" spans="1:28" s="12" customFormat="1" ht="12.5" x14ac:dyDescent="0.25">
      <c r="A122" s="16" t="s">
        <v>93</v>
      </c>
      <c r="B122" s="16"/>
      <c r="C122" s="16"/>
      <c r="D122" s="16"/>
      <c r="E122" s="16"/>
      <c r="F122" s="16"/>
      <c r="G122" s="17"/>
    </row>
    <row r="123" spans="1:28" s="12" customFormat="1" ht="12.5" x14ac:dyDescent="0.25">
      <c r="A123" s="16" t="s">
        <v>94</v>
      </c>
      <c r="B123" s="16"/>
      <c r="C123" s="16"/>
      <c r="D123" s="16"/>
      <c r="E123" s="16"/>
      <c r="F123" s="16"/>
      <c r="G123" s="17"/>
    </row>
    <row r="124" spans="1:28" s="12" customFormat="1" ht="12.5" x14ac:dyDescent="0.25">
      <c r="A124" s="18" t="s">
        <v>95</v>
      </c>
      <c r="B124" s="18"/>
      <c r="C124" s="18"/>
      <c r="D124" s="18"/>
      <c r="E124" s="18"/>
      <c r="F124" s="18"/>
      <c r="G124" s="17"/>
    </row>
    <row r="125" spans="1:28" s="12" customFormat="1" ht="12.5" x14ac:dyDescent="0.25">
      <c r="A125" s="16" t="s">
        <v>96</v>
      </c>
      <c r="B125" s="16"/>
      <c r="C125" s="16"/>
      <c r="D125" s="16"/>
      <c r="E125" s="16"/>
      <c r="F125" s="16"/>
      <c r="G125" s="17"/>
    </row>
    <row r="126" spans="1:28" s="12" customFormat="1" ht="12.5" x14ac:dyDescent="0.25">
      <c r="A126" s="16"/>
      <c r="B126" s="16"/>
      <c r="C126" s="16"/>
      <c r="D126" s="16"/>
      <c r="E126" s="16"/>
      <c r="F126" s="16"/>
      <c r="G126" s="17"/>
    </row>
    <row r="127" spans="1:28" s="12" customFormat="1" ht="12.5" x14ac:dyDescent="0.25">
      <c r="A127" s="16" t="s">
        <v>97</v>
      </c>
      <c r="B127" s="16"/>
      <c r="C127" s="16"/>
      <c r="D127" s="16"/>
      <c r="E127" s="16"/>
      <c r="F127" s="16"/>
      <c r="G127" s="17"/>
    </row>
    <row r="128" spans="1:28" s="12" customFormat="1" ht="12.5" x14ac:dyDescent="0.25">
      <c r="A128" s="16" t="s">
        <v>98</v>
      </c>
      <c r="B128" s="16"/>
      <c r="C128" s="16"/>
      <c r="D128" s="16"/>
      <c r="E128" s="16"/>
      <c r="F128" s="16"/>
      <c r="G128" s="17"/>
    </row>
    <row r="129" spans="1:28" s="12" customFormat="1" ht="12.5" x14ac:dyDescent="0.25">
      <c r="A129" s="16"/>
      <c r="B129" s="16"/>
      <c r="C129" s="16"/>
      <c r="D129" s="16"/>
      <c r="E129" s="16"/>
      <c r="F129" s="16"/>
      <c r="G129" s="17"/>
    </row>
    <row r="130" spans="1:28" s="12" customFormat="1" ht="12.5" x14ac:dyDescent="0.25">
      <c r="A130" s="16" t="s">
        <v>99</v>
      </c>
      <c r="B130" s="16"/>
      <c r="C130" s="16"/>
      <c r="D130" s="16"/>
      <c r="E130" s="16"/>
      <c r="F130" s="16"/>
      <c r="G130" s="17"/>
    </row>
    <row r="131" spans="1:28" s="12" customFormat="1" ht="12.5" x14ac:dyDescent="0.25">
      <c r="A131" s="16" t="s">
        <v>100</v>
      </c>
      <c r="B131" s="16"/>
      <c r="C131" s="16"/>
      <c r="D131" s="16"/>
      <c r="E131" s="16"/>
      <c r="F131" s="16"/>
      <c r="G131" s="17"/>
    </row>
    <row r="132" spans="1:28" s="12" customFormat="1" ht="23.25" customHeight="1" x14ac:dyDescent="0.25">
      <c r="A132" s="15"/>
      <c r="B132" s="15"/>
      <c r="C132" s="15"/>
      <c r="D132" s="15"/>
      <c r="E132" s="15"/>
      <c r="F132" s="15"/>
      <c r="G132" s="15"/>
    </row>
    <row r="133" spans="1:28" s="12" customFormat="1" ht="23.25" customHeight="1" x14ac:dyDescent="0.25"/>
    <row r="134" spans="1:28" s="12" customFormat="1" ht="23.25" customHeight="1" x14ac:dyDescent="0.25"/>
    <row r="135" spans="1:28" s="12" customFormat="1" ht="23.25" customHeight="1" x14ac:dyDescent="0.25"/>
    <row r="136" spans="1:28" s="12" customFormat="1" ht="23.25" customHeight="1" x14ac:dyDescent="0.25"/>
    <row r="137" spans="1:28" ht="23.25" customHeight="1" x14ac:dyDescent="0.25">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row>
    <row r="138" spans="1:28" ht="23.25" customHeight="1" x14ac:dyDescent="0.25">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row>
    <row r="139" spans="1:28" ht="23.25" customHeight="1" x14ac:dyDescent="0.25">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row>
    <row r="140" spans="1:28" ht="23.25" customHeight="1" x14ac:dyDescent="0.25">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row>
    <row r="141" spans="1:28" ht="23.25" customHeight="1" x14ac:dyDescent="0.25">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row>
    <row r="142" spans="1:28" ht="23.25" customHeight="1" x14ac:dyDescent="0.25">
      <c r="A142" s="12"/>
      <c r="B142" s="12"/>
      <c r="C142" s="12"/>
      <c r="D142" s="12"/>
      <c r="E142" s="12"/>
      <c r="F142" s="12"/>
      <c r="G142" s="12"/>
      <c r="H142" s="12"/>
      <c r="I142" s="12"/>
      <c r="J142" s="12"/>
      <c r="K142" s="12"/>
      <c r="L142" s="12"/>
      <c r="M142" s="12"/>
      <c r="N142" s="12"/>
      <c r="O142" s="12"/>
      <c r="P142" s="12"/>
      <c r="Q142" s="12"/>
      <c r="R142" s="12"/>
      <c r="S142" s="12"/>
      <c r="T142" s="12"/>
      <c r="U142" s="12"/>
      <c r="V142" s="12"/>
      <c r="W142" s="12"/>
    </row>
    <row r="143" spans="1:28" ht="23.25" customHeight="1" x14ac:dyDescent="0.25">
      <c r="A143" s="12"/>
      <c r="B143" s="12"/>
      <c r="C143" s="12"/>
      <c r="D143" s="12"/>
      <c r="E143" s="12"/>
      <c r="F143" s="12"/>
      <c r="G143" s="12"/>
      <c r="H143" s="12"/>
      <c r="I143" s="12"/>
      <c r="J143" s="12"/>
      <c r="K143" s="12"/>
      <c r="L143" s="12"/>
      <c r="M143" s="12"/>
      <c r="N143" s="12"/>
      <c r="O143" s="12"/>
      <c r="P143" s="12"/>
      <c r="Q143" s="12"/>
      <c r="R143" s="12"/>
      <c r="S143" s="12"/>
      <c r="T143" s="12"/>
      <c r="U143" s="12"/>
      <c r="V143" s="12"/>
      <c r="W143" s="12"/>
    </row>
    <row r="144" spans="1:28" ht="23.25" customHeight="1" x14ac:dyDescent="0.25">
      <c r="A144" s="12"/>
      <c r="B144" s="12"/>
      <c r="C144" s="12"/>
      <c r="D144" s="12"/>
      <c r="E144" s="12"/>
      <c r="F144" s="12"/>
      <c r="G144" s="12"/>
      <c r="H144" s="12"/>
      <c r="I144" s="12"/>
      <c r="J144" s="12"/>
      <c r="K144" s="12"/>
      <c r="L144" s="12"/>
      <c r="M144" s="12"/>
      <c r="N144" s="12"/>
      <c r="O144" s="12"/>
      <c r="P144" s="12"/>
      <c r="Q144" s="12"/>
      <c r="R144" s="12"/>
      <c r="S144" s="12"/>
      <c r="T144" s="12"/>
      <c r="U144" s="12"/>
      <c r="V144" s="12"/>
      <c r="W144" s="12"/>
    </row>
    <row r="145" spans="1:23" ht="23.25" customHeight="1" x14ac:dyDescent="0.25">
      <c r="A145" s="12"/>
      <c r="B145" s="12"/>
      <c r="C145" s="12"/>
      <c r="D145" s="12"/>
      <c r="E145" s="12"/>
      <c r="F145" s="12"/>
      <c r="G145" s="12"/>
      <c r="H145" s="12"/>
      <c r="I145" s="12"/>
      <c r="J145" s="12"/>
      <c r="K145" s="12"/>
      <c r="L145" s="12"/>
      <c r="M145" s="12"/>
      <c r="N145" s="12"/>
      <c r="O145" s="12"/>
      <c r="P145" s="12"/>
      <c r="Q145" s="12"/>
      <c r="R145" s="12"/>
      <c r="S145" s="12"/>
      <c r="T145" s="12"/>
      <c r="U145" s="12"/>
      <c r="V145" s="12"/>
      <c r="W145" s="12"/>
    </row>
  </sheetData>
  <sheetProtection deleteColumns="0" deleteRows="0" selectLockedCells="1" selectUnlockedCells="1"/>
  <mergeCells count="244">
    <mergeCell ref="A54:D54"/>
    <mergeCell ref="E54:L54"/>
    <mergeCell ref="M54:T54"/>
    <mergeCell ref="U54:AB54"/>
    <mergeCell ref="X85:AB85"/>
    <mergeCell ref="A45:AB45"/>
    <mergeCell ref="A46:AB46"/>
    <mergeCell ref="B84:I84"/>
    <mergeCell ref="J84:R84"/>
    <mergeCell ref="S84:W84"/>
    <mergeCell ref="X84:AB84"/>
    <mergeCell ref="A75:AB75"/>
    <mergeCell ref="A76:AB76"/>
    <mergeCell ref="A77:I77"/>
    <mergeCell ref="J77:R77"/>
    <mergeCell ref="A80:A81"/>
    <mergeCell ref="B80:I81"/>
    <mergeCell ref="A72:G72"/>
    <mergeCell ref="H72:N72"/>
    <mergeCell ref="O72:S72"/>
    <mergeCell ref="T72:AB72"/>
    <mergeCell ref="J80:R81"/>
    <mergeCell ref="S80:W81"/>
    <mergeCell ref="X80:AB81"/>
    <mergeCell ref="A78:A79"/>
    <mergeCell ref="X78:AB79"/>
    <mergeCell ref="S77:W77"/>
    <mergeCell ref="X77:AB77"/>
    <mergeCell ref="A118:G118"/>
    <mergeCell ref="A91:G91"/>
    <mergeCell ref="H91:X91"/>
    <mergeCell ref="Y91:AB91"/>
    <mergeCell ref="A92:G92"/>
    <mergeCell ref="H92:X92"/>
    <mergeCell ref="Y92:AB92"/>
    <mergeCell ref="A86:AB86"/>
    <mergeCell ref="A87:AB87"/>
    <mergeCell ref="A88:AB88"/>
    <mergeCell ref="A89:AB89"/>
    <mergeCell ref="A90:G90"/>
    <mergeCell ref="H90:X90"/>
    <mergeCell ref="Y90:AB90"/>
    <mergeCell ref="A93:AB93"/>
    <mergeCell ref="B82:I83"/>
    <mergeCell ref="J82:R83"/>
    <mergeCell ref="S82:W83"/>
    <mergeCell ref="B85:I85"/>
    <mergeCell ref="J85:R85"/>
    <mergeCell ref="S85:W85"/>
    <mergeCell ref="A43:C43"/>
    <mergeCell ref="D43:G43"/>
    <mergeCell ref="H43:L43"/>
    <mergeCell ref="M43:Q43"/>
    <mergeCell ref="R43:V43"/>
    <mergeCell ref="W43:AB43"/>
    <mergeCell ref="U56:AB56"/>
    <mergeCell ref="A66:K66"/>
    <mergeCell ref="L66:S68"/>
    <mergeCell ref="T66:AB66"/>
    <mergeCell ref="A67:K67"/>
    <mergeCell ref="T67:AB67"/>
    <mergeCell ref="A68:K68"/>
    <mergeCell ref="T68:AB68"/>
    <mergeCell ref="A61:S61"/>
    <mergeCell ref="T61:AB61"/>
    <mergeCell ref="A62:AB62"/>
    <mergeCell ref="A63:AB63"/>
    <mergeCell ref="A64:K64"/>
    <mergeCell ref="L64:S64"/>
    <mergeCell ref="T64:AB65"/>
    <mergeCell ref="A65:K65"/>
    <mergeCell ref="L65:S65"/>
    <mergeCell ref="A47:AB47"/>
    <mergeCell ref="A40:C40"/>
    <mergeCell ref="D40:G40"/>
    <mergeCell ref="H40:L40"/>
    <mergeCell ref="M40:Q40"/>
    <mergeCell ref="R40:V40"/>
    <mergeCell ref="W40:AB40"/>
    <mergeCell ref="A48:AB48"/>
    <mergeCell ref="A49:AB49"/>
    <mergeCell ref="A50:D50"/>
    <mergeCell ref="E50:L50"/>
    <mergeCell ref="M50:T50"/>
    <mergeCell ref="A55:L55"/>
    <mergeCell ref="M55:T55"/>
    <mergeCell ref="U55:AB55"/>
    <mergeCell ref="A56:L56"/>
    <mergeCell ref="M56:T56"/>
    <mergeCell ref="U50:AB50"/>
    <mergeCell ref="A53:D53"/>
    <mergeCell ref="A52:D52"/>
    <mergeCell ref="E52:L52"/>
    <mergeCell ref="M52:T52"/>
    <mergeCell ref="A38:AB38"/>
    <mergeCell ref="A39:AB39"/>
    <mergeCell ref="A34:AB34"/>
    <mergeCell ref="A35:AB35"/>
    <mergeCell ref="A36:G36"/>
    <mergeCell ref="H36:N36"/>
    <mergeCell ref="O36:S36"/>
    <mergeCell ref="T36:AB36"/>
    <mergeCell ref="A37:G37"/>
    <mergeCell ref="H37:K37"/>
    <mergeCell ref="L37:N37"/>
    <mergeCell ref="O37:S37"/>
    <mergeCell ref="T37:W37"/>
    <mergeCell ref="X37:AB37"/>
    <mergeCell ref="A33:C33"/>
    <mergeCell ref="D33:G33"/>
    <mergeCell ref="H33:N33"/>
    <mergeCell ref="O33:S33"/>
    <mergeCell ref="T33:W33"/>
    <mergeCell ref="X33:AB33"/>
    <mergeCell ref="A30:G30"/>
    <mergeCell ref="H30:AB30"/>
    <mergeCell ref="A31:AB31"/>
    <mergeCell ref="A32:C32"/>
    <mergeCell ref="D32:G32"/>
    <mergeCell ref="H32:N32"/>
    <mergeCell ref="O32:S32"/>
    <mergeCell ref="T32:W32"/>
    <mergeCell ref="X32:AB32"/>
    <mergeCell ref="A28:C29"/>
    <mergeCell ref="D28:G29"/>
    <mergeCell ref="H28:N29"/>
    <mergeCell ref="O28:S29"/>
    <mergeCell ref="T28:W28"/>
    <mergeCell ref="X28:AB28"/>
    <mergeCell ref="T29:W29"/>
    <mergeCell ref="X29:AB29"/>
    <mergeCell ref="A26:AB26"/>
    <mergeCell ref="A27:C27"/>
    <mergeCell ref="D27:G27"/>
    <mergeCell ref="H27:N27"/>
    <mergeCell ref="O27:S27"/>
    <mergeCell ref="T27:W27"/>
    <mergeCell ref="X27:AB27"/>
    <mergeCell ref="T23:AB23"/>
    <mergeCell ref="A24:AB24"/>
    <mergeCell ref="A20:G20"/>
    <mergeCell ref="H20:AB20"/>
    <mergeCell ref="A25:AB25"/>
    <mergeCell ref="A21:G21"/>
    <mergeCell ref="H21:N21"/>
    <mergeCell ref="O21:S21"/>
    <mergeCell ref="T21:AB21"/>
    <mergeCell ref="A22:G22"/>
    <mergeCell ref="H22:AB22"/>
    <mergeCell ref="A1:G4"/>
    <mergeCell ref="H1:W1"/>
    <mergeCell ref="X1:AB1"/>
    <mergeCell ref="H2:W4"/>
    <mergeCell ref="X2:AB2"/>
    <mergeCell ref="X3:AB3"/>
    <mergeCell ref="X4:AB4"/>
    <mergeCell ref="T14:W15"/>
    <mergeCell ref="X14:AB15"/>
    <mergeCell ref="E15:G15"/>
    <mergeCell ref="H15:K15"/>
    <mergeCell ref="A8:AB8"/>
    <mergeCell ref="A10:AB10"/>
    <mergeCell ref="A11:AB11"/>
    <mergeCell ref="A12:AB12"/>
    <mergeCell ref="A13:AB13"/>
    <mergeCell ref="A14:D15"/>
    <mergeCell ref="E14:G14"/>
    <mergeCell ref="H14:K14"/>
    <mergeCell ref="L14:N15"/>
    <mergeCell ref="O14:S15"/>
    <mergeCell ref="A5:AB5"/>
    <mergeCell ref="A7:E7"/>
    <mergeCell ref="F7:H7"/>
    <mergeCell ref="T69:AB69"/>
    <mergeCell ref="A70:AB70"/>
    <mergeCell ref="A71:AB71"/>
    <mergeCell ref="I7:K7"/>
    <mergeCell ref="L7:S7"/>
    <mergeCell ref="T7:W7"/>
    <mergeCell ref="X7:AB7"/>
    <mergeCell ref="A16:D16"/>
    <mergeCell ref="E16:AB16"/>
    <mergeCell ref="A19:G19"/>
    <mergeCell ref="H19:N19"/>
    <mergeCell ref="O19:S19"/>
    <mergeCell ref="T19:AB19"/>
    <mergeCell ref="A17:G17"/>
    <mergeCell ref="H17:S17"/>
    <mergeCell ref="T17:W17"/>
    <mergeCell ref="X17:AB17"/>
    <mergeCell ref="A18:G18"/>
    <mergeCell ref="H18:N18"/>
    <mergeCell ref="O18:S18"/>
    <mergeCell ref="T18:AB18"/>
    <mergeCell ref="A23:G23"/>
    <mergeCell ref="H23:N23"/>
    <mergeCell ref="O23:S23"/>
    <mergeCell ref="B78:I79"/>
    <mergeCell ref="J78:R79"/>
    <mergeCell ref="S78:W79"/>
    <mergeCell ref="E53:L53"/>
    <mergeCell ref="M53:T53"/>
    <mergeCell ref="U53:AB53"/>
    <mergeCell ref="X82:AB83"/>
    <mergeCell ref="A82:A83"/>
    <mergeCell ref="A57:AB57"/>
    <mergeCell ref="A58:AB58"/>
    <mergeCell ref="A59:S59"/>
    <mergeCell ref="T59:AB59"/>
    <mergeCell ref="A60:S60"/>
    <mergeCell ref="T60:AB60"/>
    <mergeCell ref="A73:G73"/>
    <mergeCell ref="H73:N73"/>
    <mergeCell ref="O73:S73"/>
    <mergeCell ref="T73:AB73"/>
    <mergeCell ref="A74:G74"/>
    <mergeCell ref="H74:N74"/>
    <mergeCell ref="O74:S74"/>
    <mergeCell ref="T74:AB74"/>
    <mergeCell ref="A69:K69"/>
    <mergeCell ref="L69:S69"/>
    <mergeCell ref="U52:AB52"/>
    <mergeCell ref="A51:D51"/>
    <mergeCell ref="E51:L51"/>
    <mergeCell ref="M51:T51"/>
    <mergeCell ref="U51:AB51"/>
    <mergeCell ref="A41:C41"/>
    <mergeCell ref="D41:G41"/>
    <mergeCell ref="H41:L41"/>
    <mergeCell ref="M41:Q41"/>
    <mergeCell ref="R41:V41"/>
    <mergeCell ref="W41:AB41"/>
    <mergeCell ref="A42:C42"/>
    <mergeCell ref="D42:G42"/>
    <mergeCell ref="H42:L42"/>
    <mergeCell ref="M42:Q42"/>
    <mergeCell ref="R42:V42"/>
    <mergeCell ref="W42:AB42"/>
    <mergeCell ref="A44:C44"/>
    <mergeCell ref="D44:G44"/>
    <mergeCell ref="H44:L44"/>
    <mergeCell ref="M44:Q44"/>
    <mergeCell ref="R44:V44"/>
    <mergeCell ref="W44:AB44"/>
  </mergeCells>
  <phoneticPr fontId="9" type="noConversion"/>
  <dataValidations count="1">
    <dataValidation type="date" allowBlank="1" showInputMessage="1" showErrorMessage="1" sqref="A33 D33 H33 X33 O33" xr:uid="{E503EB10-7FF4-4054-A583-F86B5FA93BBE}">
      <formula1>41640</formula1>
      <formula2>43830</formula2>
    </dataValidation>
  </dataValidations>
  <hyperlinks>
    <hyperlink ref="H22" r:id="rId1" xr:uid="{E3741C1F-E525-41C1-9C45-A10390351CE9}"/>
  </hyperlinks>
  <printOptions horizontalCentered="1"/>
  <pageMargins left="0.70866141732283472" right="0.70866141732283472" top="0.74803149606299213" bottom="0.74803149606299213" header="0.31496062992125984" footer="0.31496062992125984"/>
  <pageSetup paperSize="119" scale="30" fitToHeight="0" orientation="portrait" r:id="rId2"/>
  <headerFooter>
    <oddHeader>&amp;R
Página &amp;P de &amp;N                        &amp;K00+000.</oddHeader>
    <oddFooter>&amp;C&amp;G</oddFooter>
  </headerFooter>
  <rowBreaks count="4" manualBreakCount="4">
    <brk id="38" max="27" man="1"/>
    <brk id="74" max="27" man="1"/>
    <brk id="79" max="27" man="1"/>
    <brk id="81" max="27" man="1"/>
  </rowBreaks>
  <drawing r:id="rId3"/>
  <legacyDrawing r:id="rId4"/>
  <legacyDrawingHF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ACTA SUPERVISION</vt:lpstr>
      <vt:lpstr>'ACTA SUPERVISION'!Área_de_impresión</vt:lpstr>
      <vt:lpstr>'ACTA SUPERVISION'!Títulos_a_imprimir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RAP EC-06</dc:creator>
  <cp:lastModifiedBy>Ana Carolina Pérez Bohórquez</cp:lastModifiedBy>
  <cp:lastPrinted>2023-01-27T15:23:46Z</cp:lastPrinted>
  <dcterms:created xsi:type="dcterms:W3CDTF">2022-02-23T20:48:55Z</dcterms:created>
  <dcterms:modified xsi:type="dcterms:W3CDTF">2023-07-19T00:56:11Z</dcterms:modified>
</cp:coreProperties>
</file>