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danna_albarracin_aerocivil_gov_co/Documents/Soporte técnico - Grupo Energía/Procesos/Repuestos Radar - 33100C1145/"/>
    </mc:Choice>
  </mc:AlternateContent>
  <xr:revisionPtr revIDLastSave="285" documentId="13_ncr:1_{4AFBF2DC-A325-4EAE-9982-D64892F4DFD3}" xr6:coauthVersionLast="47" xr6:coauthVersionMax="47" xr10:uidLastSave="{8FA58EB8-657A-48A3-827F-93E9D41EDA0D}"/>
  <bookViews>
    <workbookView xWindow="-120" yWindow="-120" windowWidth="20730" windowHeight="11160" tabRatio="500" xr2:uid="{00000000-000D-0000-FFFF-FFFF00000000}"/>
  </bookViews>
  <sheets>
    <sheet name="Formato 7" sheetId="1" r:id="rId1"/>
  </sheets>
  <definedNames>
    <definedName name="_xlnm.Print_Area" localSheetId="0">'Formato 7'!$A$1:$L$87</definedName>
    <definedName name="Excel_BuiltIn_Print_Area" localSheetId="0">'Formato 7'!$A$1:$L$87</definedName>
    <definedName name="Excel_BuiltIn_Print_Titles" localSheetId="0">'Formato 7'!$6:$6</definedName>
    <definedName name="_xlnm.Print_Titles" localSheetId="0">'Formato 7'!$6:$6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 l="1"/>
  <c r="K76" i="1" s="1"/>
  <c r="K77" i="1" l="1"/>
</calcChain>
</file>

<file path=xl/sharedStrings.xml><?xml version="1.0" encoding="utf-8"?>
<sst xmlns="http://schemas.openxmlformats.org/spreadsheetml/2006/main" count="161" uniqueCount="99">
  <si>
    <t>FORMATO</t>
  </si>
  <si>
    <t>FORMATO 7 PROPUESTA ECONOMICA</t>
  </si>
  <si>
    <t>ÍTEM</t>
  </si>
  <si>
    <t>DESCRIPCIÓN</t>
  </si>
  <si>
    <t>UNIDAD</t>
  </si>
  <si>
    <t>CANTIDAD</t>
  </si>
  <si>
    <t>VALOR UNITARIO</t>
  </si>
  <si>
    <t xml:space="preserve">VALOR PARCIAL </t>
  </si>
  <si>
    <t>UND</t>
  </si>
  <si>
    <t>IVA</t>
  </si>
  <si>
    <t>TOTAL PROYECTO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</si>
  <si>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</si>
  <si>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</si>
  <si>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</si>
  <si>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</si>
  <si>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</si>
  <si>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</si>
  <si>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</si>
  <si>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</si>
  <si>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Desplazadores de humedad en Spray</t>
  </si>
  <si>
    <t>Espumoso para Limpieza de carcazas en Spray</t>
  </si>
  <si>
    <t>Conector macho RJ-11 6W</t>
  </si>
  <si>
    <t>CAJA</t>
  </si>
  <si>
    <t>Caja de Cable UTP CAT 6 (305 mts)</t>
  </si>
  <si>
    <t>Conector RJ45 CAT. 6</t>
  </si>
  <si>
    <t>MTS</t>
  </si>
  <si>
    <t>Conector de crimpado N macho para RG8 50 ohmios</t>
  </si>
  <si>
    <t>Fuente de poder POE para radioenlace 56V</t>
  </si>
  <si>
    <t>Fuente de poder POE para radioenlace 48V</t>
  </si>
  <si>
    <t>Fuente de poder POE para radioenlace 24V</t>
  </si>
  <si>
    <t>MT</t>
  </si>
  <si>
    <t>SUBTOTAL</t>
  </si>
  <si>
    <t>JACK CAT. 6A</t>
  </si>
  <si>
    <t>BOLSA</t>
  </si>
  <si>
    <t>BOLSAS</t>
  </si>
  <si>
    <t>Limpiadores electrónicos de contacto en spray</t>
  </si>
  <si>
    <t>Disco Duro tipo NAS</t>
  </si>
  <si>
    <t>Conector de USB-A a Puerto Ethernet</t>
  </si>
  <si>
    <t>Cable coaxial RJ59 de 75 ohmios 30% malla de aluminio sin estañar, conductor cobrizado calibre 22 AWG color negro, diámetro interno 3,71mm y diámetro externo 5,9 mm x 305 mts (caja)</t>
  </si>
  <si>
    <t>Cable coaxial RG-8, 50 ohmios, funda de PVC Negro. Rollo x 305 mts.</t>
  </si>
  <si>
    <t>Antena látigo banda VHF aeronáutico 118 a 136 Mhz.</t>
  </si>
  <si>
    <t xml:space="preserve">Conversor de Medios Monomodo Fibra Óptica </t>
  </si>
  <si>
    <t>Protectores de VHF POLYPHASER VHF50HN 100Mhz- 512MHZ</t>
  </si>
  <si>
    <t>Conector recto BNC B1505A 75 ohmios</t>
  </si>
  <si>
    <t>Rollo de Cable UTP CAT. 6A (305 mts)</t>
  </si>
  <si>
    <t>Conector RJ45 CAT. 6A</t>
  </si>
  <si>
    <t>Patch Panel CAT. 6A Modular Recto de 48 Puertos</t>
  </si>
  <si>
    <t>Patch Panel CAT 6A Modular Angular de 48 puertos</t>
  </si>
  <si>
    <t>Patch Panel CAT 6 Modular Recto de 24 puertos</t>
  </si>
  <si>
    <t>Cable de fibra óptica monomodo de 12 hilos para exterior</t>
  </si>
  <si>
    <t>Cable de fibra óptica monomodo de 24 hilos para exterior</t>
  </si>
  <si>
    <t>Patch Cord de fibra óptica Monomodo 9/125 dúplex x 2 mts LC - LC</t>
  </si>
  <si>
    <t>SFP 1 Gigabit monomodo</t>
  </si>
  <si>
    <t>SFP 10 Gigabit monomodo</t>
  </si>
  <si>
    <t>SFP 1 Gigabit multimodo</t>
  </si>
  <si>
    <t>SFP 10 Gigabit multimodo</t>
  </si>
  <si>
    <t>Organizador de fibra óptica (ODF) Deslizable montaje en RACK 19" monomodo para 12 hilos</t>
  </si>
  <si>
    <t>Organizador de fibra óptica (ODF) Deslizable montaje en RACK 19" monomodo para 24 hilos</t>
  </si>
  <si>
    <t>Manguitos termoencogibles para fibra óptica de 60mm (bolsa de 100 unidades)</t>
  </si>
  <si>
    <t>PDU para RACK 19"</t>
  </si>
  <si>
    <t>Organizador de cables flexible en espiral de 1,9 cm</t>
  </si>
  <si>
    <t>Caja Rectangular sencilla para canaleta 100x45</t>
  </si>
  <si>
    <t>Sonda pasacables de fibra de vidrio 3 mm x 30 metros</t>
  </si>
  <si>
    <t>Workstation De Gestión Sistemas MET 15,6" Intel Core i7 11G disco SSD 512 GB RAM 16GB Puerto Ethernet</t>
  </si>
  <si>
    <t>Cable Extensor De USB Blindado Macho-Hembra 5 mts</t>
  </si>
  <si>
    <t>Cable Extensor De USB Blindado Macho-Hembra 3 mts</t>
  </si>
  <si>
    <t>Escalera 1,56 mts 4 Pasos Tijera/Bandeja Aluminio.</t>
  </si>
  <si>
    <t>Escalera 2,10 mts 6 Pasos Tijera/Bandeja Aluminio.</t>
  </si>
  <si>
    <t>Monitor De Visualización Sistemas Meteorológicos 65" Puertos HDMI-Ethernet</t>
  </si>
  <si>
    <t>Cabezas de Impresora de Fajas de Progreso de Vuelo</t>
  </si>
  <si>
    <t>Impresora de Fajas de Progreso de Vuelo</t>
  </si>
  <si>
    <t>Conversor Serial DB9 a USB</t>
  </si>
  <si>
    <t>Serial Port lOlOl with Full Height / High Profile Bracket (628646-001-HIGH P)</t>
  </si>
  <si>
    <t>Relevo K3</t>
  </si>
  <si>
    <t>Disco Duro SSD 500GB</t>
  </si>
  <si>
    <t>Cable Extensor de USB Blindado Macho-Hembra 8 mts</t>
  </si>
  <si>
    <t>Kit de conectores RF RS PRO</t>
  </si>
  <si>
    <t>Cable HELIAX 1/4"</t>
  </si>
  <si>
    <t>Cable HELIAX 1/2"</t>
  </si>
  <si>
    <t>Conector tipo N Macho para cable HELIAX</t>
  </si>
  <si>
    <t>Conector tipo N Hembra para cable HELIAX</t>
  </si>
  <si>
    <t>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 proceso de obra pública se deberá anexar el Formulario 1 establecido por Colombia Compra Eficiente para los Pliegos Tipo de Infraestructura ASeroportuaria.
NOTA 2.En el caso que se requieran insumos o repuestos se debe anexar un formato adicional en el cual se listen los respuestos a adquirir los cuales deberán ser cotizados y presentados junto con la propuesta.</t>
  </si>
  <si>
    <t>Principio de Procedencia:
3101.18.003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</si>
  <si>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</si>
  <si>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</si>
  <si>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</si>
  <si>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t>Ponchadora para cable coaxial</t>
  </si>
  <si>
    <t>Regleta de 50 pares Voz, Datos y Video</t>
  </si>
  <si>
    <t>Protectores de caucho para RJ 45 CAT. 6A bolsa X 100 unidades (3 bolsas azules - 2 bolsas rojas)</t>
  </si>
  <si>
    <t>Cinta cartucho para rotuladora</t>
  </si>
  <si>
    <t>Ponchadora para conectores Z-PLUG</t>
  </si>
  <si>
    <t>Radio Modem Trio Ethernet</t>
  </si>
  <si>
    <t>Servidor Puertos Seriales – Convertidor de protocolos</t>
  </si>
  <si>
    <t>Conversor De Medios – Interruptor de Ethernet</t>
  </si>
  <si>
    <t>Fuente de alimentación</t>
  </si>
  <si>
    <t>Vatímetro de inserción RF y secciones de línea</t>
  </si>
  <si>
    <t>Kit Elemento (Diodo) detector para vatímetro de inserción RF y secciones de línea</t>
  </si>
  <si>
    <t>Switch de 24 Puertos POE</t>
  </si>
  <si>
    <t>OBJETO: 33100C1145 ADQUIRIR ELEMENTOS, PARTES, COMPONENTES Y REPUESTOS PARA EL MANTENIMIENTO DE LOS SISTEMAS CNS-MET DE LA REGIONAL CENTRO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</si>
</sst>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* #,##0.00\ _P_t_s_-;\-* #,##0.00\ _P_t_s_-;_-* \-??\ _P_t_s_-;_-@_-"/>
    <numFmt numFmtId="165" formatCode="_(* #,##0.00_);_(* \(#,##0.00\);_(* \-??_);_(@_)"/>
    <numFmt numFmtId="166" formatCode="_(&quot;$ &quot;* #,##0.00_);_(&quot;$ &quot;* \(#,##0.00\);_(&quot;$ &quot;* \-??_);_(@_)"/>
    <numFmt numFmtId="167" formatCode="&quot;$&quot;\ #,##0"/>
  </numFmts>
  <fonts count="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4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/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9" fontId="3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9" fontId="1" fillId="0" borderId="0" applyFill="0" applyBorder="0" applyAlignment="0" applyProtection="0"/>
    <xf numFmtId="44" fontId="3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/>
    <xf numFmtId="0" fontId="1" fillId="6" borderId="4" xfId="0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3" fontId="6" fillId="2" borderId="5" xfId="5" applyNumberFormat="1" applyFont="1" applyFill="1" applyBorder="1" applyAlignment="1">
      <alignment horizontal="center" vertical="center" wrapText="1"/>
    </xf>
    <xf numFmtId="0" fontId="5" fillId="2" borderId="4" xfId="5" applyFont="1" applyFill="1" applyBorder="1" applyAlignment="1">
      <alignment horizontal="center" vertical="center" wrapText="1"/>
    </xf>
    <xf numFmtId="167" fontId="5" fillId="2" borderId="4" xfId="5" applyNumberFormat="1" applyFont="1" applyFill="1" applyBorder="1" applyAlignment="1">
      <alignment horizontal="right" vertical="center" wrapText="1"/>
    </xf>
    <xf numFmtId="167" fontId="5" fillId="2" borderId="4" xfId="1" applyNumberFormat="1" applyFont="1" applyFill="1" applyBorder="1" applyAlignment="1" applyProtection="1">
      <alignment vertical="center" wrapText="1"/>
    </xf>
    <xf numFmtId="0" fontId="5" fillId="3" borderId="4" xfId="5" applyFont="1" applyFill="1" applyBorder="1" applyAlignment="1">
      <alignment horizontal="center" vertical="center" wrapText="1"/>
    </xf>
    <xf numFmtId="167" fontId="5" fillId="3" borderId="4" xfId="5" applyNumberFormat="1" applyFont="1" applyFill="1" applyBorder="1" applyAlignment="1">
      <alignment horizontal="right" vertical="center" wrapText="1"/>
    </xf>
    <xf numFmtId="167" fontId="5" fillId="4" borderId="4" xfId="5" applyNumberFormat="1" applyFont="1" applyFill="1" applyBorder="1" applyAlignment="1">
      <alignment horizontal="right" vertical="center" wrapText="1"/>
    </xf>
    <xf numFmtId="44" fontId="5" fillId="2" borderId="11" xfId="14" applyFont="1" applyFill="1" applyBorder="1" applyAlignment="1" applyProtection="1">
      <alignment vertical="center" wrapText="1"/>
    </xf>
    <xf numFmtId="3" fontId="5" fillId="2" borderId="1" xfId="0" applyNumberFormat="1" applyFont="1" applyFill="1" applyBorder="1" applyAlignment="1">
      <alignment horizontal="right" vertical="center"/>
    </xf>
    <xf numFmtId="44" fontId="5" fillId="0" borderId="1" xfId="14" applyFont="1" applyFill="1" applyBorder="1" applyAlignment="1" applyProtection="1">
      <alignment horizontal="right" vertical="center"/>
    </xf>
    <xf numFmtId="44" fontId="5" fillId="3" borderId="1" xfId="14" applyFont="1" applyFill="1" applyBorder="1" applyAlignment="1" applyProtection="1">
      <alignment horizontal="right" vertical="center"/>
    </xf>
    <xf numFmtId="49" fontId="6" fillId="2" borderId="0" xfId="0" applyNumberFormat="1" applyFont="1" applyFill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justify" vertical="center" wrapText="1"/>
    </xf>
    <xf numFmtId="49" fontId="5" fillId="2" borderId="6" xfId="0" applyNumberFormat="1" applyFont="1" applyFill="1" applyBorder="1" applyAlignment="1">
      <alignment horizontal="left" vertical="center"/>
    </xf>
    <xf numFmtId="49" fontId="8" fillId="2" borderId="0" xfId="0" applyNumberFormat="1" applyFont="1" applyFill="1" applyAlignment="1">
      <alignment horizontal="right" wrapText="1"/>
    </xf>
    <xf numFmtId="0" fontId="5" fillId="0" borderId="12" xfId="5" applyFont="1" applyBorder="1" applyAlignment="1">
      <alignment horizontal="center" vertical="center" wrapText="1"/>
    </xf>
    <xf numFmtId="0" fontId="5" fillId="0" borderId="13" xfId="5" applyFont="1" applyBorder="1" applyAlignment="1">
      <alignment horizontal="center" vertical="center" wrapText="1"/>
    </xf>
    <xf numFmtId="0" fontId="5" fillId="0" borderId="4" xfId="5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3" fontId="6" fillId="2" borderId="2" xfId="0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2" borderId="10" xfId="5" applyFont="1" applyFill="1" applyBorder="1" applyAlignment="1">
      <alignment horizontal="left" vertical="center" wrapText="1"/>
    </xf>
  </cellXfs>
  <cellStyles count="15">
    <cellStyle name="Millares" xfId="1" builtinId="3"/>
    <cellStyle name="Millares 2" xfId="2" xr:uid="{00000000-0005-0000-0000-000001000000}"/>
    <cellStyle name="Millares 2 2" xfId="10" xr:uid="{0EF74740-77BC-4801-8E57-28D422753320}"/>
    <cellStyle name="Millares 3" xfId="3" xr:uid="{00000000-0005-0000-0000-000002000000}"/>
    <cellStyle name="Millares 3 2" xfId="11" xr:uid="{84809765-62B9-4C54-A765-F216CAAA91B1}"/>
    <cellStyle name="Millares 4" xfId="9" xr:uid="{8B6473FE-5540-43B1-B0D9-5C67B13C9DCB}"/>
    <cellStyle name="Moneda" xfId="14" builtinId="4"/>
    <cellStyle name="Moneda 3 2" xfId="4" xr:uid="{00000000-0005-0000-0000-000003000000}"/>
    <cellStyle name="Moneda 3 2 2" xfId="12" xr:uid="{67294005-E5E7-44F9-8967-5B230EA076CB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  <cellStyle name="Porcentaje 2 2" xfId="13" xr:uid="{967F5DF0-DD4B-4074-A469-3049220BCC8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292929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676275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C243A9-7288-4209-8FB2-368CCD35B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87"/>
  <sheetViews>
    <sheetView tabSelected="1" view="pageBreakPreview" topLeftCell="A55" zoomScale="85" zoomScaleNormal="80" zoomScaleSheetLayoutView="85" workbookViewId="0">
      <selection activeCell="H7" sqref="H7:I74"/>
    </sheetView>
  </sheetViews>
  <sheetFormatPr baseColWidth="10" defaultColWidth="9.140625" defaultRowHeight="16.5" x14ac:dyDescent="0.2"/>
  <cols>
    <col min="1" max="1" width="2.7109375" style="1" customWidth="1"/>
    <col min="2" max="2" width="6.7109375" style="1" customWidth="1"/>
    <col min="3" max="3" width="9.5703125" style="1" customWidth="1"/>
    <col min="4" max="4" width="18.5703125" style="1" customWidth="1"/>
    <col min="5" max="5" width="48.42578125" style="1" customWidth="1"/>
    <col min="6" max="6" width="6.42578125" style="1" customWidth="1"/>
    <col min="7" max="7" width="4.28515625" style="1" customWidth="1"/>
    <col min="8" max="8" width="6.42578125" style="2" customWidth="1"/>
    <col min="9" max="9" width="6.28515625" style="1" customWidth="1"/>
    <col min="10" max="10" width="15.42578125" style="5" customWidth="1"/>
    <col min="11" max="11" width="22.140625" style="5" customWidth="1"/>
    <col min="12" max="12" width="2.140625" style="1" customWidth="1"/>
    <col min="13" max="16384" width="9.140625" style="1"/>
  </cols>
  <sheetData>
    <row r="2" spans="1:26" s="6" customFormat="1" ht="33.75" customHeight="1" x14ac:dyDescent="0.2">
      <c r="B2" s="22"/>
      <c r="C2" s="22"/>
      <c r="D2" s="22"/>
      <c r="E2" s="34" t="s">
        <v>0</v>
      </c>
      <c r="F2" s="34"/>
      <c r="G2" s="34"/>
      <c r="H2" s="34"/>
      <c r="I2" s="34"/>
      <c r="J2" s="34"/>
      <c r="K2" s="34"/>
    </row>
    <row r="3" spans="1:26" s="6" customFormat="1" ht="52.5" customHeight="1" x14ac:dyDescent="0.2">
      <c r="B3" s="22"/>
      <c r="C3" s="22"/>
      <c r="D3" s="22"/>
      <c r="E3" s="35" t="s">
        <v>1</v>
      </c>
      <c r="F3" s="35"/>
      <c r="G3" s="35"/>
      <c r="H3" s="35"/>
      <c r="I3" s="35"/>
      <c r="J3" s="35"/>
      <c r="K3" s="35"/>
    </row>
    <row r="4" spans="1:26" s="7" customFormat="1" ht="30" customHeight="1" x14ac:dyDescent="0.2">
      <c r="B4" s="23" t="s">
        <v>82</v>
      </c>
      <c r="C4" s="23"/>
      <c r="D4" s="23"/>
      <c r="E4" s="8" t="s">
        <v>83</v>
      </c>
      <c r="F4" s="36" t="s">
        <v>84</v>
      </c>
      <c r="G4" s="36"/>
      <c r="H4" s="36"/>
      <c r="I4" s="36"/>
      <c r="J4" s="36"/>
      <c r="K4" s="8" t="s">
        <v>85</v>
      </c>
      <c r="L4" s="6"/>
      <c r="M4" s="6"/>
      <c r="N4" s="6"/>
      <c r="S4" s="6"/>
      <c r="T4" s="6"/>
      <c r="U4" s="6"/>
      <c r="V4" s="6"/>
      <c r="W4" s="6"/>
      <c r="X4" s="6"/>
      <c r="Y4" s="6"/>
    </row>
    <row r="5" spans="1:26" ht="37.5" customHeight="1" x14ac:dyDescent="0.2">
      <c r="B5" s="37" t="s">
        <v>98</v>
      </c>
      <c r="C5" s="37"/>
      <c r="D5" s="37"/>
      <c r="E5" s="37"/>
      <c r="F5" s="37"/>
      <c r="G5" s="37"/>
      <c r="H5" s="37"/>
      <c r="I5" s="37"/>
      <c r="J5" s="37"/>
      <c r="K5" s="37"/>
    </row>
    <row r="6" spans="1:26" s="2" customFormat="1" ht="32.25" customHeight="1" x14ac:dyDescent="0.2">
      <c r="B6" s="9" t="s">
        <v>2</v>
      </c>
      <c r="C6" s="38" t="s">
        <v>3</v>
      </c>
      <c r="D6" s="38"/>
      <c r="E6" s="38"/>
      <c r="F6" s="39" t="s">
        <v>4</v>
      </c>
      <c r="G6" s="40"/>
      <c r="H6" s="39" t="s">
        <v>5</v>
      </c>
      <c r="I6" s="40"/>
      <c r="J6" s="10" t="s">
        <v>6</v>
      </c>
      <c r="K6" s="10" t="s">
        <v>7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1:26" x14ac:dyDescent="0.2">
      <c r="B7" s="11">
        <v>1</v>
      </c>
      <c r="C7" s="41" t="s">
        <v>35</v>
      </c>
      <c r="D7" s="41"/>
      <c r="E7" s="41"/>
      <c r="F7" s="30" t="s">
        <v>8</v>
      </c>
      <c r="G7" s="31"/>
      <c r="H7" s="25">
        <v>80</v>
      </c>
      <c r="I7" s="26"/>
      <c r="J7" s="12"/>
      <c r="K7" s="13">
        <f>J7*H7</f>
        <v>0</v>
      </c>
    </row>
    <row r="8" spans="1:26" x14ac:dyDescent="0.2">
      <c r="B8" s="11">
        <v>2</v>
      </c>
      <c r="C8" s="41" t="s">
        <v>19</v>
      </c>
      <c r="D8" s="41"/>
      <c r="E8" s="41"/>
      <c r="F8" s="30" t="s">
        <v>8</v>
      </c>
      <c r="G8" s="31"/>
      <c r="H8" s="25">
        <v>40</v>
      </c>
      <c r="I8" s="26"/>
      <c r="J8" s="12"/>
      <c r="K8" s="13">
        <f t="shared" ref="K8:K69" si="0">J8*H8</f>
        <v>0</v>
      </c>
    </row>
    <row r="9" spans="1:26" x14ac:dyDescent="0.2">
      <c r="B9" s="11">
        <v>3</v>
      </c>
      <c r="C9" s="41" t="s">
        <v>20</v>
      </c>
      <c r="D9" s="41"/>
      <c r="E9" s="41"/>
      <c r="F9" s="30" t="s">
        <v>8</v>
      </c>
      <c r="G9" s="31"/>
      <c r="H9" s="25">
        <v>150</v>
      </c>
      <c r="I9" s="26"/>
      <c r="J9" s="12"/>
      <c r="K9" s="13">
        <f t="shared" si="0"/>
        <v>0</v>
      </c>
    </row>
    <row r="10" spans="1:26" s="4" customFormat="1" x14ac:dyDescent="0.2">
      <c r="A10" s="3"/>
      <c r="B10" s="14">
        <v>4</v>
      </c>
      <c r="C10" s="41" t="s">
        <v>36</v>
      </c>
      <c r="D10" s="41"/>
      <c r="E10" s="41"/>
      <c r="F10" s="30" t="s">
        <v>8</v>
      </c>
      <c r="G10" s="31"/>
      <c r="H10" s="25">
        <v>2</v>
      </c>
      <c r="I10" s="26"/>
      <c r="J10" s="15"/>
      <c r="K10" s="13">
        <f t="shared" si="0"/>
        <v>0</v>
      </c>
      <c r="L10" s="3"/>
    </row>
    <row r="11" spans="1:26" x14ac:dyDescent="0.2">
      <c r="B11" s="11">
        <v>5</v>
      </c>
      <c r="C11" s="32" t="s">
        <v>37</v>
      </c>
      <c r="D11" s="32"/>
      <c r="E11" s="32"/>
      <c r="F11" s="30" t="s">
        <v>8</v>
      </c>
      <c r="G11" s="31"/>
      <c r="H11" s="25">
        <v>30</v>
      </c>
      <c r="I11" s="26"/>
      <c r="J11" s="12"/>
      <c r="K11" s="13">
        <f t="shared" si="0"/>
        <v>0</v>
      </c>
    </row>
    <row r="12" spans="1:26" x14ac:dyDescent="0.2">
      <c r="B12" s="11">
        <v>6</v>
      </c>
      <c r="C12" s="32" t="s">
        <v>21</v>
      </c>
      <c r="D12" s="32"/>
      <c r="E12" s="32"/>
      <c r="F12" s="30" t="s">
        <v>8</v>
      </c>
      <c r="G12" s="31"/>
      <c r="H12" s="25">
        <v>200</v>
      </c>
      <c r="I12" s="26"/>
      <c r="J12" s="15"/>
      <c r="K12" s="13">
        <f t="shared" si="0"/>
        <v>0</v>
      </c>
    </row>
    <row r="13" spans="1:26" ht="47.25" customHeight="1" x14ac:dyDescent="0.2">
      <c r="B13" s="11">
        <v>7</v>
      </c>
      <c r="C13" s="32" t="s">
        <v>38</v>
      </c>
      <c r="D13" s="32"/>
      <c r="E13" s="32"/>
      <c r="F13" s="30" t="s">
        <v>25</v>
      </c>
      <c r="G13" s="31"/>
      <c r="H13" s="25">
        <v>610</v>
      </c>
      <c r="I13" s="26"/>
      <c r="J13" s="15"/>
      <c r="K13" s="13">
        <f t="shared" si="0"/>
        <v>0</v>
      </c>
    </row>
    <row r="14" spans="1:26" x14ac:dyDescent="0.2">
      <c r="B14" s="14">
        <v>8</v>
      </c>
      <c r="C14" s="32" t="s">
        <v>39</v>
      </c>
      <c r="D14" s="32"/>
      <c r="E14" s="32"/>
      <c r="F14" s="30" t="s">
        <v>25</v>
      </c>
      <c r="G14" s="31"/>
      <c r="H14" s="25">
        <v>305</v>
      </c>
      <c r="I14" s="26"/>
      <c r="J14" s="15"/>
      <c r="K14" s="13">
        <f t="shared" si="0"/>
        <v>0</v>
      </c>
    </row>
    <row r="15" spans="1:26" x14ac:dyDescent="0.2">
      <c r="B15" s="11">
        <v>9</v>
      </c>
      <c r="C15" s="41" t="s">
        <v>40</v>
      </c>
      <c r="D15" s="41"/>
      <c r="E15" s="41"/>
      <c r="F15" s="30" t="s">
        <v>8</v>
      </c>
      <c r="G15" s="31"/>
      <c r="H15" s="25">
        <v>5</v>
      </c>
      <c r="I15" s="26"/>
      <c r="J15" s="15"/>
      <c r="K15" s="13">
        <f t="shared" si="0"/>
        <v>0</v>
      </c>
    </row>
    <row r="16" spans="1:26" x14ac:dyDescent="0.2">
      <c r="B16" s="11">
        <v>10</v>
      </c>
      <c r="C16" s="41" t="s">
        <v>41</v>
      </c>
      <c r="D16" s="41"/>
      <c r="E16" s="41"/>
      <c r="F16" s="30" t="s">
        <v>8</v>
      </c>
      <c r="G16" s="31"/>
      <c r="H16" s="25">
        <v>10</v>
      </c>
      <c r="I16" s="26"/>
      <c r="J16" s="15"/>
      <c r="K16" s="13">
        <f t="shared" si="0"/>
        <v>0</v>
      </c>
    </row>
    <row r="17" spans="2:11" x14ac:dyDescent="0.2">
      <c r="B17" s="11">
        <v>11</v>
      </c>
      <c r="C17" s="41" t="s">
        <v>42</v>
      </c>
      <c r="D17" s="41"/>
      <c r="E17" s="41"/>
      <c r="F17" s="30" t="s">
        <v>8</v>
      </c>
      <c r="G17" s="31"/>
      <c r="H17" s="25">
        <v>10</v>
      </c>
      <c r="I17" s="26"/>
      <c r="J17" s="15"/>
      <c r="K17" s="13">
        <f t="shared" si="0"/>
        <v>0</v>
      </c>
    </row>
    <row r="18" spans="2:11" x14ac:dyDescent="0.2">
      <c r="B18" s="14">
        <v>12</v>
      </c>
      <c r="C18" s="41" t="s">
        <v>43</v>
      </c>
      <c r="D18" s="41"/>
      <c r="E18" s="41"/>
      <c r="F18" s="30" t="s">
        <v>8</v>
      </c>
      <c r="G18" s="31"/>
      <c r="H18" s="25">
        <v>100</v>
      </c>
      <c r="I18" s="26"/>
      <c r="J18" s="15"/>
      <c r="K18" s="13">
        <f t="shared" si="0"/>
        <v>0</v>
      </c>
    </row>
    <row r="19" spans="2:11" x14ac:dyDescent="0.2">
      <c r="B19" s="11">
        <v>13</v>
      </c>
      <c r="C19" s="41" t="s">
        <v>26</v>
      </c>
      <c r="D19" s="41"/>
      <c r="E19" s="41"/>
      <c r="F19" s="30" t="s">
        <v>8</v>
      </c>
      <c r="G19" s="31"/>
      <c r="H19" s="25">
        <v>100</v>
      </c>
      <c r="I19" s="26"/>
      <c r="J19" s="15"/>
      <c r="K19" s="13">
        <f t="shared" si="0"/>
        <v>0</v>
      </c>
    </row>
    <row r="20" spans="2:11" s="3" customFormat="1" x14ac:dyDescent="0.2">
      <c r="B20" s="11">
        <v>14</v>
      </c>
      <c r="C20" s="41" t="s">
        <v>86</v>
      </c>
      <c r="D20" s="41"/>
      <c r="E20" s="41"/>
      <c r="F20" s="30" t="s">
        <v>8</v>
      </c>
      <c r="G20" s="31"/>
      <c r="H20" s="25">
        <v>4</v>
      </c>
      <c r="I20" s="26"/>
      <c r="J20" s="15"/>
      <c r="K20" s="13">
        <f t="shared" si="0"/>
        <v>0</v>
      </c>
    </row>
    <row r="21" spans="2:11" x14ac:dyDescent="0.2">
      <c r="B21" s="11">
        <v>15</v>
      </c>
      <c r="C21" s="32" t="s">
        <v>87</v>
      </c>
      <c r="D21" s="32"/>
      <c r="E21" s="32"/>
      <c r="F21" s="30" t="s">
        <v>8</v>
      </c>
      <c r="G21" s="31"/>
      <c r="H21" s="25">
        <v>4</v>
      </c>
      <c r="I21" s="26"/>
      <c r="J21" s="15"/>
      <c r="K21" s="13">
        <f t="shared" si="0"/>
        <v>0</v>
      </c>
    </row>
    <row r="22" spans="2:11" x14ac:dyDescent="0.2">
      <c r="B22" s="14">
        <v>16</v>
      </c>
      <c r="C22" s="33" t="s">
        <v>44</v>
      </c>
      <c r="D22" s="33"/>
      <c r="E22" s="33"/>
      <c r="F22" s="30" t="s">
        <v>22</v>
      </c>
      <c r="G22" s="31"/>
      <c r="H22" s="25">
        <v>3</v>
      </c>
      <c r="I22" s="26"/>
      <c r="J22" s="16"/>
      <c r="K22" s="13">
        <f t="shared" si="0"/>
        <v>0</v>
      </c>
    </row>
    <row r="23" spans="2:11" x14ac:dyDescent="0.2">
      <c r="B23" s="11">
        <v>17</v>
      </c>
      <c r="C23" s="33" t="s">
        <v>23</v>
      </c>
      <c r="D23" s="33"/>
      <c r="E23" s="33"/>
      <c r="F23" s="30" t="s">
        <v>22</v>
      </c>
      <c r="G23" s="31"/>
      <c r="H23" s="25">
        <v>3</v>
      </c>
      <c r="I23" s="26"/>
      <c r="J23" s="16"/>
      <c r="K23" s="13">
        <f t="shared" si="0"/>
        <v>0</v>
      </c>
    </row>
    <row r="24" spans="2:11" x14ac:dyDescent="0.2">
      <c r="B24" s="11">
        <v>18</v>
      </c>
      <c r="C24" s="33" t="s">
        <v>32</v>
      </c>
      <c r="D24" s="33"/>
      <c r="E24" s="33"/>
      <c r="F24" s="30" t="s">
        <v>8</v>
      </c>
      <c r="G24" s="31"/>
      <c r="H24" s="25">
        <v>250</v>
      </c>
      <c r="I24" s="26"/>
      <c r="J24" s="16"/>
      <c r="K24" s="13">
        <f t="shared" si="0"/>
        <v>0</v>
      </c>
    </row>
    <row r="25" spans="2:11" s="3" customFormat="1" x14ac:dyDescent="0.2">
      <c r="B25" s="11">
        <v>19</v>
      </c>
      <c r="C25" s="33" t="s">
        <v>45</v>
      </c>
      <c r="D25" s="33"/>
      <c r="E25" s="33"/>
      <c r="F25" s="30" t="s">
        <v>8</v>
      </c>
      <c r="G25" s="31"/>
      <c r="H25" s="25">
        <v>200</v>
      </c>
      <c r="I25" s="26"/>
      <c r="J25" s="16"/>
      <c r="K25" s="13">
        <f t="shared" si="0"/>
        <v>0</v>
      </c>
    </row>
    <row r="26" spans="2:11" x14ac:dyDescent="0.2">
      <c r="B26" s="14">
        <v>20</v>
      </c>
      <c r="C26" s="33" t="s">
        <v>24</v>
      </c>
      <c r="D26" s="33"/>
      <c r="E26" s="33"/>
      <c r="F26" s="30" t="s">
        <v>8</v>
      </c>
      <c r="G26" s="31"/>
      <c r="H26" s="25">
        <v>1000</v>
      </c>
      <c r="I26" s="26"/>
      <c r="J26" s="16"/>
      <c r="K26" s="13">
        <f t="shared" si="0"/>
        <v>0</v>
      </c>
    </row>
    <row r="27" spans="2:11" ht="30.75" customHeight="1" x14ac:dyDescent="0.2">
      <c r="B27" s="11">
        <v>21</v>
      </c>
      <c r="C27" s="33" t="s">
        <v>88</v>
      </c>
      <c r="D27" s="33"/>
      <c r="E27" s="33"/>
      <c r="F27" s="30" t="s">
        <v>34</v>
      </c>
      <c r="G27" s="31"/>
      <c r="H27" s="25">
        <v>8</v>
      </c>
      <c r="I27" s="26"/>
      <c r="J27" s="16"/>
      <c r="K27" s="13">
        <f t="shared" si="0"/>
        <v>0</v>
      </c>
    </row>
    <row r="28" spans="2:11" x14ac:dyDescent="0.2">
      <c r="B28" s="11">
        <v>22</v>
      </c>
      <c r="C28" s="33" t="s">
        <v>46</v>
      </c>
      <c r="D28" s="33"/>
      <c r="E28" s="33"/>
      <c r="F28" s="30" t="s">
        <v>8</v>
      </c>
      <c r="G28" s="31"/>
      <c r="H28" s="25">
        <v>3</v>
      </c>
      <c r="I28" s="26"/>
      <c r="J28" s="16"/>
      <c r="K28" s="13">
        <f t="shared" si="0"/>
        <v>0</v>
      </c>
    </row>
    <row r="29" spans="2:11" x14ac:dyDescent="0.2">
      <c r="B29" s="11">
        <v>23</v>
      </c>
      <c r="C29" s="33" t="s">
        <v>47</v>
      </c>
      <c r="D29" s="33"/>
      <c r="E29" s="33"/>
      <c r="F29" s="30" t="s">
        <v>8</v>
      </c>
      <c r="G29" s="31"/>
      <c r="H29" s="25">
        <v>3</v>
      </c>
      <c r="I29" s="26"/>
      <c r="J29" s="16"/>
      <c r="K29" s="13">
        <f t="shared" si="0"/>
        <v>0</v>
      </c>
    </row>
    <row r="30" spans="2:11" x14ac:dyDescent="0.2">
      <c r="B30" s="14">
        <v>24</v>
      </c>
      <c r="C30" s="33" t="s">
        <v>48</v>
      </c>
      <c r="D30" s="33"/>
      <c r="E30" s="33"/>
      <c r="F30" s="30" t="s">
        <v>8</v>
      </c>
      <c r="G30" s="31"/>
      <c r="H30" s="25">
        <v>3</v>
      </c>
      <c r="I30" s="26"/>
      <c r="J30" s="16"/>
      <c r="K30" s="13">
        <f t="shared" si="0"/>
        <v>0</v>
      </c>
    </row>
    <row r="31" spans="2:11" x14ac:dyDescent="0.2">
      <c r="B31" s="11">
        <v>25</v>
      </c>
      <c r="C31" s="33" t="s">
        <v>49</v>
      </c>
      <c r="D31" s="33"/>
      <c r="E31" s="33"/>
      <c r="F31" s="30" t="s">
        <v>25</v>
      </c>
      <c r="G31" s="31"/>
      <c r="H31" s="25">
        <v>400</v>
      </c>
      <c r="I31" s="26"/>
      <c r="J31" s="16"/>
      <c r="K31" s="13">
        <f t="shared" si="0"/>
        <v>0</v>
      </c>
    </row>
    <row r="32" spans="2:11" x14ac:dyDescent="0.2">
      <c r="B32" s="11">
        <v>26</v>
      </c>
      <c r="C32" s="33" t="s">
        <v>50</v>
      </c>
      <c r="D32" s="33"/>
      <c r="E32" s="33"/>
      <c r="F32" s="30" t="s">
        <v>25</v>
      </c>
      <c r="G32" s="31"/>
      <c r="H32" s="25">
        <v>400</v>
      </c>
      <c r="I32" s="26"/>
      <c r="J32" s="16"/>
      <c r="K32" s="13">
        <f t="shared" si="0"/>
        <v>0</v>
      </c>
    </row>
    <row r="33" spans="2:11" x14ac:dyDescent="0.2">
      <c r="B33" s="11">
        <v>27</v>
      </c>
      <c r="C33" s="33" t="s">
        <v>51</v>
      </c>
      <c r="D33" s="33"/>
      <c r="E33" s="33"/>
      <c r="F33" s="30" t="s">
        <v>8</v>
      </c>
      <c r="G33" s="31"/>
      <c r="H33" s="25">
        <v>15</v>
      </c>
      <c r="I33" s="26"/>
      <c r="J33" s="16"/>
      <c r="K33" s="13">
        <f t="shared" si="0"/>
        <v>0</v>
      </c>
    </row>
    <row r="34" spans="2:11" x14ac:dyDescent="0.2">
      <c r="B34" s="14">
        <v>28</v>
      </c>
      <c r="C34" s="33" t="s">
        <v>52</v>
      </c>
      <c r="D34" s="33"/>
      <c r="E34" s="33"/>
      <c r="F34" s="30" t="s">
        <v>8</v>
      </c>
      <c r="G34" s="31"/>
      <c r="H34" s="25">
        <v>5</v>
      </c>
      <c r="I34" s="26"/>
      <c r="J34" s="16"/>
      <c r="K34" s="13">
        <f t="shared" si="0"/>
        <v>0</v>
      </c>
    </row>
    <row r="35" spans="2:11" x14ac:dyDescent="0.2">
      <c r="B35" s="11">
        <v>29</v>
      </c>
      <c r="C35" s="33" t="s">
        <v>53</v>
      </c>
      <c r="D35" s="33"/>
      <c r="E35" s="33"/>
      <c r="F35" s="30" t="s">
        <v>8</v>
      </c>
      <c r="G35" s="31"/>
      <c r="H35" s="25">
        <v>5</v>
      </c>
      <c r="I35" s="26"/>
      <c r="J35" s="16"/>
      <c r="K35" s="13">
        <f t="shared" si="0"/>
        <v>0</v>
      </c>
    </row>
    <row r="36" spans="2:11" x14ac:dyDescent="0.2">
      <c r="B36" s="11">
        <v>30</v>
      </c>
      <c r="C36" s="33" t="s">
        <v>54</v>
      </c>
      <c r="D36" s="33"/>
      <c r="E36" s="33"/>
      <c r="F36" s="30" t="s">
        <v>8</v>
      </c>
      <c r="G36" s="31"/>
      <c r="H36" s="25">
        <v>5</v>
      </c>
      <c r="I36" s="26"/>
      <c r="J36" s="16"/>
      <c r="K36" s="13">
        <f t="shared" si="0"/>
        <v>0</v>
      </c>
    </row>
    <row r="37" spans="2:11" x14ac:dyDescent="0.2">
      <c r="B37" s="11">
        <v>31</v>
      </c>
      <c r="C37" s="33" t="s">
        <v>55</v>
      </c>
      <c r="D37" s="33"/>
      <c r="E37" s="33"/>
      <c r="F37" s="30" t="s">
        <v>8</v>
      </c>
      <c r="G37" s="31"/>
      <c r="H37" s="25">
        <v>5</v>
      </c>
      <c r="I37" s="26"/>
      <c r="J37" s="16"/>
      <c r="K37" s="13">
        <f t="shared" si="0"/>
        <v>0</v>
      </c>
    </row>
    <row r="38" spans="2:11" ht="30" customHeight="1" x14ac:dyDescent="0.2">
      <c r="B38" s="14">
        <v>32</v>
      </c>
      <c r="C38" s="33" t="s">
        <v>56</v>
      </c>
      <c r="D38" s="33"/>
      <c r="E38" s="33"/>
      <c r="F38" s="30" t="s">
        <v>8</v>
      </c>
      <c r="G38" s="31"/>
      <c r="H38" s="25">
        <v>4</v>
      </c>
      <c r="I38" s="26"/>
      <c r="J38" s="16"/>
      <c r="K38" s="13">
        <f t="shared" si="0"/>
        <v>0</v>
      </c>
    </row>
    <row r="39" spans="2:11" ht="30" customHeight="1" x14ac:dyDescent="0.2">
      <c r="B39" s="11">
        <v>33</v>
      </c>
      <c r="C39" s="33" t="s">
        <v>57</v>
      </c>
      <c r="D39" s="33"/>
      <c r="E39" s="33"/>
      <c r="F39" s="30" t="s">
        <v>8</v>
      </c>
      <c r="G39" s="31"/>
      <c r="H39" s="25">
        <v>4</v>
      </c>
      <c r="I39" s="26"/>
      <c r="J39" s="16"/>
      <c r="K39" s="13">
        <f t="shared" si="0"/>
        <v>0</v>
      </c>
    </row>
    <row r="40" spans="2:11" ht="30" customHeight="1" x14ac:dyDescent="0.2">
      <c r="B40" s="11">
        <v>34</v>
      </c>
      <c r="C40" s="33" t="s">
        <v>58</v>
      </c>
      <c r="D40" s="33"/>
      <c r="E40" s="33"/>
      <c r="F40" s="30" t="s">
        <v>33</v>
      </c>
      <c r="G40" s="31"/>
      <c r="H40" s="25">
        <v>12</v>
      </c>
      <c r="I40" s="26"/>
      <c r="J40" s="16"/>
      <c r="K40" s="13">
        <f t="shared" si="0"/>
        <v>0</v>
      </c>
    </row>
    <row r="41" spans="2:11" x14ac:dyDescent="0.2">
      <c r="B41" s="11">
        <v>35</v>
      </c>
      <c r="C41" s="33" t="s">
        <v>89</v>
      </c>
      <c r="D41" s="33"/>
      <c r="E41" s="33"/>
      <c r="F41" s="30" t="s">
        <v>8</v>
      </c>
      <c r="G41" s="31"/>
      <c r="H41" s="25">
        <v>20</v>
      </c>
      <c r="I41" s="26"/>
      <c r="J41" s="16"/>
      <c r="K41" s="13">
        <f t="shared" si="0"/>
        <v>0</v>
      </c>
    </row>
    <row r="42" spans="2:11" x14ac:dyDescent="0.2">
      <c r="B42" s="14">
        <v>36</v>
      </c>
      <c r="C42" s="33" t="s">
        <v>59</v>
      </c>
      <c r="D42" s="33"/>
      <c r="E42" s="33"/>
      <c r="F42" s="30" t="s">
        <v>8</v>
      </c>
      <c r="G42" s="31"/>
      <c r="H42" s="25">
        <v>2</v>
      </c>
      <c r="I42" s="26"/>
      <c r="J42" s="16"/>
      <c r="K42" s="13">
        <f t="shared" si="0"/>
        <v>0</v>
      </c>
    </row>
    <row r="43" spans="2:11" x14ac:dyDescent="0.2">
      <c r="B43" s="11">
        <v>37</v>
      </c>
      <c r="C43" s="33" t="s">
        <v>60</v>
      </c>
      <c r="D43" s="33"/>
      <c r="E43" s="33"/>
      <c r="F43" s="30" t="s">
        <v>4</v>
      </c>
      <c r="G43" s="31"/>
      <c r="H43" s="25">
        <v>120</v>
      </c>
      <c r="I43" s="26"/>
      <c r="J43" s="16"/>
      <c r="K43" s="13">
        <f t="shared" si="0"/>
        <v>0</v>
      </c>
    </row>
    <row r="44" spans="2:11" x14ac:dyDescent="0.2">
      <c r="B44" s="11">
        <v>38</v>
      </c>
      <c r="C44" s="33" t="s">
        <v>61</v>
      </c>
      <c r="D44" s="33"/>
      <c r="E44" s="33"/>
      <c r="F44" s="30" t="s">
        <v>8</v>
      </c>
      <c r="G44" s="31"/>
      <c r="H44" s="25">
        <v>51</v>
      </c>
      <c r="I44" s="26"/>
      <c r="J44" s="16"/>
      <c r="K44" s="13">
        <f t="shared" si="0"/>
        <v>0</v>
      </c>
    </row>
    <row r="45" spans="2:11" x14ac:dyDescent="0.2">
      <c r="B45" s="11">
        <v>39</v>
      </c>
      <c r="C45" s="33" t="s">
        <v>62</v>
      </c>
      <c r="D45" s="33"/>
      <c r="E45" s="33"/>
      <c r="F45" s="30" t="s">
        <v>8</v>
      </c>
      <c r="G45" s="31"/>
      <c r="H45" s="25">
        <v>1</v>
      </c>
      <c r="I45" s="26"/>
      <c r="J45" s="16"/>
      <c r="K45" s="13">
        <f t="shared" si="0"/>
        <v>0</v>
      </c>
    </row>
    <row r="46" spans="2:11" x14ac:dyDescent="0.2">
      <c r="B46" s="14">
        <v>40</v>
      </c>
      <c r="C46" s="33" t="s">
        <v>90</v>
      </c>
      <c r="D46" s="33"/>
      <c r="E46" s="33"/>
      <c r="F46" s="30" t="s">
        <v>8</v>
      </c>
      <c r="G46" s="31"/>
      <c r="H46" s="25">
        <v>2</v>
      </c>
      <c r="I46" s="26"/>
      <c r="J46" s="16"/>
      <c r="K46" s="13">
        <f t="shared" si="0"/>
        <v>0</v>
      </c>
    </row>
    <row r="47" spans="2:11" x14ac:dyDescent="0.2">
      <c r="B47" s="11">
        <v>41</v>
      </c>
      <c r="C47" s="33" t="s">
        <v>91</v>
      </c>
      <c r="D47" s="33"/>
      <c r="E47" s="33"/>
      <c r="F47" s="30" t="s">
        <v>8</v>
      </c>
      <c r="G47" s="31"/>
      <c r="H47" s="25">
        <v>2</v>
      </c>
      <c r="I47" s="26"/>
      <c r="J47" s="16"/>
      <c r="K47" s="13">
        <f t="shared" si="0"/>
        <v>0</v>
      </c>
    </row>
    <row r="48" spans="2:11" x14ac:dyDescent="0.2">
      <c r="B48" s="11">
        <v>42</v>
      </c>
      <c r="C48" s="33" t="s">
        <v>92</v>
      </c>
      <c r="D48" s="43"/>
      <c r="E48" s="43"/>
      <c r="F48" s="30" t="s">
        <v>8</v>
      </c>
      <c r="G48" s="31"/>
      <c r="H48" s="25">
        <v>2</v>
      </c>
      <c r="I48" s="26"/>
      <c r="J48" s="16"/>
      <c r="K48" s="13">
        <f t="shared" si="0"/>
        <v>0</v>
      </c>
    </row>
    <row r="49" spans="2:11" x14ac:dyDescent="0.2">
      <c r="B49" s="11">
        <v>43</v>
      </c>
      <c r="C49" s="33" t="s">
        <v>93</v>
      </c>
      <c r="D49" s="33"/>
      <c r="E49" s="33"/>
      <c r="F49" s="30" t="s">
        <v>8</v>
      </c>
      <c r="G49" s="31"/>
      <c r="H49" s="25">
        <v>3</v>
      </c>
      <c r="I49" s="26"/>
      <c r="J49" s="16"/>
      <c r="K49" s="13">
        <f t="shared" si="0"/>
        <v>0</v>
      </c>
    </row>
    <row r="50" spans="2:11" ht="30" customHeight="1" x14ac:dyDescent="0.2">
      <c r="B50" s="14">
        <v>44</v>
      </c>
      <c r="C50" s="33" t="s">
        <v>63</v>
      </c>
      <c r="D50" s="33"/>
      <c r="E50" s="33"/>
      <c r="F50" s="30" t="s">
        <v>8</v>
      </c>
      <c r="G50" s="31"/>
      <c r="H50" s="25">
        <v>1</v>
      </c>
      <c r="I50" s="26"/>
      <c r="J50" s="16"/>
      <c r="K50" s="13">
        <f t="shared" si="0"/>
        <v>0</v>
      </c>
    </row>
    <row r="51" spans="2:11" x14ac:dyDescent="0.2">
      <c r="B51" s="11">
        <v>45</v>
      </c>
      <c r="C51" s="33" t="s">
        <v>64</v>
      </c>
      <c r="D51" s="33"/>
      <c r="E51" s="33"/>
      <c r="F51" s="30" t="s">
        <v>8</v>
      </c>
      <c r="G51" s="31"/>
      <c r="H51" s="25">
        <v>40</v>
      </c>
      <c r="I51" s="26"/>
      <c r="J51" s="16"/>
      <c r="K51" s="13">
        <f t="shared" si="0"/>
        <v>0</v>
      </c>
    </row>
    <row r="52" spans="2:11" x14ac:dyDescent="0.2">
      <c r="B52" s="11">
        <v>46</v>
      </c>
      <c r="C52" s="33" t="s">
        <v>65</v>
      </c>
      <c r="D52" s="33"/>
      <c r="E52" s="33"/>
      <c r="F52" s="30" t="s">
        <v>8</v>
      </c>
      <c r="G52" s="31"/>
      <c r="H52" s="25">
        <v>40</v>
      </c>
      <c r="I52" s="26"/>
      <c r="J52" s="16"/>
      <c r="K52" s="13">
        <f t="shared" si="0"/>
        <v>0</v>
      </c>
    </row>
    <row r="53" spans="2:11" x14ac:dyDescent="0.2">
      <c r="B53" s="11">
        <v>47</v>
      </c>
      <c r="C53" s="33" t="s">
        <v>66</v>
      </c>
      <c r="D53" s="33"/>
      <c r="E53" s="33"/>
      <c r="F53" s="30" t="s">
        <v>8</v>
      </c>
      <c r="G53" s="31"/>
      <c r="H53" s="25">
        <v>2</v>
      </c>
      <c r="I53" s="26"/>
      <c r="J53" s="16"/>
      <c r="K53" s="13">
        <f t="shared" si="0"/>
        <v>0</v>
      </c>
    </row>
    <row r="54" spans="2:11" x14ac:dyDescent="0.2">
      <c r="B54" s="14">
        <v>48</v>
      </c>
      <c r="C54" s="33" t="s">
        <v>67</v>
      </c>
      <c r="D54" s="33"/>
      <c r="E54" s="33"/>
      <c r="F54" s="30" t="s">
        <v>8</v>
      </c>
      <c r="G54" s="31"/>
      <c r="H54" s="25">
        <v>2</v>
      </c>
      <c r="I54" s="26"/>
      <c r="J54" s="16"/>
      <c r="K54" s="13">
        <f t="shared" si="0"/>
        <v>0</v>
      </c>
    </row>
    <row r="55" spans="2:11" ht="31.5" customHeight="1" x14ac:dyDescent="0.2">
      <c r="B55" s="11">
        <v>49</v>
      </c>
      <c r="C55" s="33" t="s">
        <v>68</v>
      </c>
      <c r="D55" s="33"/>
      <c r="E55" s="33"/>
      <c r="F55" s="30" t="s">
        <v>8</v>
      </c>
      <c r="G55" s="31"/>
      <c r="H55" s="25">
        <v>2</v>
      </c>
      <c r="I55" s="26"/>
      <c r="J55" s="16"/>
      <c r="K55" s="13">
        <f t="shared" si="0"/>
        <v>0</v>
      </c>
    </row>
    <row r="56" spans="2:11" x14ac:dyDescent="0.2">
      <c r="B56" s="11">
        <v>50</v>
      </c>
      <c r="C56" s="33" t="s">
        <v>69</v>
      </c>
      <c r="D56" s="33"/>
      <c r="E56" s="33"/>
      <c r="F56" s="30" t="s">
        <v>8</v>
      </c>
      <c r="G56" s="31"/>
      <c r="H56" s="25">
        <v>10</v>
      </c>
      <c r="I56" s="26"/>
      <c r="J56" s="16"/>
      <c r="K56" s="13">
        <f t="shared" si="0"/>
        <v>0</v>
      </c>
    </row>
    <row r="57" spans="2:11" x14ac:dyDescent="0.2">
      <c r="B57" s="11">
        <v>51</v>
      </c>
      <c r="C57" s="33" t="s">
        <v>70</v>
      </c>
      <c r="D57" s="33"/>
      <c r="E57" s="33"/>
      <c r="F57" s="30" t="s">
        <v>8</v>
      </c>
      <c r="G57" s="31"/>
      <c r="H57" s="25">
        <v>8</v>
      </c>
      <c r="I57" s="26"/>
      <c r="J57" s="16"/>
      <c r="K57" s="13">
        <f t="shared" si="0"/>
        <v>0</v>
      </c>
    </row>
    <row r="58" spans="2:11" x14ac:dyDescent="0.2">
      <c r="B58" s="14">
        <v>52</v>
      </c>
      <c r="C58" s="33" t="s">
        <v>71</v>
      </c>
      <c r="D58" s="33"/>
      <c r="E58" s="33"/>
      <c r="F58" s="30" t="s">
        <v>8</v>
      </c>
      <c r="G58" s="31"/>
      <c r="H58" s="25">
        <v>20</v>
      </c>
      <c r="I58" s="26"/>
      <c r="J58" s="16"/>
      <c r="K58" s="13">
        <f t="shared" si="0"/>
        <v>0</v>
      </c>
    </row>
    <row r="59" spans="2:11" ht="32.25" customHeight="1" x14ac:dyDescent="0.2">
      <c r="B59" s="11">
        <v>53</v>
      </c>
      <c r="C59" s="33" t="s">
        <v>72</v>
      </c>
      <c r="D59" s="33"/>
      <c r="E59" s="33"/>
      <c r="F59" s="30" t="s">
        <v>8</v>
      </c>
      <c r="G59" s="31"/>
      <c r="H59" s="25">
        <v>20</v>
      </c>
      <c r="I59" s="26"/>
      <c r="J59" s="16"/>
      <c r="K59" s="13">
        <f t="shared" si="0"/>
        <v>0</v>
      </c>
    </row>
    <row r="60" spans="2:11" x14ac:dyDescent="0.2">
      <c r="B60" s="11">
        <v>54</v>
      </c>
      <c r="C60" s="33" t="s">
        <v>73</v>
      </c>
      <c r="D60" s="33"/>
      <c r="E60" s="33"/>
      <c r="F60" s="30" t="s">
        <v>8</v>
      </c>
      <c r="G60" s="31"/>
      <c r="H60" s="25">
        <v>2</v>
      </c>
      <c r="I60" s="26"/>
      <c r="J60" s="16"/>
      <c r="K60" s="13">
        <f t="shared" si="0"/>
        <v>0</v>
      </c>
    </row>
    <row r="61" spans="2:11" x14ac:dyDescent="0.2">
      <c r="B61" s="11">
        <v>55</v>
      </c>
      <c r="C61" s="33" t="s">
        <v>94</v>
      </c>
      <c r="D61" s="33"/>
      <c r="E61" s="33"/>
      <c r="F61" s="30" t="s">
        <v>8</v>
      </c>
      <c r="G61" s="31"/>
      <c r="H61" s="25">
        <v>3</v>
      </c>
      <c r="I61" s="26"/>
      <c r="J61" s="16"/>
      <c r="K61" s="13">
        <f t="shared" si="0"/>
        <v>0</v>
      </c>
    </row>
    <row r="62" spans="2:11" x14ac:dyDescent="0.2">
      <c r="B62" s="14">
        <v>56</v>
      </c>
      <c r="C62" s="33" t="s">
        <v>74</v>
      </c>
      <c r="D62" s="33"/>
      <c r="E62" s="33"/>
      <c r="F62" s="30" t="s">
        <v>8</v>
      </c>
      <c r="G62" s="31"/>
      <c r="H62" s="25">
        <v>40</v>
      </c>
      <c r="I62" s="26"/>
      <c r="J62" s="16"/>
      <c r="K62" s="13">
        <f t="shared" si="0"/>
        <v>0</v>
      </c>
    </row>
    <row r="63" spans="2:11" x14ac:dyDescent="0.2">
      <c r="B63" s="11">
        <v>57</v>
      </c>
      <c r="C63" s="33" t="s">
        <v>75</v>
      </c>
      <c r="D63" s="33"/>
      <c r="E63" s="33"/>
      <c r="F63" s="30" t="s">
        <v>8</v>
      </c>
      <c r="G63" s="31"/>
      <c r="H63" s="25">
        <v>20</v>
      </c>
      <c r="I63" s="26"/>
      <c r="J63" s="16"/>
      <c r="K63" s="13">
        <f t="shared" si="0"/>
        <v>0</v>
      </c>
    </row>
    <row r="64" spans="2:11" x14ac:dyDescent="0.2">
      <c r="B64" s="11">
        <v>58</v>
      </c>
      <c r="C64" s="32" t="s">
        <v>95</v>
      </c>
      <c r="D64" s="32"/>
      <c r="E64" s="32"/>
      <c r="F64" s="30" t="s">
        <v>8</v>
      </c>
      <c r="G64" s="31"/>
      <c r="H64" s="25">
        <v>1</v>
      </c>
      <c r="I64" s="26"/>
      <c r="J64" s="16"/>
      <c r="K64" s="13">
        <f t="shared" si="0"/>
        <v>0</v>
      </c>
    </row>
    <row r="65" spans="2:11" ht="30" customHeight="1" x14ac:dyDescent="0.2">
      <c r="B65" s="11">
        <v>59</v>
      </c>
      <c r="C65" s="32" t="s">
        <v>96</v>
      </c>
      <c r="D65" s="32"/>
      <c r="E65" s="32"/>
      <c r="F65" s="30" t="s">
        <v>8</v>
      </c>
      <c r="G65" s="31"/>
      <c r="H65" s="25">
        <v>1</v>
      </c>
      <c r="I65" s="26"/>
      <c r="J65" s="16"/>
      <c r="K65" s="13">
        <f t="shared" si="0"/>
        <v>0</v>
      </c>
    </row>
    <row r="66" spans="2:11" x14ac:dyDescent="0.2">
      <c r="B66" s="14">
        <v>60</v>
      </c>
      <c r="C66" s="32" t="s">
        <v>76</v>
      </c>
      <c r="D66" s="32"/>
      <c r="E66" s="32"/>
      <c r="F66" s="30" t="s">
        <v>8</v>
      </c>
      <c r="G66" s="31"/>
      <c r="H66" s="25">
        <v>2</v>
      </c>
      <c r="I66" s="26"/>
      <c r="J66" s="16"/>
      <c r="K66" s="13">
        <f t="shared" si="0"/>
        <v>0</v>
      </c>
    </row>
    <row r="67" spans="2:11" x14ac:dyDescent="0.2">
      <c r="B67" s="11">
        <v>61</v>
      </c>
      <c r="C67" s="32" t="s">
        <v>27</v>
      </c>
      <c r="D67" s="32"/>
      <c r="E67" s="32"/>
      <c r="F67" s="30" t="s">
        <v>8</v>
      </c>
      <c r="G67" s="31"/>
      <c r="H67" s="25">
        <v>4</v>
      </c>
      <c r="I67" s="26"/>
      <c r="J67" s="16"/>
      <c r="K67" s="13">
        <f t="shared" si="0"/>
        <v>0</v>
      </c>
    </row>
    <row r="68" spans="2:11" x14ac:dyDescent="0.2">
      <c r="B68" s="11">
        <v>62</v>
      </c>
      <c r="C68" s="32" t="s">
        <v>28</v>
      </c>
      <c r="D68" s="32"/>
      <c r="E68" s="32"/>
      <c r="F68" s="30" t="s">
        <v>8</v>
      </c>
      <c r="G68" s="31"/>
      <c r="H68" s="25">
        <v>4</v>
      </c>
      <c r="I68" s="26"/>
      <c r="J68" s="16"/>
      <c r="K68" s="13">
        <f t="shared" si="0"/>
        <v>0</v>
      </c>
    </row>
    <row r="69" spans="2:11" x14ac:dyDescent="0.2">
      <c r="B69" s="11">
        <v>63</v>
      </c>
      <c r="C69" s="32" t="s">
        <v>29</v>
      </c>
      <c r="D69" s="32"/>
      <c r="E69" s="32"/>
      <c r="F69" s="30" t="s">
        <v>8</v>
      </c>
      <c r="G69" s="31"/>
      <c r="H69" s="25">
        <v>4</v>
      </c>
      <c r="I69" s="26"/>
      <c r="J69" s="16"/>
      <c r="K69" s="13">
        <f t="shared" si="0"/>
        <v>0</v>
      </c>
    </row>
    <row r="70" spans="2:11" x14ac:dyDescent="0.2">
      <c r="B70" s="14">
        <v>64</v>
      </c>
      <c r="C70" s="32" t="s">
        <v>97</v>
      </c>
      <c r="D70" s="32"/>
      <c r="E70" s="32"/>
      <c r="F70" s="30" t="s">
        <v>8</v>
      </c>
      <c r="G70" s="31"/>
      <c r="H70" s="25">
        <v>2</v>
      </c>
      <c r="I70" s="26"/>
      <c r="J70" s="16"/>
      <c r="K70" s="13">
        <f t="shared" ref="K70:K74" si="1">J70*H70</f>
        <v>0</v>
      </c>
    </row>
    <row r="71" spans="2:11" x14ac:dyDescent="0.2">
      <c r="B71" s="11">
        <v>65</v>
      </c>
      <c r="C71" s="32" t="s">
        <v>77</v>
      </c>
      <c r="D71" s="32"/>
      <c r="E71" s="32"/>
      <c r="F71" s="30" t="s">
        <v>30</v>
      </c>
      <c r="G71" s="31"/>
      <c r="H71" s="25">
        <v>50</v>
      </c>
      <c r="I71" s="26"/>
      <c r="J71" s="16"/>
      <c r="K71" s="13">
        <f t="shared" si="1"/>
        <v>0</v>
      </c>
    </row>
    <row r="72" spans="2:11" x14ac:dyDescent="0.2">
      <c r="B72" s="11">
        <v>66</v>
      </c>
      <c r="C72" s="32" t="s">
        <v>78</v>
      </c>
      <c r="D72" s="32"/>
      <c r="E72" s="32"/>
      <c r="F72" s="30" t="s">
        <v>30</v>
      </c>
      <c r="G72" s="31"/>
      <c r="H72" s="25">
        <v>50</v>
      </c>
      <c r="I72" s="26"/>
      <c r="J72" s="16"/>
      <c r="K72" s="13">
        <f t="shared" si="1"/>
        <v>0</v>
      </c>
    </row>
    <row r="73" spans="2:11" x14ac:dyDescent="0.2">
      <c r="B73" s="11">
        <v>67</v>
      </c>
      <c r="C73" s="32" t="s">
        <v>79</v>
      </c>
      <c r="D73" s="32"/>
      <c r="E73" s="32"/>
      <c r="F73" s="30" t="s">
        <v>8</v>
      </c>
      <c r="G73" s="31"/>
      <c r="H73" s="25">
        <v>20</v>
      </c>
      <c r="I73" s="26"/>
      <c r="J73" s="16"/>
      <c r="K73" s="13">
        <f t="shared" si="1"/>
        <v>0</v>
      </c>
    </row>
    <row r="74" spans="2:11" x14ac:dyDescent="0.2">
      <c r="B74" s="14">
        <v>68</v>
      </c>
      <c r="C74" s="32" t="s">
        <v>80</v>
      </c>
      <c r="D74" s="32"/>
      <c r="E74" s="32"/>
      <c r="F74" s="30" t="s">
        <v>8</v>
      </c>
      <c r="G74" s="31"/>
      <c r="H74" s="25">
        <v>20</v>
      </c>
      <c r="I74" s="26"/>
      <c r="J74" s="16"/>
      <c r="K74" s="13">
        <f t="shared" si="1"/>
        <v>0</v>
      </c>
    </row>
    <row r="75" spans="2:11" x14ac:dyDescent="0.2">
      <c r="B75" s="44" t="s">
        <v>31</v>
      </c>
      <c r="C75" s="44"/>
      <c r="D75" s="44"/>
      <c r="E75" s="44"/>
      <c r="F75" s="44"/>
      <c r="G75" s="44"/>
      <c r="H75" s="44"/>
      <c r="I75" s="44"/>
      <c r="J75" s="44"/>
      <c r="K75" s="17">
        <f>SUM(K7:K74)</f>
        <v>0</v>
      </c>
    </row>
    <row r="76" spans="2:11" x14ac:dyDescent="0.2">
      <c r="B76" s="28" t="s">
        <v>9</v>
      </c>
      <c r="C76" s="28"/>
      <c r="D76" s="28"/>
      <c r="E76" s="28"/>
      <c r="F76" s="28"/>
      <c r="G76" s="28"/>
      <c r="H76" s="28"/>
      <c r="I76" s="28"/>
      <c r="J76" s="18"/>
      <c r="K76" s="19">
        <f>(K75)*19/100</f>
        <v>0</v>
      </c>
    </row>
    <row r="77" spans="2:11" x14ac:dyDescent="0.2">
      <c r="B77" s="28" t="s">
        <v>10</v>
      </c>
      <c r="C77" s="28"/>
      <c r="D77" s="28"/>
      <c r="E77" s="28"/>
      <c r="F77" s="28"/>
      <c r="G77" s="28"/>
      <c r="H77" s="28"/>
      <c r="I77" s="28"/>
      <c r="J77" s="18"/>
      <c r="K77" s="20">
        <f>(K75+K76)</f>
        <v>0</v>
      </c>
    </row>
    <row r="78" spans="2:11" ht="147" customHeight="1" x14ac:dyDescent="0.2">
      <c r="B78" s="27" t="s">
        <v>81</v>
      </c>
      <c r="C78" s="27"/>
      <c r="D78" s="27"/>
      <c r="E78" s="27"/>
      <c r="F78" s="27"/>
      <c r="G78" s="27"/>
      <c r="H78" s="27"/>
      <c r="I78" s="27"/>
      <c r="J78" s="27"/>
      <c r="K78" s="27"/>
    </row>
    <row r="79" spans="2:11" ht="57.75" customHeight="1" x14ac:dyDescent="0.25">
      <c r="B79" s="21"/>
      <c r="C79" s="21"/>
      <c r="D79" s="21"/>
      <c r="E79" s="29" t="s">
        <v>11</v>
      </c>
      <c r="F79" s="29"/>
      <c r="G79" s="29"/>
      <c r="H79" s="29"/>
      <c r="I79" s="29"/>
      <c r="J79" s="42"/>
      <c r="K79" s="42"/>
    </row>
    <row r="80" spans="2:11" ht="25.5" customHeight="1" x14ac:dyDescent="0.25">
      <c r="B80" s="21"/>
      <c r="C80" s="21"/>
      <c r="D80" s="21"/>
      <c r="E80" s="29" t="s">
        <v>12</v>
      </c>
      <c r="F80" s="29"/>
      <c r="G80" s="29"/>
      <c r="H80" s="29"/>
      <c r="I80" s="29"/>
      <c r="J80" s="24"/>
      <c r="K80" s="24"/>
    </row>
    <row r="81" spans="2:11" ht="25.5" customHeight="1" x14ac:dyDescent="0.25">
      <c r="B81" s="21"/>
      <c r="C81" s="21"/>
      <c r="D81" s="21"/>
      <c r="E81" s="29" t="s">
        <v>13</v>
      </c>
      <c r="F81" s="29"/>
      <c r="G81" s="29"/>
      <c r="H81" s="29"/>
      <c r="I81" s="29"/>
      <c r="J81" s="24"/>
      <c r="K81" s="24"/>
    </row>
    <row r="82" spans="2:11" ht="25.5" customHeight="1" x14ac:dyDescent="0.25">
      <c r="B82" s="21"/>
      <c r="C82" s="21"/>
      <c r="D82" s="21"/>
      <c r="E82" s="29" t="s">
        <v>14</v>
      </c>
      <c r="F82" s="29"/>
      <c r="G82" s="29"/>
      <c r="H82" s="29"/>
      <c r="I82" s="29"/>
      <c r="J82" s="24"/>
      <c r="K82" s="24"/>
    </row>
    <row r="83" spans="2:11" ht="25.5" customHeight="1" x14ac:dyDescent="0.25">
      <c r="B83" s="21"/>
      <c r="C83" s="21"/>
      <c r="D83" s="21"/>
      <c r="E83" s="29" t="s">
        <v>15</v>
      </c>
      <c r="F83" s="29"/>
      <c r="G83" s="29"/>
      <c r="H83" s="29"/>
      <c r="I83" s="29"/>
      <c r="J83" s="24"/>
      <c r="K83" s="24"/>
    </row>
    <row r="84" spans="2:11" ht="25.5" customHeight="1" x14ac:dyDescent="0.25">
      <c r="B84" s="21"/>
      <c r="C84" s="21"/>
      <c r="D84" s="21"/>
      <c r="E84" s="29" t="s">
        <v>16</v>
      </c>
      <c r="F84" s="29"/>
      <c r="G84" s="29"/>
      <c r="H84" s="29"/>
      <c r="I84" s="29"/>
      <c r="J84" s="24"/>
      <c r="K84" s="24"/>
    </row>
    <row r="85" spans="2:11" ht="25.5" customHeight="1" x14ac:dyDescent="0.25">
      <c r="B85" s="21"/>
      <c r="C85" s="21"/>
      <c r="D85" s="21"/>
      <c r="E85" s="29" t="s">
        <v>17</v>
      </c>
      <c r="F85" s="29"/>
      <c r="G85" s="29"/>
      <c r="H85" s="29"/>
      <c r="I85" s="29"/>
      <c r="J85" s="24"/>
      <c r="K85" s="24"/>
    </row>
    <row r="86" spans="2:11" ht="25.5" customHeight="1" x14ac:dyDescent="0.25">
      <c r="B86" s="21"/>
      <c r="C86" s="21"/>
      <c r="D86" s="21"/>
      <c r="E86" s="29" t="s">
        <v>18</v>
      </c>
      <c r="F86" s="29"/>
      <c r="G86" s="29"/>
      <c r="H86" s="29"/>
      <c r="I86" s="29"/>
      <c r="J86" s="24"/>
      <c r="K86" s="24"/>
    </row>
    <row r="87" spans="2:11" ht="13.15" customHeight="1" x14ac:dyDescent="0.2"/>
  </sheetData>
  <sheetProtection selectLockedCells="1" selectUnlockedCells="1"/>
  <mergeCells count="233">
    <mergeCell ref="F47:G47"/>
    <mergeCell ref="F16:G16"/>
    <mergeCell ref="F33:G33"/>
    <mergeCell ref="F32:G32"/>
    <mergeCell ref="F31:G31"/>
    <mergeCell ref="F39:G39"/>
    <mergeCell ref="F38:G38"/>
    <mergeCell ref="F43:G43"/>
    <mergeCell ref="F17:G17"/>
    <mergeCell ref="F50:G50"/>
    <mergeCell ref="F49:G49"/>
    <mergeCell ref="F48:G48"/>
    <mergeCell ref="F56:G56"/>
    <mergeCell ref="F54:G54"/>
    <mergeCell ref="F53:G53"/>
    <mergeCell ref="F55:G55"/>
    <mergeCell ref="F52:G52"/>
    <mergeCell ref="F51:G51"/>
    <mergeCell ref="H44:I44"/>
    <mergeCell ref="H45:I45"/>
    <mergeCell ref="H46:I46"/>
    <mergeCell ref="C44:E44"/>
    <mergeCell ref="C45:E45"/>
    <mergeCell ref="C46:E46"/>
    <mergeCell ref="F44:G44"/>
    <mergeCell ref="F45:G45"/>
    <mergeCell ref="F46:G46"/>
    <mergeCell ref="H42:I42"/>
    <mergeCell ref="C43:E43"/>
    <mergeCell ref="H43:I43"/>
    <mergeCell ref="H34:I34"/>
    <mergeCell ref="H35:I35"/>
    <mergeCell ref="H36:I36"/>
    <mergeCell ref="H37:I37"/>
    <mergeCell ref="H38:I38"/>
    <mergeCell ref="C39:E39"/>
    <mergeCell ref="C40:E40"/>
    <mergeCell ref="C41:E41"/>
    <mergeCell ref="C42:E42"/>
    <mergeCell ref="F40:G40"/>
    <mergeCell ref="F41:G41"/>
    <mergeCell ref="F42:G42"/>
    <mergeCell ref="C34:E34"/>
    <mergeCell ref="C35:E35"/>
    <mergeCell ref="C36:E36"/>
    <mergeCell ref="C37:E37"/>
    <mergeCell ref="C38:E38"/>
    <mergeCell ref="F34:G34"/>
    <mergeCell ref="F35:G35"/>
    <mergeCell ref="F36:G36"/>
    <mergeCell ref="F37:G37"/>
    <mergeCell ref="C29:E29"/>
    <mergeCell ref="C30:E30"/>
    <mergeCell ref="C24:E24"/>
    <mergeCell ref="C25:E25"/>
    <mergeCell ref="C26:E26"/>
    <mergeCell ref="C27:E27"/>
    <mergeCell ref="C28:E28"/>
    <mergeCell ref="C31:E31"/>
    <mergeCell ref="C32:E32"/>
    <mergeCell ref="C33:E33"/>
    <mergeCell ref="F21:G21"/>
    <mergeCell ref="H21:I21"/>
    <mergeCell ref="B75:J75"/>
    <mergeCell ref="C21:E21"/>
    <mergeCell ref="C20:E20"/>
    <mergeCell ref="F20:G20"/>
    <mergeCell ref="H20:I20"/>
    <mergeCell ref="C22:E22"/>
    <mergeCell ref="C23:E23"/>
    <mergeCell ref="H22:I22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H24:I24"/>
    <mergeCell ref="H25:I25"/>
    <mergeCell ref="H26:I26"/>
    <mergeCell ref="H27:I27"/>
    <mergeCell ref="E86:I86"/>
    <mergeCell ref="J79:K79"/>
    <mergeCell ref="J80:K80"/>
    <mergeCell ref="J81:K81"/>
    <mergeCell ref="J82:K82"/>
    <mergeCell ref="J83:K83"/>
    <mergeCell ref="B76:I76"/>
    <mergeCell ref="C47:E47"/>
    <mergeCell ref="C56:E56"/>
    <mergeCell ref="C48:E48"/>
    <mergeCell ref="C49:E49"/>
    <mergeCell ref="C50:E50"/>
    <mergeCell ref="C51:E51"/>
    <mergeCell ref="C52:E52"/>
    <mergeCell ref="C60:E60"/>
    <mergeCell ref="C61:E61"/>
    <mergeCell ref="C62:E62"/>
    <mergeCell ref="C57:E57"/>
    <mergeCell ref="C58:E58"/>
    <mergeCell ref="C59:E59"/>
    <mergeCell ref="F66:G66"/>
    <mergeCell ref="F67:G67"/>
    <mergeCell ref="F68:G68"/>
    <mergeCell ref="C63:E63"/>
    <mergeCell ref="C15:E15"/>
    <mergeCell ref="H15:I15"/>
    <mergeCell ref="F15:G15"/>
    <mergeCell ref="C18:E18"/>
    <mergeCell ref="H28:I28"/>
    <mergeCell ref="C19:E19"/>
    <mergeCell ref="F19:G19"/>
    <mergeCell ref="H19:I19"/>
    <mergeCell ref="H23:I23"/>
    <mergeCell ref="F18:G18"/>
    <mergeCell ref="C16:E16"/>
    <mergeCell ref="C17:E17"/>
    <mergeCell ref="H16:I16"/>
    <mergeCell ref="H17:I17"/>
    <mergeCell ref="H10:I10"/>
    <mergeCell ref="C11:E11"/>
    <mergeCell ref="F11:G11"/>
    <mergeCell ref="H11:I11"/>
    <mergeCell ref="H12:I12"/>
    <mergeCell ref="C12:E12"/>
    <mergeCell ref="F12:G12"/>
    <mergeCell ref="E2:K2"/>
    <mergeCell ref="E3:K3"/>
    <mergeCell ref="F4:J4"/>
    <mergeCell ref="B5:K5"/>
    <mergeCell ref="C13:E13"/>
    <mergeCell ref="F13:G13"/>
    <mergeCell ref="H13:I13"/>
    <mergeCell ref="C14:E14"/>
    <mergeCell ref="F14:G14"/>
    <mergeCell ref="H14:I14"/>
    <mergeCell ref="C6:E6"/>
    <mergeCell ref="F6:G6"/>
    <mergeCell ref="H6:I6"/>
    <mergeCell ref="C8:E8"/>
    <mergeCell ref="F8:G8"/>
    <mergeCell ref="H8:I8"/>
    <mergeCell ref="C9:E9"/>
    <mergeCell ref="F9:G9"/>
    <mergeCell ref="H9:I9"/>
    <mergeCell ref="C7:E7"/>
    <mergeCell ref="F7:G7"/>
    <mergeCell ref="H7:I7"/>
    <mergeCell ref="C10:E10"/>
    <mergeCell ref="F10:G10"/>
    <mergeCell ref="C53:E53"/>
    <mergeCell ref="C54:E54"/>
    <mergeCell ref="C65:E65"/>
    <mergeCell ref="C66:E66"/>
    <mergeCell ref="C67:E67"/>
    <mergeCell ref="C64:E64"/>
    <mergeCell ref="C72:E72"/>
    <mergeCell ref="C73:E73"/>
    <mergeCell ref="C68:E68"/>
    <mergeCell ref="C69:E69"/>
    <mergeCell ref="C70:E70"/>
    <mergeCell ref="F69:G69"/>
    <mergeCell ref="F70:G70"/>
    <mergeCell ref="F71:G71"/>
    <mergeCell ref="C74:E74"/>
    <mergeCell ref="C71:E71"/>
    <mergeCell ref="H66:I66"/>
    <mergeCell ref="H74:I74"/>
    <mergeCell ref="H73:I73"/>
    <mergeCell ref="C55:E55"/>
    <mergeCell ref="F63:G63"/>
    <mergeCell ref="F74:G74"/>
    <mergeCell ref="F59:G59"/>
    <mergeCell ref="F58:G58"/>
    <mergeCell ref="F57:G57"/>
    <mergeCell ref="F62:G62"/>
    <mergeCell ref="F61:G61"/>
    <mergeCell ref="F60:G60"/>
    <mergeCell ref="F64:G64"/>
    <mergeCell ref="F65:G65"/>
    <mergeCell ref="F72:G72"/>
    <mergeCell ref="F73:G73"/>
    <mergeCell ref="E84:I84"/>
    <mergeCell ref="E85:I85"/>
    <mergeCell ref="H41:I41"/>
    <mergeCell ref="H40:I40"/>
    <mergeCell ref="H39:I39"/>
    <mergeCell ref="H18:I18"/>
    <mergeCell ref="H33:I33"/>
    <mergeCell ref="H32:I32"/>
    <mergeCell ref="H31:I31"/>
    <mergeCell ref="H30:I30"/>
    <mergeCell ref="H29:I29"/>
    <mergeCell ref="H54:I54"/>
    <mergeCell ref="H53:I53"/>
    <mergeCell ref="H55:I55"/>
    <mergeCell ref="H56:I56"/>
    <mergeCell ref="H47:I47"/>
    <mergeCell ref="H59:I59"/>
    <mergeCell ref="H58:I58"/>
    <mergeCell ref="H57:I57"/>
    <mergeCell ref="H52:I52"/>
    <mergeCell ref="H51:I51"/>
    <mergeCell ref="H50:I50"/>
    <mergeCell ref="H49:I49"/>
    <mergeCell ref="H48:I48"/>
    <mergeCell ref="B2:D3"/>
    <mergeCell ref="B4:D4"/>
    <mergeCell ref="J84:K84"/>
    <mergeCell ref="J85:K85"/>
    <mergeCell ref="J86:K86"/>
    <mergeCell ref="H62:I62"/>
    <mergeCell ref="H61:I61"/>
    <mergeCell ref="H60:I60"/>
    <mergeCell ref="H63:I63"/>
    <mergeCell ref="H65:I65"/>
    <mergeCell ref="H70:I70"/>
    <mergeCell ref="H69:I69"/>
    <mergeCell ref="H68:I68"/>
    <mergeCell ref="H64:I64"/>
    <mergeCell ref="H72:I72"/>
    <mergeCell ref="H71:I71"/>
    <mergeCell ref="H67:I67"/>
    <mergeCell ref="B78:K78"/>
    <mergeCell ref="B77:I77"/>
    <mergeCell ref="E79:I79"/>
    <mergeCell ref="E80:I80"/>
    <mergeCell ref="E81:I81"/>
    <mergeCell ref="E82:I82"/>
    <mergeCell ref="E83:I83"/>
  </mergeCells>
  <printOptions horizontalCentered="1" verticalCentered="1"/>
  <pageMargins left="0.27559055118110237" right="0.19685039370078741" top="0.39370078740157483" bottom="0.55118110236220474" header="0.51181102362204722" footer="0"/>
  <pageSetup scale="55" fitToWidth="0" orientation="portrait" useFirstPageNumber="1" horizontalDpi="300" verticalDpi="300" r:id="rId1"/>
  <headerFooter alignWithMargins="0">
    <oddFooter xml:space="preserve">&amp;R&amp;8Pagina: &amp;N de &amp;N 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461F703700154684E4E5C296002247" ma:contentTypeVersion="11" ma:contentTypeDescription="Create a new document." ma:contentTypeScope="" ma:versionID="51a669bdfb52c279b0a44483e4dc30b4">
  <xsd:schema xmlns:xsd="http://www.w3.org/2001/XMLSchema" xmlns:xs="http://www.w3.org/2001/XMLSchema" xmlns:p="http://schemas.microsoft.com/office/2006/metadata/properties" xmlns:ns2="c9a17ac0-1224-43ae-894b-22c9d85a26e0" xmlns:ns3="9e8ec6cd-e06d-4f7d-9bd3-20813cd8bdfe" targetNamespace="http://schemas.microsoft.com/office/2006/metadata/properties" ma:root="true" ma:fieldsID="9d55cb01174798b894a6807e5c1b3b90" ns2:_="" ns3:_="">
    <xsd:import namespace="c9a17ac0-1224-43ae-894b-22c9d85a26e0"/>
    <xsd:import namespace="9e8ec6cd-e06d-4f7d-9bd3-20813cd8bd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a17ac0-1224-43ae-894b-22c9d85a2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8ec6cd-e06d-4f7d-9bd3-20813cd8bdf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c55bc8c3-d1d7-43cb-a2dc-17ce6c0e6359}" ma:internalName="TaxCatchAll" ma:showField="CatchAllData" ma:web="9e8ec6cd-e06d-4f7d-9bd3-20813cd8bd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e8ec6cd-e06d-4f7d-9bd3-20813cd8bdfe" xsi:nil="true"/>
    <lcf76f155ced4ddcb4097134ff3c332f xmlns="c9a17ac0-1224-43ae-894b-22c9d85a2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8CCB2A-2E26-4A4A-92FA-AB3BB9DBE9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a17ac0-1224-43ae-894b-22c9d85a26e0"/>
    <ds:schemaRef ds:uri="9e8ec6cd-e06d-4f7d-9bd3-20813cd8bd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4DE6D8-AF93-40DF-900F-F50ABA2981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309F13-775E-47D3-B1E0-70DF0E771EE9}">
  <ds:schemaRefs>
    <ds:schemaRef ds:uri="http://schemas.microsoft.com/office/2006/metadata/properties"/>
    <ds:schemaRef ds:uri="http://www.w3.org/2000/xmlns/"/>
    <ds:schemaRef ds:uri="9e8ec6cd-e06d-4f7d-9bd3-20813cd8bdfe"/>
    <ds:schemaRef ds:uri="c9a17ac0-1224-43ae-894b-22c9d85a26e0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Formato 7</vt:lpstr>
      <vt:lpstr>'Formato 7'!Área_de_impresión</vt:lpstr>
      <vt:lpstr>'Formato 7'!Excel_BuiltIn_Print_Area</vt:lpstr>
      <vt:lpstr>'Formato 7'!Excel_BuiltIn_Print_Titles</vt:lpstr>
      <vt:lpstr>'Formato 7'!Títulos_a_imprimir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Orlando Fonseca Roa</dc:creator>
  <cp:lastModifiedBy>Danna Albarracin Avila</cp:lastModifiedBy>
  <cp:lastPrinted>2023-06-26T14:59:24Z</cp:lastPrinted>
  <dcterms:created xsi:type="dcterms:W3CDTF">2022-10-03T22:17:18Z</dcterms:created>
  <dcterms:modified xsi:type="dcterms:W3CDTF">2023-07-21T15:39:05Z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0x01010065461F703700154684E4E5C296002247</vt:lpwstr>
  </property>
</Properties>
</file>