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mc:AlternateContent xmlns:mc="http://schemas.openxmlformats.org/markup-compatibility/2006">
    <mc:Choice Requires="x15">
      <x15ac:absPath xmlns:x15ac="http://schemas.microsoft.com/office/spreadsheetml/2010/11/ac" url="https://fnagovco-my.sharepoint.com/personal/jvanegasr_fna_gov_co/Documents/2023/AVALÚOS/"/>
    </mc:Choice>
  </mc:AlternateContent>
  <xr:revisionPtr revIDLastSave="5" documentId="13_ncr:1_{FDD2411A-7714-405F-8233-3F54766927CB}" xr6:coauthVersionLast="47" xr6:coauthVersionMax="47" xr10:uidLastSave="{EA82C43B-84E5-40B9-9465-1152501B2B93}"/>
  <bookViews>
    <workbookView xWindow="-120" yWindow="-120" windowWidth="20730" windowHeight="11160" xr2:uid="{00000000-000D-0000-FFFF-FFFF00000000}"/>
  </bookViews>
  <sheets>
    <sheet name="MATRIZ RIESGOS" sheetId="1" r:id="rId1"/>
    <sheet name="DILIGENCIAMIENTO" sheetId="2" r:id="rId2"/>
  </sheets>
  <definedNames>
    <definedName name="_xlnm._FilterDatabase" localSheetId="1" hidden="1">DILIGENCIAMIENTO!#REF!</definedName>
    <definedName name="_xlnm._FilterDatabase" localSheetId="0" hidden="1">'MATRIZ RIESGOS'!$A$10:$AC$25</definedName>
    <definedName name="_xlnm.Print_Area" localSheetId="0">'MATRIZ RIESGOS'!$A$1:$AC$36</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8" i="1" l="1"/>
  <c r="U23" i="1" l="1"/>
  <c r="S23" i="1"/>
  <c r="L23" i="1"/>
  <c r="J23" i="1"/>
  <c r="U19" i="1"/>
  <c r="S19" i="1"/>
  <c r="L19" i="1"/>
  <c r="J19" i="1"/>
  <c r="S24" i="1"/>
  <c r="U24" i="1"/>
  <c r="J24" i="1"/>
  <c r="L24" i="1"/>
  <c r="J25" i="1"/>
  <c r="L25" i="1"/>
  <c r="S25" i="1"/>
  <c r="U25" i="1"/>
  <c r="M23" i="1" l="1"/>
  <c r="N23" i="1" s="1"/>
  <c r="V23" i="1"/>
  <c r="W23" i="1" s="1"/>
  <c r="V19" i="1"/>
  <c r="W19" i="1" s="1"/>
  <c r="M19" i="1"/>
  <c r="N19" i="1" s="1"/>
  <c r="M24" i="1"/>
  <c r="N24" i="1" s="1"/>
  <c r="V24" i="1"/>
  <c r="W24" i="1" s="1"/>
  <c r="M25" i="1"/>
  <c r="N25" i="1" s="1"/>
  <c r="V25" i="1"/>
  <c r="W25" i="1" s="1"/>
  <c r="U13" i="1" l="1"/>
  <c r="S13" i="1"/>
  <c r="L13" i="1"/>
  <c r="J13" i="1"/>
  <c r="V13" i="1" l="1"/>
  <c r="W13" i="1" s="1"/>
  <c r="M13" i="1"/>
  <c r="N13" i="1" s="1"/>
  <c r="U17" i="1"/>
  <c r="S17" i="1"/>
  <c r="L17" i="1"/>
  <c r="J17" i="1"/>
  <c r="M17" i="1" l="1"/>
  <c r="N17" i="1" s="1"/>
  <c r="V17" i="1"/>
  <c r="W17" i="1" s="1"/>
  <c r="U20" i="1" l="1"/>
  <c r="S20" i="1"/>
  <c r="L20" i="1"/>
  <c r="J20" i="1"/>
  <c r="U16" i="1"/>
  <c r="S16" i="1"/>
  <c r="L16" i="1"/>
  <c r="J16" i="1"/>
  <c r="M16" i="1" l="1"/>
  <c r="N16" i="1" s="1"/>
  <c r="V20" i="1"/>
  <c r="W20" i="1" s="1"/>
  <c r="V16" i="1"/>
  <c r="W16" i="1" s="1"/>
  <c r="M20" i="1"/>
  <c r="N20" i="1" s="1"/>
  <c r="U22" i="1" l="1"/>
  <c r="S22" i="1"/>
  <c r="L22" i="1"/>
  <c r="J22" i="1"/>
  <c r="M22" i="1" l="1"/>
  <c r="N22" i="1" s="1"/>
  <c r="V22" i="1"/>
  <c r="W22" i="1" s="1"/>
  <c r="U18" i="1"/>
  <c r="S18" i="1"/>
  <c r="L18" i="1"/>
  <c r="J21" i="1"/>
  <c r="L21" i="1"/>
  <c r="S21" i="1"/>
  <c r="U21" i="1"/>
  <c r="M21" i="1" l="1"/>
  <c r="N21" i="1" s="1"/>
  <c r="M18" i="1"/>
  <c r="N18" i="1" s="1"/>
  <c r="V18" i="1"/>
  <c r="W18" i="1" s="1"/>
  <c r="V21" i="1"/>
  <c r="W21" i="1" s="1"/>
  <c r="J12" i="1" l="1"/>
  <c r="L12" i="1"/>
  <c r="S12" i="1"/>
  <c r="U12" i="1"/>
  <c r="J14" i="1"/>
  <c r="L14" i="1"/>
  <c r="S14" i="1"/>
  <c r="U14" i="1"/>
  <c r="L15" i="1"/>
  <c r="S15" i="1"/>
  <c r="U15" i="1"/>
  <c r="V14" i="1" l="1"/>
  <c r="W14" i="1" s="1"/>
  <c r="M14" i="1"/>
  <c r="N14" i="1" s="1"/>
  <c r="V12" i="1"/>
  <c r="W12" i="1" s="1"/>
  <c r="V15" i="1"/>
  <c r="W15" i="1" s="1"/>
  <c r="M12" i="1"/>
  <c r="N12" i="1" s="1"/>
  <c r="M15" i="1"/>
  <c r="N15" i="1" s="1"/>
</calcChain>
</file>

<file path=xl/sharedStrings.xml><?xml version="1.0" encoding="utf-8"?>
<sst xmlns="http://schemas.openxmlformats.org/spreadsheetml/2006/main" count="400" uniqueCount="195">
  <si>
    <t>FORMATO MATRIZ DE  IDENTIFICACIÓN Y COBERTURA DE RIESGOS</t>
  </si>
  <si>
    <t>PROCESO DE CONTRATACIÓN</t>
  </si>
  <si>
    <t>VERSIÓN: 0</t>
  </si>
  <si>
    <t>Objeto contractual</t>
  </si>
  <si>
    <t>Fecha</t>
  </si>
  <si>
    <t>IDENTIFICACIÓN Y CLASIFICACIÓN</t>
  </si>
  <si>
    <t>EVALUACIÓN</t>
  </si>
  <si>
    <t>TRATAMIENTO</t>
  </si>
  <si>
    <t>1. Clase</t>
  </si>
  <si>
    <t>2. Fuente</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</si>
  <si>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</si>
  <si>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</si>
  <si>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</si>
  <si>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</si>
  <si>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</si>
  <si>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</si>
  <si>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</si>
  <si>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</si>
  <si>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</si>
  <si>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</si>
  <si>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Impacto después del tratamiento</t>
  </si>
  <si>
    <t>17. ¿Afecta la ejecución del contrato?</t>
  </si>
  <si>
    <t>18. Responsable implementar el tratamiento</t>
  </si>
  <si>
    <t>19. Fecha estimada en que se inicia el tratamiento</t>
  </si>
  <si>
    <t>20. Fecha estimada en que se completa el tratamiento</t>
  </si>
  <si>
    <t>Monitoreo y revisión</t>
  </si>
  <si>
    <t>13. Probabilidad</t>
  </si>
  <si>
    <t>14. Impacto</t>
  </si>
  <si>
    <t>15. Valoración</t>
  </si>
  <si>
    <t>16. Categoría</t>
  </si>
  <si>
    <t>21. ¿Cómo se realiza  el monitoreo?</t>
  </si>
  <si>
    <t>22. Periodicidad</t>
  </si>
  <si>
    <t>GENERAL</t>
  </si>
  <si>
    <t>EXTERNO</t>
  </si>
  <si>
    <t>CONTRATACIÓN</t>
  </si>
  <si>
    <t>REGULATORIOS</t>
  </si>
  <si>
    <t>Demora en la iniciación del contrato por falta de requisitos de perfeccionamiento</t>
  </si>
  <si>
    <t>Improbable</t>
  </si>
  <si>
    <t>MODERADO</t>
  </si>
  <si>
    <t>Contratista/Entidad</t>
  </si>
  <si>
    <t>Definir claramente, solicitar anticipadamente y reiterativamente los documentos de perfeccionamiento</t>
  </si>
  <si>
    <t>MENOR</t>
  </si>
  <si>
    <t>SI</t>
  </si>
  <si>
    <t>Desde la Apertura del Proceso de Contratación</t>
  </si>
  <si>
    <t>Hasta el perfeccionamiento o acta de inicio del contrato</t>
  </si>
  <si>
    <t>Correos de solicitud de documentos</t>
  </si>
  <si>
    <t>Permanente</t>
  </si>
  <si>
    <t>ECONÓMICOS</t>
  </si>
  <si>
    <t>Sobrecostos y reclamaciones de rompimiento del equilibrio económico por parte del contratista.
Pérdida de utilidad del contratista.</t>
  </si>
  <si>
    <t>Posible</t>
  </si>
  <si>
    <t>Contratista</t>
  </si>
  <si>
    <t>INSIGNIFICANTE</t>
  </si>
  <si>
    <t>NO</t>
  </si>
  <si>
    <t>Lectura de las obligaciones y servicios requeridos</t>
  </si>
  <si>
    <t>EJECUCIÓN</t>
  </si>
  <si>
    <t>FINANCIEROS</t>
  </si>
  <si>
    <t>Indisponibilidad del proveedor por pérdida de liquidez o por encontrarse en proceso de insolvencia.</t>
  </si>
  <si>
    <t>Suspensión del contrato.
Cesión del contrato.
Posible incumplimiento del contrato</t>
  </si>
  <si>
    <t>Inicio de suspensión o Cesión</t>
  </si>
  <si>
    <t>Desde el cumplimiento de los requisitos previstos para iniciar la
ejecución del contrato</t>
  </si>
  <si>
    <t>Hasta el vencimiento 
del plazo de ejecución</t>
  </si>
  <si>
    <t>Verificación constante de la normatividad</t>
  </si>
  <si>
    <t>OPERACIONALES</t>
  </si>
  <si>
    <t>Monitoreo permanente</t>
  </si>
  <si>
    <t>Raro</t>
  </si>
  <si>
    <t>Moderado</t>
  </si>
  <si>
    <t>ESPECÍFICO</t>
  </si>
  <si>
    <t>Uso adecuado de todos lo elementos y protocolos de Seguridad
Asignación de nuevo personal capaz e idóneo para el cumplimiento del objeto</t>
  </si>
  <si>
    <t xml:space="preserve">si </t>
  </si>
  <si>
    <t>Revisión de cumplimiento de protocolos</t>
  </si>
  <si>
    <t>Inicio de la ejecución del contrato</t>
  </si>
  <si>
    <t>Verificación de informes y avance</t>
  </si>
  <si>
    <t>Falta de idoneidad del personal profesional asignado por el contratista, aun cuando cumplan con los perfiles profesionales solicitados.</t>
  </si>
  <si>
    <t>Finalización de la ejecución del contrato.</t>
  </si>
  <si>
    <t>SOCIALES O POLÍTICOS</t>
  </si>
  <si>
    <t>Contagio por parte del personal del contratista y del FNA, por riesgo sanitario por pandemias o cualquier enfermedad infecciosa</t>
  </si>
  <si>
    <t>El contratista y el FNA, debe garantizar la implementación y cumplimiento de los protocolos de bioseguridad en la prevención y mitigación de contagio de conformidad con la normatividad vigente</t>
  </si>
  <si>
    <t>Inicio de la ejecución contractual</t>
  </si>
  <si>
    <t>Monitoreo permanente por parte del contratista y del FNA de las condiciones de bioseguridad.</t>
  </si>
  <si>
    <t>Elaboró:</t>
  </si>
  <si>
    <t>LILIANA PATRICIA HERNÁNDEZ HURTADO</t>
  </si>
  <si>
    <t>RESPONSABLE TÉCNICO</t>
  </si>
  <si>
    <t>RESPONSABLE JURÍDICO</t>
  </si>
  <si>
    <t>RESPONSABLE FINANCIERO</t>
  </si>
  <si>
    <t>FONDO NACIONAL DEL AHORRO</t>
  </si>
  <si>
    <t>IDENTIFICACIÓN Y TRATAMIENTO DE RIESGOS DE CONTRATACIÓN</t>
  </si>
  <si>
    <t>ORIENTACIONES DE DILIGENCIAMIENTO</t>
  </si>
  <si>
    <t>CLASE</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</si>
  <si>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</si>
  <si>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</si>
  <si>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</si>
  <si>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</si>
  <si>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</si>
  <si>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</si>
  <si>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</si>
  <si>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</si>
  <si>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</si>
  <si>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SELECCIÓN</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</si>
  <si>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</si>
  <si>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</si>
  <si>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</si>
  <si>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TODAS LAS ETAPAS</t>
  </si>
  <si>
    <t>se refiere a los riesgos que sepueden presentar en cualquier etapa del proceso indistintamente.</t>
  </si>
  <si>
    <t>TIPO</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</si>
  <si>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</si>
  <si>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</si>
  <si>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</si>
  <si>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</si>
  <si>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</si>
  <si>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DE LA NATURALEZA</t>
  </si>
  <si>
    <t xml:space="preserve">Son los eventos naturales previsibles en los cuales no hay intervención humana que puedan tener impacto en la ejecución del contrato, por ejemplo los temblores, inundaciones, lluvias, sequías, entre otros.  </t>
  </si>
  <si>
    <t>AMBIENTALES</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</si>
  <si>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</si>
  <si>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</si>
  <si>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</si>
  <si>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</si>
  <si>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Puede ocurrir excepcionalmente.</t>
  </si>
  <si>
    <t>Puede ocurrir ocasionalmente.</t>
  </si>
  <si>
    <t>Puede ocurrir en cualquier momento.</t>
  </si>
  <si>
    <t>Probable</t>
  </si>
  <si>
    <t>Probablemente va a ocurrir.</t>
  </si>
  <si>
    <t>Casi cierto</t>
  </si>
  <si>
    <t>Ocurre en la mayoría de las circunstancias.</t>
  </si>
  <si>
    <t>IMPACTO</t>
  </si>
  <si>
    <t>Obstruye la ejecución del contrato de manera intrascendente.</t>
  </si>
  <si>
    <t>Calificación Cualitativa</t>
  </si>
  <si>
    <t>Los sobrecostos no representan más del uno por ciento (1%) de valor del contrato.</t>
  </si>
  <si>
    <t>Calificación monetaria</t>
  </si>
  <si>
    <t>Dificulta la ejecución del contrato de manera baja.</t>
  </si>
  <si>
    <t>Los sobrecostos no representan más del cinco por ciento (5%) de valor del contrato.</t>
  </si>
  <si>
    <t>Afecta la ejecución del contrato sin alterar el beneficio para las partes.</t>
  </si>
  <si>
    <t>Genera un impacto sobre el valor del contrato entre el cinco por ciento (5%) y el quince por ciento (15%).</t>
  </si>
  <si>
    <t>MAYOR</t>
  </si>
  <si>
    <t>Obstruye la ejecución del contrato sustancialmente pero aún así permite la consecución del objeto contractual.</t>
  </si>
  <si>
    <t>Incrementa el valor del contrato entre el quince por ciento (15%) y el treinta por ciento (30%).</t>
  </si>
  <si>
    <t>CATASTRÓFICO</t>
  </si>
  <si>
    <t>Perturba la ejecución del contrato de manera grave imposibilitando la consecución del objeto contractual</t>
  </si>
  <si>
    <t>Impacta sobre el valor del contrato en más del treinta por ciento (30%).</t>
  </si>
  <si>
    <t>Categoría</t>
  </si>
  <si>
    <t>Valoración</t>
  </si>
  <si>
    <t>Insignificante
1</t>
  </si>
  <si>
    <t>Menor
2</t>
  </si>
  <si>
    <t>Moderado
3</t>
  </si>
  <si>
    <t>Mayor
4</t>
  </si>
  <si>
    <t>Catastrófico
5</t>
  </si>
  <si>
    <t>Probabilidad</t>
  </si>
  <si>
    <r>
      <rPr>
        <b/>
        <sz val="9"/>
        <color indexed="8"/>
        <rFont val="Calibri"/>
        <family val="2"/>
      </rPr>
      <t>Raro</t>
    </r>
    <r>
      <rPr>
        <sz val="9"/>
        <color indexed="8"/>
        <rFont val="Calibri"/>
        <family val="2"/>
      </rPr>
      <t xml:space="preserve"> (puede ocurrir excepcionalmente)</t>
    </r>
  </si>
  <si>
    <r>
      <rPr>
        <b/>
        <sz val="9"/>
        <color indexed="8"/>
        <rFont val="Calibri"/>
        <family val="2"/>
      </rPr>
      <t>Improbable</t>
    </r>
    <r>
      <rPr>
        <sz val="9"/>
        <color indexed="8"/>
        <rFont val="Calibri"/>
        <family val="2"/>
      </rPr>
      <t xml:space="preserve"> (puede ocurrir ocasionalmente)</t>
    </r>
  </si>
  <si>
    <r>
      <rPr>
        <b/>
        <sz val="9"/>
        <color indexed="8"/>
        <rFont val="Calibri"/>
        <family val="2"/>
      </rPr>
      <t>Posible</t>
    </r>
    <r>
      <rPr>
        <sz val="9"/>
        <color indexed="8"/>
        <rFont val="Calibri"/>
        <family val="2"/>
      </rPr>
      <t xml:space="preserve"> (puede ocurrir en cualquier momento)</t>
    </r>
  </si>
  <si>
    <r>
      <rPr>
        <b/>
        <sz val="9"/>
        <color indexed="8"/>
        <rFont val="Calibri"/>
        <family val="2"/>
      </rPr>
      <t>Probable</t>
    </r>
    <r>
      <rPr>
        <sz val="9"/>
        <color indexed="8"/>
        <rFont val="Calibri"/>
        <family val="2"/>
      </rPr>
      <t xml:space="preserve"> (probablemente va a ocurrir)</t>
    </r>
  </si>
  <si>
    <r>
      <rPr>
        <b/>
        <sz val="9"/>
        <color indexed="8"/>
        <rFont val="Calibri"/>
        <family val="2"/>
      </rPr>
      <t xml:space="preserve">Casi cierto </t>
    </r>
    <r>
      <rPr>
        <sz val="9"/>
        <color indexed="8"/>
        <rFont val="Calibri"/>
        <family val="2"/>
      </rPr>
      <t>(ocurre en la mayoría de las circunstancias)</t>
    </r>
  </si>
  <si>
    <t>CÓDIGO: GLC-CONT-FO-020</t>
  </si>
  <si>
    <t>Estimación adecuada de los costos, procesos y tiempos.
Conocimiento de las requerimientos técnicos y especificaciones del proceso</t>
  </si>
  <si>
    <t>Descubrir información relevante (incluidos cambios de en la normatividad que impongan nuevos tributos, impuestos o cargas parafiscales, que deba ser estudiada para la ejecución del contrato.</t>
  </si>
  <si>
    <t>Problemas o conflictos presentados entre los miembros del consorcio o unión temporal o personas encargadas de ejecutar el Proyecto.</t>
  </si>
  <si>
    <t>Retrasos o incumplimientos en la prestación del servicio</t>
  </si>
  <si>
    <t>Afectaciones a la operación del FNA por cesión de actividades del personal en misión</t>
  </si>
  <si>
    <t>Incumplimiento del contratista en las políticas de seguridad de la información y SARLAF</t>
  </si>
  <si>
    <t>Inicio de procesos jurídicos.
Multas y sanciones en contra del FNA</t>
  </si>
  <si>
    <t xml:space="preserve">Implementar controles de validación y verificación del cumplimiento de las políticas </t>
  </si>
  <si>
    <t>Verificar el cumplimiento de los perfiles de cargo de acuerdo con el personal mínimo requerido en los pliegos</t>
  </si>
  <si>
    <t>SANDRA CRISTINA JIMENEZ CIFUENTES</t>
  </si>
  <si>
    <t>Revisión constante de la normatividad que impacta al objeto contractual
Mesas de trabajo identificar el impacto normativo y presupuestal (ej. Reforma laboral - tributaria) al desarrollo del proyecto y determinar las acciones necesarias para mitigar el posible desequilibrio financiero del mismo.</t>
  </si>
  <si>
    <t>Documento de cosntitución del consorcio o unión temporal en el cual se entiende que la duración del proponete plural será hasta la feca de liquidación del contrato</t>
  </si>
  <si>
    <t>Revisión de la oferta y demanda de profesionales que ejecuten las actividades del proyecto.</t>
  </si>
  <si>
    <t xml:space="preserve">Retraso en la suscripción del acta de inicio del plazo de ejecución del contrato.
Genera una carga adicional a las previstas, que puede afectar a cualquiera de las partes del contrato.
</t>
  </si>
  <si>
    <t>Revisión y aplicación de las clausulas de confidencialidad, manejo y tratamiento de datos.</t>
  </si>
  <si>
    <t>Seguimiento del cumplimiento de la políticas de tratamiento de datos y confidencialidad</t>
  </si>
  <si>
    <t>Deterioro de las condiciones de seguridad y orden público que interrumpan la prestación del servicio</t>
  </si>
  <si>
    <t>Retrasos en la prestación del servicio</t>
  </si>
  <si>
    <t xml:space="preserve">Revisión de las condiciones de seguridad y orden público </t>
  </si>
  <si>
    <t xml:space="preserve">Monitoreo permanente en conjunto con el contratista. </t>
  </si>
  <si>
    <t>Que el contratista a nivel nacional no provee el servicio o no lo provea con las condiciones de oportunidad, continuidad y calidad que se solicitan según especificaciones técnicas requeridas.</t>
  </si>
  <si>
    <t>Demandas hacia el contratista, que pueden desgastar a la entidad en procesos jurídicos y afectar la normal ejecución del proyecto.</t>
  </si>
  <si>
    <t>Hasta la liquidación a satisfacción</t>
  </si>
  <si>
    <t>Verificación de informes y avance
Evaluaciones de desempeño del personal</t>
  </si>
  <si>
    <t>Evaluaciones de desempeño del personal en misión</t>
  </si>
  <si>
    <t>Requisitos financieros habilitantes
Seguimiento vigencia de Carta de cupo crédito
Verificación de informes y avance</t>
  </si>
  <si>
    <t xml:space="preserve">
Revisión de los ANS y/o obligaciones contractuales para realizar el seguimiento en la entrega de lo requerido</t>
  </si>
  <si>
    <t>menor</t>
  </si>
  <si>
    <t>REALIZAR LOS AVALÚOS A LOS INMUEBLES CON LOS QUE LOS AFILIADOS GARANTIZARON O GARANTIZARÁN, LOS CRÉDITOS APROBADOS POR EL FNA</t>
  </si>
  <si>
    <t>Inadecuado manejo de la información a la cual tiene acceso el contratista.
En desarrollo del contrato puede presentarse fallas o errores en la administración de la información por uso de  misma en acvidades o escenarios diferentes al desarrollo de su objeto contractual.</t>
  </si>
  <si>
    <t>Jurídicas y
pecuniarias por
la exposición de
la información.
Incumplimiento
del régimen de
protección de
datos
personales.
Impacto
reputacional.</t>
  </si>
  <si>
    <t>Afectación de la imagen del FNA. Impacto reputacional.
Exposisión por incumplimiento en las normas de Manejo de  datos personales
Jurídicas y pecuniarias por la exposición de la información.</t>
  </si>
  <si>
    <t>Accidentes laboral del personal del contratista por no cumplir con los estándares de acuerdo con el nivel de riesgo de conformidad con el objeto contractual.</t>
  </si>
  <si>
    <t>Acciones judiciales en contra del FNA
Retrasos o imposibilidad para continuar con la ejecución del contrato.</t>
  </si>
  <si>
    <t>Retrasos en vinculación del personal en misión
Afectaciones a la operación del FNA por indisponibilidad del servicio de avalúos</t>
  </si>
  <si>
    <t>Afectación en la operación por errorres o fallas en los avalúos</t>
  </si>
  <si>
    <t>Escasez de la oferta de profesionales que puedan desarrollar las actividades objeto del contrato</t>
  </si>
  <si>
    <t>Retrasos en la prestación del servicio 
Afectaciones a la operación del FNA por indisponibilidad del servicio de avalúos</t>
  </si>
  <si>
    <t>Inadecuada o deficiente ejecución del contrato.
 Afectaciones a la operación del FNA por indisponibilidad del servicio de avalúos</t>
  </si>
  <si>
    <t xml:space="preserve">Inoportunidad en los pagos por parte del contratista, a toda clase de proveedores en relación con el desarrollo de las obligaciones </t>
  </si>
  <si>
    <t>JEFERSON VANEGA RESTREPO</t>
  </si>
  <si>
    <t>Estimación errada o inadecuada de la propuesta económica realizada por el proponente por no calcular los costos necesarios para el cumplimiento del objeto del Contrato.</t>
  </si>
  <si>
    <t>Seguimiento y verificación de informes
Aplicación de ANS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</si>
</sst>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mm\-yyyy"/>
  </numFmts>
  <fonts count="17">
    <font>
      <sz val="11"/>
      <color theme="1"/>
      <name val="Calibri"/>
      <family val="2"/>
      <scheme val="minor"/>
    </font>
    <font>
      <b/>
      <sz val="12"/>
      <name val="Arial"/>
      <family val="2"/>
    </font>
    <font>
      <sz val="9"/>
      <color indexed="8"/>
      <name val="Calibri"/>
      <family val="2"/>
    </font>
    <font>
      <b/>
      <sz val="9"/>
      <color indexed="8"/>
      <name val="Calibri"/>
      <family val="2"/>
    </font>
    <font>
      <b/>
      <sz val="10"/>
      <name val="Arial"/>
      <family val="2"/>
    </font>
    <font>
      <sz val="11"/>
      <color theme="1"/>
      <name val="Liberation Sans"/>
      <family val="2"/>
    </font>
    <font>
      <b/>
      <sz val="11"/>
      <color theme="1"/>
      <name val="Calibri"/>
      <family val="2"/>
      <scheme val="minor"/>
    </font>
    <font>
      <b/>
      <sz val="10"/>
      <color rgb="FF000000"/>
      <name val="Arial"/>
      <family val="2"/>
    </font>
    <font>
      <sz val="10"/>
      <color theme="1"/>
      <name val="Calibri"/>
      <family val="2"/>
      <scheme val="minor"/>
    </font>
    <font>
      <sz val="10"/>
      <color theme="1"/>
      <name val="Arial"/>
      <family val="2"/>
    </font>
    <font>
      <sz val="9"/>
      <color theme="1"/>
      <name val="Calibri"/>
      <family val="2"/>
      <scheme val="minor"/>
    </font>
    <font>
      <b/>
      <sz val="14"/>
      <color theme="1"/>
      <name val="Calibri"/>
      <family val="2"/>
      <scheme val="minor"/>
    </font>
    <font>
      <b/>
      <sz val="10"/>
      <color theme="1"/>
      <name val="Arial"/>
      <family val="2"/>
    </font>
    <font>
      <sz val="10"/>
      <name val="Arial"/>
      <family val="2"/>
    </font>
    <font>
      <sz val="11"/>
      <name val="Calibri"/>
      <family val="2"/>
      <scheme val="minor"/>
    </font>
    <font>
      <sz val="10"/>
      <name val="Arial"/>
      <family val="2"/>
    </font>
    <font>
      <sz val="10"/>
      <color rgb="FFFF0000"/>
      <name val="Arial"/>
      <family val="2"/>
    </font>
  </fonts>
  <fills count="16">
    <fill>
      <patternFill patternType="none"/>
    </fill>
    <fill>
      <patternFill patternType="gray125"/>
    </fill>
    <fill>
      <patternFill patternType="solid">
        <fgColor theme="0"/>
        <bgColor indexed="64"/>
      </patternFill>
    </fill>
    <fill>
      <patternFill patternType="solid">
        <fgColor theme="0"/>
        <bgColor rgb="FF99FFFF"/>
      </patternFill>
    </fill>
    <fill>
      <patternFill patternType="solid">
        <fgColor theme="4" tint="0.79998168889431442"/>
        <bgColor indexed="64"/>
      </patternFill>
    </fill>
    <fill>
      <patternFill patternType="solid">
        <fgColor rgb="FFFF0000"/>
        <bgColor indexed="64"/>
      </patternFill>
    </fill>
    <fill>
      <patternFill patternType="solid">
        <fgColor theme="9" tint="-0.249977111117893"/>
        <bgColor indexed="64"/>
      </patternFill>
    </fill>
    <fill>
      <patternFill patternType="solid">
        <fgColor theme="7"/>
        <bgColor indexed="64"/>
      </patternFill>
    </fill>
    <fill>
      <patternFill patternType="solid">
        <fgColor theme="5"/>
        <bgColor indexed="64"/>
      </patternFill>
    </fill>
    <fill>
      <patternFill patternType="solid">
        <fgColor rgb="FFCC0000"/>
        <bgColor indexed="64"/>
      </patternFill>
    </fill>
    <fill>
      <patternFill patternType="solid">
        <fgColor theme="2" tint="-0.249977111117893"/>
        <bgColor indexed="64"/>
      </patternFill>
    </fill>
    <fill>
      <patternFill patternType="solid">
        <fgColor theme="0"/>
        <bgColor rgb="FFFF9999"/>
      </patternFill>
    </fill>
    <fill>
      <patternFill patternType="solid">
        <fgColor theme="0"/>
        <bgColor rgb="FFDDDDDD"/>
      </patternFill>
    </fill>
    <fill>
      <patternFill patternType="solid">
        <fgColor theme="7" tint="0.59999389629810485"/>
        <bgColor rgb="FF111111"/>
      </patternFill>
    </fill>
    <fill>
      <patternFill patternType="solid">
        <fgColor theme="9" tint="0.59999389629810485"/>
        <bgColor rgb="FF111111"/>
      </patternFill>
    </fill>
    <fill>
      <patternFill patternType="solid">
        <fgColor theme="4" tint="0.59999389629810485"/>
        <bgColor rgb="FF111111"/>
      </patternFill>
    </fill>
  </fills>
  <borders count="43">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style="thin">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bottom/>
      <diagonal/>
    </border>
    <border>
      <left/>
      <right style="thin">
        <color indexed="64"/>
      </right>
      <top style="medium">
        <color indexed="64"/>
      </top>
      <bottom/>
      <diagonal/>
    </border>
    <border>
      <left/>
      <right style="thin">
        <color indexed="64"/>
      </right>
      <top/>
      <bottom style="medium">
        <color indexed="64"/>
      </bottom>
      <diagonal/>
    </border>
  </borders>
  <cellStyleXfs count="2">
    <xf numFmtId="0" fontId="0" fillId="0" borderId="0"/>
    <xf numFmtId="0" fontId="5" fillId="0" borderId="0"/>
  </cellStyleXfs>
  <cellXfs count="153">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6"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xf numFmtId="0" fontId="8" fillId="2" borderId="0" xfId="0" applyFont="1" applyFill="1"/>
    <xf numFmtId="0" fontId="0" fillId="2" borderId="0" xfId="0" applyFill="1" applyAlignment="1">
      <alignment vertical="center"/>
    </xf>
    <xf numFmtId="0" fontId="9" fillId="2" borderId="1" xfId="1" applyFont="1" applyFill="1" applyBorder="1" applyAlignment="1">
      <alignment horizontal="center" vertical="center" wrapText="1"/>
    </xf>
    <xf numFmtId="0" fontId="9" fillId="2" borderId="1" xfId="1" applyFont="1" applyFill="1" applyBorder="1" applyAlignment="1" applyProtection="1">
      <alignment horizontal="center" vertical="center" wrapText="1"/>
      <protection locked="0" hidden="1"/>
    </xf>
    <xf numFmtId="0" fontId="7" fillId="3" borderId="1" xfId="1" applyFont="1" applyFill="1" applyBorder="1" applyAlignment="1" applyProtection="1">
      <alignment horizontal="center" vertical="center" textRotation="90" wrapText="1"/>
      <protection locked="0"/>
    </xf>
    <xf numFmtId="0" fontId="9" fillId="4" borderId="1" xfId="1" applyFont="1" applyFill="1" applyBorder="1" applyAlignment="1">
      <alignment horizontal="center" vertical="center" textRotation="90" wrapText="1"/>
    </xf>
    <xf numFmtId="0" fontId="9" fillId="4" borderId="1" xfId="1" applyFont="1" applyFill="1" applyBorder="1" applyAlignment="1">
      <alignment horizontal="center" vertical="center" textRotation="90"/>
    </xf>
    <xf numFmtId="0" fontId="9" fillId="5" borderId="1" xfId="1" applyFont="1" applyFill="1" applyBorder="1" applyAlignment="1" applyProtection="1">
      <alignment horizontal="center" vertical="center" wrapText="1"/>
      <protection locked="0" hidden="1"/>
    </xf>
    <xf numFmtId="0" fontId="9" fillId="4" borderId="3" xfId="1" applyFont="1" applyFill="1" applyBorder="1" applyAlignment="1">
      <alignment horizontal="center" vertical="center" textRotation="90" wrapText="1"/>
    </xf>
    <xf numFmtId="0" fontId="0" fillId="6" borderId="1" xfId="0" applyFill="1" applyBorder="1" applyAlignment="1">
      <alignment horizontal="center" vertical="center" wrapText="1"/>
    </xf>
    <xf numFmtId="0" fontId="0" fillId="7" borderId="1" xfId="0" applyFill="1" applyBorder="1" applyAlignment="1">
      <alignment horizontal="center" vertical="center" wrapText="1"/>
    </xf>
    <xf numFmtId="0" fontId="0" fillId="8" borderId="1" xfId="0" applyFill="1" applyBorder="1" applyAlignment="1">
      <alignment horizontal="center" vertical="center" wrapText="1"/>
    </xf>
    <xf numFmtId="0" fontId="0" fillId="9" borderId="1" xfId="0" applyFill="1" applyBorder="1" applyAlignment="1">
      <alignment horizontal="center" vertical="center" wrapText="1"/>
    </xf>
    <xf numFmtId="0" fontId="10" fillId="2" borderId="1" xfId="0" applyFont="1" applyFill="1" applyBorder="1" applyAlignment="1">
      <alignment horizontal="justify" vertical="center" wrapText="1"/>
    </xf>
    <xf numFmtId="0" fontId="0" fillId="2" borderId="0" xfId="0" applyFill="1" applyAlignment="1">
      <alignment horizontal="left" vertical="center"/>
    </xf>
    <xf numFmtId="0" fontId="0" fillId="2" borderId="2" xfId="0" applyFill="1" applyBorder="1" applyAlignment="1">
      <alignment horizontal="center" vertical="center" wrapText="1"/>
    </xf>
    <xf numFmtId="0" fontId="0" fillId="8" borderId="2" xfId="0" applyFill="1" applyBorder="1" applyAlignment="1">
      <alignment horizontal="center" vertical="center" wrapText="1"/>
    </xf>
    <xf numFmtId="0" fontId="0" fillId="9" borderId="2" xfId="0" applyFill="1" applyBorder="1" applyAlignment="1">
      <alignment horizontal="center" vertical="center" wrapText="1"/>
    </xf>
    <xf numFmtId="0" fontId="10" fillId="2" borderId="4" xfId="0" applyFont="1" applyFill="1" applyBorder="1" applyAlignment="1">
      <alignment horizontal="justify" vertical="center" wrapText="1"/>
    </xf>
    <xf numFmtId="0" fontId="0" fillId="2" borderId="4" xfId="0" applyFill="1" applyBorder="1" applyAlignment="1">
      <alignment horizontal="center" vertical="center" wrapText="1"/>
    </xf>
    <xf numFmtId="0" fontId="0" fillId="8" borderId="4" xfId="0" applyFill="1" applyBorder="1" applyAlignment="1">
      <alignment horizontal="center" vertical="center" wrapText="1"/>
    </xf>
    <xf numFmtId="0" fontId="0" fillId="9" borderId="4" xfId="0" applyFill="1" applyBorder="1" applyAlignment="1">
      <alignment horizontal="center" vertical="center" wrapText="1"/>
    </xf>
    <xf numFmtId="0" fontId="0" fillId="9" borderId="5" xfId="0" applyFill="1" applyBorder="1" applyAlignment="1">
      <alignment horizontal="center" vertical="center" wrapText="1"/>
    </xf>
    <xf numFmtId="0" fontId="0" fillId="10" borderId="6" xfId="0" applyFill="1" applyBorder="1" applyAlignment="1">
      <alignment horizontal="center" vertical="center" wrapText="1"/>
    </xf>
    <xf numFmtId="0" fontId="0" fillId="10" borderId="7" xfId="0" applyFill="1" applyBorder="1" applyAlignment="1">
      <alignment horizontal="center" vertical="center" wrapText="1"/>
    </xf>
    <xf numFmtId="0" fontId="0" fillId="2" borderId="8" xfId="0" applyFill="1" applyBorder="1" applyAlignment="1">
      <alignment horizontal="center" vertical="center" wrapText="1"/>
    </xf>
    <xf numFmtId="0" fontId="0" fillId="2" borderId="9" xfId="0" applyFill="1" applyBorder="1" applyAlignment="1">
      <alignment horizontal="center" vertical="center" wrapText="1"/>
    </xf>
    <xf numFmtId="0" fontId="0" fillId="2" borderId="5" xfId="0" applyFill="1" applyBorder="1" applyAlignment="1">
      <alignment horizontal="center" vertical="center" wrapText="1"/>
    </xf>
    <xf numFmtId="0" fontId="0" fillId="10" borderId="10" xfId="0" applyFill="1" applyBorder="1" applyAlignment="1">
      <alignment horizontal="center" vertical="center" wrapText="1"/>
    </xf>
    <xf numFmtId="0" fontId="0" fillId="6" borderId="11" xfId="0" applyFill="1" applyBorder="1" applyAlignment="1">
      <alignment horizontal="center" vertical="center" wrapText="1"/>
    </xf>
    <xf numFmtId="0" fontId="0" fillId="7" borderId="11" xfId="0" applyFill="1" applyBorder="1" applyAlignment="1">
      <alignment horizontal="center" vertical="center" wrapText="1"/>
    </xf>
    <xf numFmtId="0" fontId="0" fillId="8" borderId="12" xfId="0" applyFill="1" applyBorder="1" applyAlignment="1">
      <alignment horizontal="center" vertical="center" wrapText="1"/>
    </xf>
    <xf numFmtId="0" fontId="0" fillId="2" borderId="13" xfId="0" applyFill="1" applyBorder="1" applyAlignment="1">
      <alignment horizontal="center" vertical="center" wrapText="1"/>
    </xf>
    <xf numFmtId="0" fontId="0" fillId="10" borderId="8" xfId="0" applyFill="1" applyBorder="1" applyAlignment="1">
      <alignment horizontal="center" vertical="center" wrapText="1"/>
    </xf>
    <xf numFmtId="0" fontId="0" fillId="10" borderId="9" xfId="0" applyFill="1" applyBorder="1" applyAlignment="1">
      <alignment horizontal="center" vertical="center" wrapText="1"/>
    </xf>
    <xf numFmtId="0" fontId="6" fillId="2" borderId="0" xfId="0" applyFont="1" applyFill="1" applyAlignment="1">
      <alignment horizontal="center" vertical="center"/>
    </xf>
    <xf numFmtId="0" fontId="6" fillId="2" borderId="0" xfId="0" applyFont="1" applyFill="1" applyAlignment="1">
      <alignment horizontal="justify" vertical="center" wrapText="1"/>
    </xf>
    <xf numFmtId="0" fontId="6" fillId="2" borderId="0" xfId="0" applyFont="1" applyFill="1"/>
    <xf numFmtId="0" fontId="11" fillId="2" borderId="0" xfId="0" applyFont="1" applyFill="1" applyAlignment="1">
      <alignment horizontal="center" vertical="center"/>
    </xf>
    <xf numFmtId="0" fontId="11" fillId="2" borderId="0" xfId="0" applyFont="1" applyFill="1" applyAlignment="1">
      <alignment horizontal="justify" vertical="center" wrapText="1"/>
    </xf>
    <xf numFmtId="0" fontId="6" fillId="2" borderId="0" xfId="0" applyFont="1" applyFill="1" applyAlignment="1">
      <alignment horizontal="left" vertical="center"/>
    </xf>
    <xf numFmtId="0" fontId="6" fillId="2" borderId="3" xfId="0" applyFont="1" applyFill="1" applyBorder="1" applyAlignment="1">
      <alignment horizontal="center" vertical="center"/>
    </xf>
    <xf numFmtId="0" fontId="0" fillId="2" borderId="2" xfId="0" applyFill="1" applyBorder="1" applyAlignment="1">
      <alignment horizontal="justify" vertical="center" wrapText="1"/>
    </xf>
    <xf numFmtId="0" fontId="6" fillId="2" borderId="14" xfId="0" applyFont="1" applyFill="1" applyBorder="1" applyAlignment="1">
      <alignment horizontal="center" vertical="center"/>
    </xf>
    <xf numFmtId="0" fontId="0" fillId="2" borderId="5" xfId="0" applyFill="1" applyBorder="1" applyAlignment="1">
      <alignment horizontal="justify" vertical="center" wrapText="1"/>
    </xf>
    <xf numFmtId="0" fontId="6" fillId="2" borderId="3" xfId="0" applyFont="1" applyFill="1" applyBorder="1" applyAlignment="1">
      <alignment horizontal="justify" vertical="center" wrapText="1"/>
    </xf>
    <xf numFmtId="0" fontId="6" fillId="2" borderId="14" xfId="0" applyFont="1" applyFill="1" applyBorder="1" applyAlignment="1">
      <alignment horizontal="justify" vertical="center" wrapText="1"/>
    </xf>
    <xf numFmtId="0" fontId="0" fillId="2" borderId="11" xfId="0" applyFill="1" applyBorder="1" applyAlignment="1">
      <alignment horizontal="justify" vertical="center" wrapText="1"/>
    </xf>
    <xf numFmtId="0" fontId="9" fillId="0" borderId="1" xfId="1" applyFont="1" applyBorder="1" applyAlignment="1" applyProtection="1">
      <alignment horizontal="center" vertical="center" wrapText="1"/>
      <protection locked="0"/>
    </xf>
    <xf numFmtId="0" fontId="9" fillId="0" borderId="1" xfId="1" applyFont="1" applyBorder="1" applyAlignment="1" applyProtection="1">
      <alignment horizontal="center" vertical="center" wrapText="1"/>
      <protection locked="0" hidden="1"/>
    </xf>
    <xf numFmtId="0" fontId="9" fillId="0" borderId="1" xfId="0" applyFont="1" applyBorder="1" applyAlignment="1" applyProtection="1">
      <alignment horizontal="center" vertical="center" wrapText="1"/>
      <protection locked="0"/>
    </xf>
    <xf numFmtId="0" fontId="0" fillId="2" borderId="0" xfId="0" applyFill="1" applyAlignment="1">
      <alignment horizontal="left"/>
    </xf>
    <xf numFmtId="0" fontId="5" fillId="0" borderId="0" xfId="1" applyAlignment="1">
      <alignment horizontal="center" vertical="center"/>
    </xf>
    <xf numFmtId="0" fontId="4" fillId="0" borderId="0" xfId="1" applyFont="1" applyAlignment="1">
      <alignment horizontal="center" vertical="center"/>
    </xf>
    <xf numFmtId="0" fontId="7" fillId="3" borderId="1" xfId="1" applyFont="1" applyFill="1" applyBorder="1" applyAlignment="1" applyProtection="1">
      <alignment horizontal="center" vertical="center" wrapText="1"/>
      <protection locked="0"/>
    </xf>
    <xf numFmtId="0" fontId="9" fillId="0" borderId="15" xfId="0" applyFont="1" applyBorder="1" applyAlignment="1" applyProtection="1">
      <alignment horizontal="center" vertical="center" wrapText="1"/>
      <protection locked="0"/>
    </xf>
    <xf numFmtId="0" fontId="13" fillId="4" borderId="3" xfId="1" applyFont="1" applyFill="1" applyBorder="1" applyAlignment="1">
      <alignment horizontal="center" vertical="center" textRotation="90" wrapText="1"/>
    </xf>
    <xf numFmtId="0" fontId="13" fillId="4" borderId="1" xfId="1" applyFont="1" applyFill="1" applyBorder="1" applyAlignment="1">
      <alignment horizontal="center" vertical="center" textRotation="90" wrapText="1"/>
    </xf>
    <xf numFmtId="0" fontId="13" fillId="0" borderId="1" xfId="1" applyFont="1" applyBorder="1" applyAlignment="1" applyProtection="1">
      <alignment horizontal="center" vertical="center" wrapText="1"/>
      <protection locked="0"/>
    </xf>
    <xf numFmtId="0" fontId="13" fillId="0" borderId="1" xfId="1" applyFont="1" applyBorder="1" applyAlignment="1" applyProtection="1">
      <alignment horizontal="center" vertical="center" wrapText="1"/>
      <protection locked="0" hidden="1"/>
    </xf>
    <xf numFmtId="0" fontId="13" fillId="2" borderId="1" xfId="1" applyFont="1" applyFill="1" applyBorder="1" applyAlignment="1">
      <alignment horizontal="center" vertical="center" wrapText="1"/>
    </xf>
    <xf numFmtId="0" fontId="13" fillId="2" borderId="1" xfId="1" applyFont="1" applyFill="1" applyBorder="1" applyAlignment="1" applyProtection="1">
      <alignment horizontal="center" vertical="center" wrapText="1"/>
      <protection locked="0" hidden="1"/>
    </xf>
    <xf numFmtId="0" fontId="13" fillId="5" borderId="1" xfId="1" applyFont="1" applyFill="1" applyBorder="1" applyAlignment="1" applyProtection="1">
      <alignment horizontal="center" vertical="center" wrapText="1"/>
      <protection locked="0" hidden="1"/>
    </xf>
    <xf numFmtId="0" fontId="14" fillId="2" borderId="0" xfId="0" applyFont="1" applyFill="1"/>
    <xf numFmtId="0" fontId="13" fillId="4" borderId="1" xfId="1" applyFont="1" applyFill="1" applyBorder="1" applyAlignment="1">
      <alignment horizontal="center" vertical="center" textRotation="90"/>
    </xf>
    <xf numFmtId="0" fontId="15" fillId="4" borderId="3" xfId="1" applyFont="1" applyFill="1" applyBorder="1" applyAlignment="1">
      <alignment horizontal="center" vertical="center" textRotation="90" wrapText="1"/>
    </xf>
    <xf numFmtId="0" fontId="15" fillId="4" borderId="1" xfId="1" applyFont="1" applyFill="1" applyBorder="1" applyAlignment="1">
      <alignment horizontal="center" vertical="center" textRotation="90" wrapText="1"/>
    </xf>
    <xf numFmtId="0" fontId="15" fillId="0" borderId="1" xfId="1" applyFont="1" applyBorder="1" applyAlignment="1" applyProtection="1">
      <alignment horizontal="center" vertical="center" wrapText="1"/>
      <protection locked="0"/>
    </xf>
    <xf numFmtId="0" fontId="15" fillId="0" borderId="1" xfId="1" applyFont="1" applyBorder="1" applyAlignment="1" applyProtection="1">
      <alignment horizontal="center" vertical="center" wrapText="1"/>
      <protection locked="0" hidden="1"/>
    </xf>
    <xf numFmtId="0" fontId="15" fillId="2" borderId="1" xfId="1" applyFont="1" applyFill="1" applyBorder="1" applyAlignment="1">
      <alignment horizontal="center" vertical="center" wrapText="1"/>
    </xf>
    <xf numFmtId="0" fontId="15" fillId="2" borderId="1" xfId="1" applyFont="1" applyFill="1" applyBorder="1" applyAlignment="1" applyProtection="1">
      <alignment horizontal="center" vertical="center" wrapText="1"/>
      <protection locked="0" hidden="1"/>
    </xf>
    <xf numFmtId="0" fontId="15" fillId="5" borderId="1" xfId="1" applyFont="1" applyFill="1" applyBorder="1" applyAlignment="1" applyProtection="1">
      <alignment horizontal="center" vertical="center" wrapText="1"/>
      <protection locked="0" hidden="1"/>
    </xf>
    <xf numFmtId="0" fontId="16" fillId="0" borderId="1" xfId="1" applyFont="1" applyBorder="1" applyAlignment="1" applyProtection="1">
      <alignment horizontal="center" vertical="center" wrapText="1"/>
      <protection locked="0"/>
    </xf>
    <xf numFmtId="0" fontId="0" fillId="2" borderId="0" xfId="0" applyFill="1" applyAlignment="1">
      <alignment wrapText="1"/>
    </xf>
    <xf numFmtId="0" fontId="13" fillId="0" borderId="15" xfId="1" applyFont="1" applyBorder="1" applyAlignment="1">
      <alignment vertical="center" wrapText="1"/>
    </xf>
    <xf numFmtId="0" fontId="13" fillId="0" borderId="11" xfId="1" applyFont="1" applyBorder="1" applyAlignment="1">
      <alignment vertical="center" wrapText="1"/>
    </xf>
    <xf numFmtId="0" fontId="9" fillId="2" borderId="1" xfId="1" applyFont="1" applyFill="1" applyBorder="1" applyAlignment="1">
      <alignment horizontal="left" vertical="center" wrapText="1"/>
    </xf>
    <xf numFmtId="0" fontId="9" fillId="2" borderId="15" xfId="1" applyFont="1" applyFill="1" applyBorder="1" applyAlignment="1">
      <alignment horizontal="left" vertical="center" wrapText="1"/>
    </xf>
    <xf numFmtId="0" fontId="9" fillId="2" borderId="11" xfId="1" applyFont="1" applyFill="1" applyBorder="1" applyAlignment="1">
      <alignment horizontal="left" vertical="center" wrapText="1"/>
    </xf>
    <xf numFmtId="0" fontId="12" fillId="3" borderId="1" xfId="1" applyFont="1" applyFill="1" applyBorder="1" applyAlignment="1" applyProtection="1">
      <alignment horizontal="center" vertical="center" wrapText="1"/>
      <protection locked="0"/>
    </xf>
    <xf numFmtId="0" fontId="9" fillId="0" borderId="15" xfId="1" applyFont="1" applyBorder="1" applyAlignment="1">
      <alignment vertical="center" wrapText="1"/>
    </xf>
    <xf numFmtId="0" fontId="9" fillId="0" borderId="11" xfId="1" applyFont="1" applyBorder="1" applyAlignment="1">
      <alignment vertical="center" wrapText="1"/>
    </xf>
    <xf numFmtId="0" fontId="13" fillId="0" borderId="1" xfId="1" applyFont="1" applyBorder="1" applyAlignment="1">
      <alignment vertical="center" wrapText="1"/>
    </xf>
    <xf numFmtId="0" fontId="13" fillId="2" borderId="15" xfId="1" applyFont="1" applyFill="1" applyBorder="1" applyAlignment="1">
      <alignment horizontal="left" vertical="center" wrapText="1"/>
    </xf>
    <xf numFmtId="0" fontId="13" fillId="2" borderId="11" xfId="1" applyFont="1" applyFill="1" applyBorder="1" applyAlignment="1">
      <alignment horizontal="left" vertical="center" wrapText="1"/>
    </xf>
    <xf numFmtId="0" fontId="15" fillId="2" borderId="1" xfId="1" applyFont="1" applyFill="1" applyBorder="1" applyAlignment="1">
      <alignment horizontal="left" vertical="center" wrapText="1"/>
    </xf>
    <xf numFmtId="0" fontId="12" fillId="11" borderId="1" xfId="1" applyFont="1" applyFill="1" applyBorder="1" applyAlignment="1" applyProtection="1">
      <alignment horizontal="center" vertical="center" textRotation="90" wrapText="1"/>
      <protection locked="0"/>
    </xf>
    <xf numFmtId="0" fontId="9" fillId="2" borderId="1" xfId="1" applyFont="1" applyFill="1" applyBorder="1" applyAlignment="1">
      <alignment vertical="center" wrapText="1"/>
    </xf>
    <xf numFmtId="0" fontId="9" fillId="0" borderId="1" xfId="1" applyFont="1" applyBorder="1" applyAlignment="1">
      <alignment vertical="center" wrapText="1"/>
    </xf>
    <xf numFmtId="0" fontId="12" fillId="11" borderId="1" xfId="1" applyFont="1" applyFill="1" applyBorder="1" applyAlignment="1" applyProtection="1">
      <alignment horizontal="center" vertical="center" wrapText="1"/>
      <protection locked="0"/>
    </xf>
    <xf numFmtId="0" fontId="12" fillId="11" borderId="16" xfId="1" applyFont="1" applyFill="1" applyBorder="1" applyAlignment="1" applyProtection="1">
      <alignment horizontal="center" vertical="center" wrapText="1"/>
      <protection locked="0"/>
    </xf>
    <xf numFmtId="0" fontId="12" fillId="11" borderId="17" xfId="1" applyFont="1" applyFill="1" applyBorder="1" applyAlignment="1" applyProtection="1">
      <alignment horizontal="center" vertical="center" wrapText="1"/>
      <protection locked="0"/>
    </xf>
    <xf numFmtId="0" fontId="12" fillId="11" borderId="18" xfId="1" applyFont="1" applyFill="1" applyBorder="1" applyAlignment="1" applyProtection="1">
      <alignment horizontal="center" vertical="center" wrapText="1"/>
      <protection locked="0"/>
    </xf>
    <xf numFmtId="0" fontId="12" fillId="11" borderId="10" xfId="1" applyFont="1" applyFill="1" applyBorder="1" applyAlignment="1" applyProtection="1">
      <alignment horizontal="center" vertical="center" wrapText="1"/>
      <protection locked="0"/>
    </xf>
    <xf numFmtId="0" fontId="12" fillId="12" borderId="1" xfId="1" applyFont="1" applyFill="1" applyBorder="1" applyAlignment="1" applyProtection="1">
      <alignment horizontal="center" vertical="center" wrapText="1"/>
      <protection locked="0"/>
    </xf>
    <xf numFmtId="0" fontId="5" fillId="0" borderId="1" xfId="1" applyBorder="1" applyAlignment="1">
      <alignment horizontal="left" vertical="top" wrapText="1"/>
    </xf>
    <xf numFmtId="0" fontId="12" fillId="12" borderId="1" xfId="1" applyFont="1" applyFill="1" applyBorder="1" applyAlignment="1" applyProtection="1">
      <alignment horizontal="center" vertical="center" textRotation="90" wrapText="1"/>
      <protection locked="0"/>
    </xf>
    <xf numFmtId="0" fontId="1" fillId="13" borderId="13" xfId="1" applyFont="1" applyFill="1" applyBorder="1" applyAlignment="1" applyProtection="1">
      <alignment horizontal="center" vertical="center"/>
      <protection locked="0"/>
    </xf>
    <xf numFmtId="0" fontId="1" fillId="13" borderId="8" xfId="1" applyFont="1" applyFill="1" applyBorder="1" applyAlignment="1" applyProtection="1">
      <alignment horizontal="center" vertical="center"/>
      <protection locked="0"/>
    </xf>
    <xf numFmtId="164" fontId="5" fillId="0" borderId="6" xfId="1" applyNumberFormat="1" applyBorder="1" applyAlignment="1">
      <alignment horizontal="left" vertical="top"/>
    </xf>
    <xf numFmtId="0" fontId="1" fillId="14" borderId="1" xfId="1" applyFont="1" applyFill="1" applyBorder="1" applyAlignment="1" applyProtection="1">
      <alignment horizontal="center" vertical="center"/>
      <protection locked="0"/>
    </xf>
    <xf numFmtId="0" fontId="1" fillId="15" borderId="19" xfId="1" applyFont="1" applyFill="1" applyBorder="1" applyAlignment="1" applyProtection="1">
      <alignment horizontal="center" vertical="center"/>
      <protection locked="0"/>
    </xf>
    <xf numFmtId="0" fontId="1" fillId="15" borderId="20" xfId="1" applyFont="1" applyFill="1" applyBorder="1" applyAlignment="1" applyProtection="1">
      <alignment horizontal="center" vertical="center"/>
      <protection locked="0"/>
    </xf>
    <xf numFmtId="0" fontId="1" fillId="15" borderId="21" xfId="1" applyFont="1" applyFill="1" applyBorder="1" applyAlignment="1" applyProtection="1">
      <alignment horizontal="center" vertical="center"/>
      <protection locked="0"/>
    </xf>
    <xf numFmtId="0" fontId="12" fillId="12" borderId="3" xfId="1" applyFont="1" applyFill="1" applyBorder="1" applyAlignment="1" applyProtection="1">
      <alignment horizontal="center" vertical="center" textRotation="90" wrapText="1"/>
      <protection locked="0"/>
    </xf>
    <xf numFmtId="0" fontId="7" fillId="3" borderId="1" xfId="1" applyFont="1" applyFill="1" applyBorder="1" applyAlignment="1" applyProtection="1">
      <alignment horizontal="center" vertical="center" wrapText="1"/>
      <protection locked="0"/>
    </xf>
    <xf numFmtId="0" fontId="4" fillId="0" borderId="22" xfId="1" applyFont="1" applyBorder="1" applyAlignment="1">
      <alignment horizontal="center" vertical="center"/>
    </xf>
    <xf numFmtId="0" fontId="4" fillId="0" borderId="23" xfId="1" applyFont="1" applyBorder="1" applyAlignment="1">
      <alignment horizontal="center" vertical="center"/>
    </xf>
    <xf numFmtId="0" fontId="4" fillId="0" borderId="24" xfId="1" applyFont="1" applyBorder="1" applyAlignment="1">
      <alignment horizontal="center" vertical="center"/>
    </xf>
    <xf numFmtId="0" fontId="4" fillId="0" borderId="18" xfId="1" applyFont="1" applyBorder="1" applyAlignment="1">
      <alignment horizontal="center" vertical="center"/>
    </xf>
    <xf numFmtId="0" fontId="4" fillId="0" borderId="25" xfId="1" applyFont="1" applyBorder="1" applyAlignment="1">
      <alignment horizontal="center" vertical="center"/>
    </xf>
    <xf numFmtId="0" fontId="4" fillId="0" borderId="26" xfId="1" applyFont="1" applyBorder="1" applyAlignment="1">
      <alignment horizontal="center" vertical="center"/>
    </xf>
    <xf numFmtId="0" fontId="4" fillId="0" borderId="16" xfId="1" applyFont="1" applyBorder="1" applyAlignment="1">
      <alignment horizontal="center" vertical="center"/>
    </xf>
    <xf numFmtId="0" fontId="4" fillId="0" borderId="27" xfId="1" applyFont="1" applyBorder="1" applyAlignment="1">
      <alignment horizontal="center" vertical="center"/>
    </xf>
    <xf numFmtId="0" fontId="4" fillId="0" borderId="28" xfId="1" applyFont="1" applyBorder="1" applyAlignment="1">
      <alignment horizontal="center" vertical="center"/>
    </xf>
    <xf numFmtId="0" fontId="4" fillId="0" borderId="29" xfId="1" applyFont="1" applyBorder="1" applyAlignment="1">
      <alignment horizontal="center" vertical="center"/>
    </xf>
    <xf numFmtId="0" fontId="4" fillId="0" borderId="30" xfId="1" applyFont="1" applyBorder="1" applyAlignment="1">
      <alignment horizontal="center" vertical="center"/>
    </xf>
    <xf numFmtId="0" fontId="4" fillId="0" borderId="31" xfId="1" applyFont="1" applyBorder="1" applyAlignment="1">
      <alignment horizontal="center" vertical="center"/>
    </xf>
    <xf numFmtId="0" fontId="5" fillId="0" borderId="23" xfId="1" applyBorder="1" applyAlignment="1">
      <alignment horizontal="center" vertical="center"/>
    </xf>
    <xf numFmtId="0" fontId="5" fillId="0" borderId="41" xfId="1" applyBorder="1" applyAlignment="1">
      <alignment horizontal="center" vertical="center"/>
    </xf>
    <xf numFmtId="0" fontId="5" fillId="0" borderId="0" xfId="1" applyAlignment="1">
      <alignment horizontal="center" vertical="center"/>
    </xf>
    <xf numFmtId="0" fontId="5" fillId="0" borderId="40" xfId="1" applyBorder="1" applyAlignment="1">
      <alignment horizontal="center" vertical="center"/>
    </xf>
    <xf numFmtId="0" fontId="5" fillId="0" borderId="30" xfId="1" applyBorder="1" applyAlignment="1">
      <alignment horizontal="center" vertical="center"/>
    </xf>
    <xf numFmtId="0" fontId="5" fillId="0" borderId="42" xfId="1" applyBorder="1" applyAlignment="1">
      <alignment horizontal="center" vertical="center"/>
    </xf>
    <xf numFmtId="0" fontId="4" fillId="0" borderId="8" xfId="1" applyFont="1" applyBorder="1" applyAlignment="1">
      <alignment horizontal="center" vertical="center"/>
    </xf>
    <xf numFmtId="0" fontId="4" fillId="0" borderId="1" xfId="1" applyFont="1" applyBorder="1" applyAlignment="1">
      <alignment horizontal="center" vertical="center"/>
    </xf>
    <xf numFmtId="0" fontId="4" fillId="0" borderId="4" xfId="1" applyFont="1" applyBorder="1" applyAlignment="1">
      <alignment horizontal="center" vertical="center"/>
    </xf>
    <xf numFmtId="0" fontId="11" fillId="2" borderId="0" xfId="0" applyFont="1" applyFill="1" applyAlignment="1">
      <alignment horizontal="center" vertical="center"/>
    </xf>
    <xf numFmtId="0" fontId="6" fillId="10" borderId="13" xfId="0" applyFont="1" applyFill="1" applyBorder="1" applyAlignment="1">
      <alignment horizontal="center" vertical="center"/>
    </xf>
    <xf numFmtId="0" fontId="6" fillId="10" borderId="9" xfId="0" applyFont="1" applyFill="1" applyBorder="1" applyAlignment="1">
      <alignment horizontal="center" vertical="center"/>
    </xf>
    <xf numFmtId="0" fontId="6" fillId="10" borderId="34" xfId="0" applyFont="1" applyFill="1" applyBorder="1" applyAlignment="1">
      <alignment horizontal="center" vertical="center" wrapText="1"/>
    </xf>
    <xf numFmtId="0" fontId="6" fillId="10" borderId="23" xfId="0" applyFont="1" applyFill="1" applyBorder="1" applyAlignment="1">
      <alignment horizontal="center" vertical="center" wrapText="1"/>
    </xf>
    <xf numFmtId="0" fontId="6" fillId="10" borderId="24" xfId="0" applyFont="1" applyFill="1" applyBorder="1" applyAlignment="1">
      <alignment horizontal="center" vertical="center" wrapText="1"/>
    </xf>
    <xf numFmtId="0" fontId="6" fillId="10" borderId="32" xfId="0" applyFont="1" applyFill="1" applyBorder="1" applyAlignment="1">
      <alignment horizontal="center" vertical="center" textRotation="90" wrapText="1"/>
    </xf>
    <xf numFmtId="0" fontId="6" fillId="10" borderId="35" xfId="0" applyFont="1" applyFill="1" applyBorder="1" applyAlignment="1">
      <alignment horizontal="center" vertical="center" textRotation="90" wrapText="1"/>
    </xf>
    <xf numFmtId="0" fontId="6" fillId="10" borderId="36" xfId="0" applyFont="1" applyFill="1" applyBorder="1" applyAlignment="1">
      <alignment horizontal="center" vertical="center" textRotation="90" wrapText="1"/>
    </xf>
    <xf numFmtId="0" fontId="0" fillId="10" borderId="37" xfId="0" applyFill="1" applyBorder="1" applyAlignment="1">
      <alignment horizontal="center" vertical="center" wrapText="1"/>
    </xf>
    <xf numFmtId="0" fontId="0" fillId="10" borderId="20" xfId="0" applyFill="1" applyBorder="1" applyAlignment="1">
      <alignment horizontal="center" vertical="center" wrapText="1"/>
    </xf>
    <xf numFmtId="0" fontId="0" fillId="10" borderId="21" xfId="0" applyFill="1" applyBorder="1" applyAlignment="1">
      <alignment horizontal="center" vertical="center" wrapText="1"/>
    </xf>
    <xf numFmtId="0" fontId="0" fillId="10" borderId="38" xfId="0" applyFill="1" applyBorder="1" applyAlignment="1">
      <alignment horizontal="center" vertical="center" wrapText="1"/>
    </xf>
    <xf numFmtId="0" fontId="0" fillId="10" borderId="39" xfId="0" applyFill="1" applyBorder="1" applyAlignment="1">
      <alignment horizontal="center" vertical="center" wrapText="1"/>
    </xf>
    <xf numFmtId="0" fontId="0" fillId="10" borderId="12" xfId="0" applyFill="1" applyBorder="1" applyAlignment="1">
      <alignment horizontal="center" vertical="center" wrapText="1"/>
    </xf>
    <xf numFmtId="0" fontId="6" fillId="2" borderId="1" xfId="0" applyFont="1" applyFill="1" applyBorder="1" applyAlignment="1">
      <alignment horizontal="center" vertical="center"/>
    </xf>
    <xf numFmtId="0" fontId="6" fillId="2" borderId="32" xfId="0" applyFont="1" applyFill="1" applyBorder="1" applyAlignment="1">
      <alignment horizontal="center" vertical="center"/>
    </xf>
    <xf numFmtId="0" fontId="6" fillId="2" borderId="36" xfId="0" applyFont="1" applyFill="1" applyBorder="1" applyAlignment="1">
      <alignment horizontal="center" vertical="center"/>
    </xf>
    <xf numFmtId="0" fontId="6" fillId="2" borderId="33" xfId="0" applyFont="1" applyFill="1" applyBorder="1" applyAlignment="1">
      <alignment horizontal="center" vertical="center"/>
    </xf>
    <xf numFmtId="0" fontId="13" fillId="2" borderId="1" xfId="1" applyFont="1" applyFill="1" applyBorder="1" applyAlignment="1">
      <alignment horizontal="left" vertical="center" wrapText="1"/>
    </xf>
  </cellXfs>
  <cellStyles count="2">
    <cellStyle name="Normal" xfId="0" builtinId="0"/>
    <cellStyle name="Normal 2" xfId="1" xr:uid="{00000000-0005-0000-0000-000001000000}"/>
  </cellStyles>
  <dxfs count="24">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xdr:from>
      <xdr:col>2</xdr:col>
      <xdr:colOff>357188</xdr:colOff>
      <xdr:row>0</xdr:row>
      <xdr:rowOff>39688</xdr:rowOff>
    </xdr:from>
    <xdr:to>
      <xdr:col>4</xdr:col>
      <xdr:colOff>650693</xdr:colOff>
      <xdr:row>3</xdr:row>
      <xdr:rowOff>47625</xdr:rowOff>
    </xdr:to>
    <xdr:pic>
      <xdr:nvPicPr>
        <xdr:cNvPr id="2" name="Imagen 1">
          <a:extLst>
            <a:ext uri="{FF2B5EF4-FFF2-40B4-BE49-F238E27FC236}">
              <a16:creationId xmlns:a16="http://schemas.microsoft.com/office/drawing/2014/main" id="{BE694BAF-8912-4FBD-88C9-757ADA45EED2}"/>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b="29105"/>
        <a:stretch>
          <a:fillRect/>
        </a:stretch>
      </xdr:blipFill>
      <xdr:spPr bwMode="auto">
        <a:xfrm>
          <a:off x="1389063" y="39688"/>
          <a:ext cx="1325380" cy="5794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19050</xdr:rowOff>
    </xdr:from>
    <xdr:to>
      <xdr:col>2</xdr:col>
      <xdr:colOff>3175</xdr:colOff>
      <xdr:row>66</xdr:row>
      <xdr:rowOff>19050</xdr:rowOff>
    </xdr:to>
    <xdr:pic>
      <xdr:nvPicPr>
        <xdr:cNvPr id="2142" name="Imagen 2">
          <a:extLst>
            <a:ext uri="{FF2B5EF4-FFF2-40B4-BE49-F238E27FC236}">
              <a16:creationId xmlns:a16="http://schemas.microsoft.com/office/drawing/2014/main" id="{0E7E0EF4-76D3-457B-8D66-49347EE540B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824950"/>
          <a:ext cx="9867900" cy="6146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4"/>
  <sheetViews>
    <sheetView showGridLines="0" tabSelected="1" topLeftCell="A9" zoomScale="110" zoomScaleNormal="110" zoomScaleSheetLayoutView="85" workbookViewId="0">
      <pane xSplit="8" ySplit="3" topLeftCell="O17" activePane="bottomRight" state="frozen"/>
      <selection activeCell="A9" sqref="A9"/>
      <selection pane="topRight" activeCell="I9" sqref="I9"/>
      <selection pane="bottomLeft" activeCell="A12" sqref="A12"/>
      <selection pane="bottomRight" activeCell="G17" sqref="G17:H17"/>
    </sheetView>
  </sheetViews>
  <sheetFormatPr baseColWidth="10" defaultColWidth="11.42578125" defaultRowHeight="15"/>
  <cols>
    <col min="1" max="4" width="7.28515625" style="1" customWidth="1"/>
    <col min="5" max="6" width="19.85546875" style="2" customWidth="1"/>
    <col min="7" max="8" width="19.85546875" style="5" customWidth="1"/>
    <col min="9" max="9" width="11.140625" style="5" customWidth="1"/>
    <col min="10" max="10" width="5.7109375" style="5" customWidth="1"/>
    <col min="11" max="11" width="13.5703125" style="5" customWidth="1"/>
    <col min="12" max="13" width="6.85546875" style="5" customWidth="1"/>
    <col min="14" max="14" width="10" style="5" customWidth="1"/>
    <col min="15" max="15" width="15.42578125" style="5" customWidth="1"/>
    <col min="16" max="17" width="13.42578125" style="5" customWidth="1"/>
    <col min="18" max="18" width="12.42578125" style="5" customWidth="1"/>
    <col min="19" max="19" width="4.5703125" style="5" customWidth="1"/>
    <col min="20" max="20" width="16.7109375" style="5" customWidth="1"/>
    <col min="21" max="21" width="5.28515625" style="5" customWidth="1"/>
    <col min="22" max="22" width="10.85546875" style="5" customWidth="1"/>
    <col min="23" max="23" width="13.140625" style="5" customWidth="1"/>
    <col min="24" max="24" width="14.7109375" style="5" customWidth="1"/>
    <col min="25" max="27" width="18.42578125" style="5" customWidth="1"/>
    <col min="28" max="28" width="16.85546875" style="5" customWidth="1"/>
    <col min="29" max="29" width="13.140625" style="5" customWidth="1"/>
    <col min="30" max="31" width="11.140625" style="5" customWidth="1"/>
    <col min="32" max="16384" width="11.42578125" style="5"/>
  </cols>
  <sheetData>
    <row r="1" spans="1:29" hidden="1">
      <c r="A1" s="124"/>
      <c r="B1" s="124"/>
      <c r="C1" s="124"/>
      <c r="D1" s="124"/>
      <c r="E1" s="124"/>
      <c r="F1" s="124"/>
      <c r="G1" s="125"/>
      <c r="H1" s="130" t="s">
        <v>0</v>
      </c>
      <c r="I1" s="130"/>
      <c r="J1" s="130"/>
      <c r="K1" s="130"/>
      <c r="L1" s="130"/>
      <c r="M1" s="130"/>
      <c r="N1" s="130"/>
      <c r="O1" s="130"/>
      <c r="P1" s="130"/>
      <c r="Q1" s="130"/>
      <c r="R1" s="130"/>
      <c r="S1" s="130"/>
      <c r="T1" s="130"/>
      <c r="U1" s="130"/>
      <c r="V1" s="130"/>
      <c r="W1" s="130"/>
      <c r="X1" s="130"/>
      <c r="Y1" s="112" t="s">
        <v>151</v>
      </c>
      <c r="Z1" s="113"/>
      <c r="AA1" s="113"/>
      <c r="AB1" s="113"/>
      <c r="AC1" s="114"/>
    </row>
    <row r="2" spans="1:29" hidden="1">
      <c r="A2" s="126"/>
      <c r="B2" s="126"/>
      <c r="C2" s="126"/>
      <c r="D2" s="126"/>
      <c r="E2" s="126"/>
      <c r="F2" s="126"/>
      <c r="G2" s="127"/>
      <c r="H2" s="131"/>
      <c r="I2" s="131"/>
      <c r="J2" s="131"/>
      <c r="K2" s="131"/>
      <c r="L2" s="131"/>
      <c r="M2" s="131"/>
      <c r="N2" s="131"/>
      <c r="O2" s="131"/>
      <c r="P2" s="131"/>
      <c r="Q2" s="131"/>
      <c r="R2" s="131"/>
      <c r="S2" s="131"/>
      <c r="T2" s="131"/>
      <c r="U2" s="131"/>
      <c r="V2" s="131"/>
      <c r="W2" s="131"/>
      <c r="X2" s="131"/>
      <c r="Y2" s="115"/>
      <c r="Z2" s="116"/>
      <c r="AA2" s="116"/>
      <c r="AB2" s="116"/>
      <c r="AC2" s="117"/>
    </row>
    <row r="3" spans="1:29" hidden="1">
      <c r="A3" s="126"/>
      <c r="B3" s="126"/>
      <c r="C3" s="126"/>
      <c r="D3" s="126"/>
      <c r="E3" s="126"/>
      <c r="F3" s="126"/>
      <c r="G3" s="127"/>
      <c r="H3" s="131" t="s">
        <v>1</v>
      </c>
      <c r="I3" s="131"/>
      <c r="J3" s="131"/>
      <c r="K3" s="131"/>
      <c r="L3" s="131"/>
      <c r="M3" s="131"/>
      <c r="N3" s="131"/>
      <c r="O3" s="131"/>
      <c r="P3" s="131"/>
      <c r="Q3" s="131"/>
      <c r="R3" s="131"/>
      <c r="S3" s="131"/>
      <c r="T3" s="131"/>
      <c r="U3" s="131"/>
      <c r="V3" s="131"/>
      <c r="W3" s="131"/>
      <c r="X3" s="131"/>
      <c r="Y3" s="118" t="s">
        <v>2</v>
      </c>
      <c r="Z3" s="119"/>
      <c r="AA3" s="119"/>
      <c r="AB3" s="119"/>
      <c r="AC3" s="120"/>
    </row>
    <row r="4" spans="1:29" ht="15.75" hidden="1" thickBot="1">
      <c r="A4" s="128"/>
      <c r="B4" s="128"/>
      <c r="C4" s="128"/>
      <c r="D4" s="128"/>
      <c r="E4" s="128"/>
      <c r="F4" s="128"/>
      <c r="G4" s="129"/>
      <c r="H4" s="132"/>
      <c r="I4" s="132"/>
      <c r="J4" s="132"/>
      <c r="K4" s="132"/>
      <c r="L4" s="132"/>
      <c r="M4" s="132"/>
      <c r="N4" s="132"/>
      <c r="O4" s="132"/>
      <c r="P4" s="132"/>
      <c r="Q4" s="132"/>
      <c r="R4" s="132"/>
      <c r="S4" s="132"/>
      <c r="T4" s="132"/>
      <c r="U4" s="132"/>
      <c r="V4" s="132"/>
      <c r="W4" s="132"/>
      <c r="X4" s="132"/>
      <c r="Y4" s="121"/>
      <c r="Z4" s="122"/>
      <c r="AA4" s="122"/>
      <c r="AB4" s="122"/>
      <c r="AC4" s="123"/>
    </row>
    <row r="5" spans="1:29" hidden="1">
      <c r="A5" s="58"/>
      <c r="B5" s="58"/>
      <c r="C5" s="58"/>
      <c r="D5" s="58"/>
      <c r="E5" s="58"/>
      <c r="F5" s="58"/>
      <c r="G5" s="58"/>
      <c r="H5" s="59"/>
      <c r="I5" s="59"/>
      <c r="J5" s="59"/>
      <c r="K5" s="59"/>
      <c r="L5" s="59"/>
      <c r="M5" s="59"/>
      <c r="N5" s="59"/>
      <c r="O5" s="59"/>
      <c r="P5" s="59"/>
      <c r="Q5" s="59"/>
      <c r="R5" s="59"/>
      <c r="S5" s="59"/>
      <c r="T5" s="59"/>
      <c r="U5" s="59"/>
      <c r="V5" s="59"/>
      <c r="W5" s="59"/>
      <c r="X5" s="59"/>
      <c r="Y5" s="59"/>
      <c r="Z5" s="59"/>
      <c r="AA5" s="59"/>
      <c r="AB5" s="59"/>
      <c r="AC5" s="59"/>
    </row>
    <row r="6" spans="1:29" hidden="1">
      <c r="B6" s="3" t="s">
        <v>3</v>
      </c>
      <c r="C6" s="101" t="s">
        <v>180</v>
      </c>
      <c r="D6" s="101"/>
      <c r="E6" s="101"/>
      <c r="F6" s="101"/>
      <c r="G6" s="101"/>
      <c r="H6" s="101"/>
      <c r="I6" s="101"/>
      <c r="J6" s="101"/>
      <c r="K6" s="101"/>
      <c r="L6" s="101"/>
      <c r="M6" s="101"/>
      <c r="N6" s="101"/>
      <c r="O6" s="101"/>
      <c r="P6" s="101"/>
      <c r="Q6" s="101"/>
      <c r="R6" s="59"/>
      <c r="S6" s="59"/>
      <c r="T6" s="59"/>
      <c r="U6" s="59"/>
      <c r="V6" s="59"/>
      <c r="W6" s="59"/>
      <c r="X6" s="59"/>
      <c r="Y6" s="59"/>
      <c r="Z6" s="59"/>
      <c r="AA6" s="59"/>
      <c r="AB6" s="59"/>
      <c r="AC6" s="59"/>
    </row>
    <row r="7" spans="1:29" hidden="1">
      <c r="B7" s="3" t="s">
        <v>4</v>
      </c>
      <c r="C7" s="105">
        <v>45128</v>
      </c>
      <c r="D7" s="105"/>
      <c r="E7" s="105"/>
      <c r="F7" s="105"/>
      <c r="G7" s="105"/>
      <c r="H7" s="105"/>
      <c r="I7" s="105"/>
      <c r="J7" s="105"/>
      <c r="K7" s="105"/>
      <c r="L7" s="105"/>
      <c r="M7" s="105"/>
      <c r="N7" s="105"/>
      <c r="O7" s="105"/>
    </row>
    <row r="8" spans="1:29" ht="15.75" hidden="1" thickBot="1"/>
    <row r="9" spans="1:29" ht="15.75">
      <c r="A9" s="103" t="s">
        <v>5</v>
      </c>
      <c r="B9" s="104"/>
      <c r="C9" s="104"/>
      <c r="D9" s="104"/>
      <c r="E9" s="104"/>
      <c r="F9" s="104"/>
      <c r="G9" s="107" t="s">
        <v>6</v>
      </c>
      <c r="H9" s="108"/>
      <c r="I9" s="108"/>
      <c r="J9" s="108"/>
      <c r="K9" s="108"/>
      <c r="L9" s="108"/>
      <c r="M9" s="108"/>
      <c r="N9" s="109"/>
      <c r="O9" s="106" t="s">
        <v>7</v>
      </c>
      <c r="P9" s="106"/>
      <c r="Q9" s="106"/>
      <c r="R9" s="106"/>
      <c r="S9" s="106"/>
      <c r="T9" s="106"/>
      <c r="U9" s="106"/>
      <c r="V9" s="106"/>
      <c r="W9" s="106"/>
      <c r="X9" s="106"/>
      <c r="Y9" s="106"/>
      <c r="Z9" s="106"/>
      <c r="AA9" s="106"/>
      <c r="AB9" s="106"/>
      <c r="AC9" s="106"/>
    </row>
    <row r="10" spans="1:29">
      <c r="A10" s="110" t="s">
        <v>8</v>
      </c>
      <c r="B10" s="102" t="s">
        <v>9</v>
      </c>
      <c r="C10" s="102" t="s">
        <v>10</v>
      </c>
      <c r="D10" s="102" t="s">
        <v>11</v>
      </c>
      <c r="E10" s="100" t="s">
        <v>12</v>
      </c>
      <c r="F10" s="100"/>
      <c r="G10" s="95" t="s">
        <v>13</v>
      </c>
      <c r="H10" s="95"/>
      <c r="I10" s="95" t="s">
        <v>14</v>
      </c>
      <c r="J10" s="95"/>
      <c r="K10" s="96" t="s">
        <v>15</v>
      </c>
      <c r="L10" s="97"/>
      <c r="M10" s="92" t="s">
        <v>16</v>
      </c>
      <c r="N10" s="92" t="s">
        <v>17</v>
      </c>
      <c r="O10" s="85" t="s">
        <v>18</v>
      </c>
      <c r="P10" s="85" t="s">
        <v>19</v>
      </c>
      <c r="Q10" s="85"/>
      <c r="R10" s="85" t="s">
        <v>20</v>
      </c>
      <c r="S10" s="85"/>
      <c r="T10" s="85"/>
      <c r="U10" s="85"/>
      <c r="V10" s="85"/>
      <c r="W10" s="85"/>
      <c r="X10" s="85" t="s">
        <v>21</v>
      </c>
      <c r="Y10" s="85" t="s">
        <v>22</v>
      </c>
      <c r="Z10" s="85" t="s">
        <v>23</v>
      </c>
      <c r="AA10" s="85" t="s">
        <v>24</v>
      </c>
      <c r="AB10" s="85" t="s">
        <v>25</v>
      </c>
      <c r="AC10" s="85"/>
    </row>
    <row r="11" spans="1:29" s="6" customFormat="1" ht="30" customHeight="1">
      <c r="A11" s="110"/>
      <c r="B11" s="102"/>
      <c r="C11" s="102"/>
      <c r="D11" s="102"/>
      <c r="E11" s="100"/>
      <c r="F11" s="100"/>
      <c r="G11" s="95"/>
      <c r="H11" s="95"/>
      <c r="I11" s="95"/>
      <c r="J11" s="95"/>
      <c r="K11" s="98"/>
      <c r="L11" s="99"/>
      <c r="M11" s="92"/>
      <c r="N11" s="92"/>
      <c r="O11" s="85"/>
      <c r="P11" s="85"/>
      <c r="Q11" s="85"/>
      <c r="R11" s="111" t="s">
        <v>26</v>
      </c>
      <c r="S11" s="111"/>
      <c r="T11" s="111" t="s">
        <v>27</v>
      </c>
      <c r="U11" s="111"/>
      <c r="V11" s="10" t="s">
        <v>28</v>
      </c>
      <c r="W11" s="10" t="s">
        <v>29</v>
      </c>
      <c r="X11" s="85"/>
      <c r="Y11" s="85"/>
      <c r="Z11" s="85"/>
      <c r="AA11" s="85"/>
      <c r="AB11" s="60" t="s">
        <v>30</v>
      </c>
      <c r="AC11" s="60" t="s">
        <v>31</v>
      </c>
    </row>
    <row r="12" spans="1:29" s="6" customFormat="1" ht="90" customHeight="1">
      <c r="A12" s="14" t="s">
        <v>32</v>
      </c>
      <c r="B12" s="11" t="s">
        <v>33</v>
      </c>
      <c r="C12" s="11" t="s">
        <v>34</v>
      </c>
      <c r="D12" s="11" t="s">
        <v>35</v>
      </c>
      <c r="E12" s="86" t="s">
        <v>36</v>
      </c>
      <c r="F12" s="87"/>
      <c r="G12" s="94" t="s">
        <v>186</v>
      </c>
      <c r="H12" s="94"/>
      <c r="I12" s="54" t="s">
        <v>37</v>
      </c>
      <c r="J12" s="55" t="str">
        <f t="shared" ref="J12:J18" si="0">IF(I12="Raro","1",IF(I12="Improbable","2",IF(I12="Posible","3",IF(I12="Probable","4",IF(I12="Casi cierto","5","0")))))</f>
        <v>2</v>
      </c>
      <c r="K12" s="54" t="s">
        <v>38</v>
      </c>
      <c r="L12" s="55" t="str">
        <f t="shared" ref="L12:L18" si="1">IF(K12="INSIGNIFICANTE","1",IF(K12="MENOR","2",IF(K12="MODERADO","3",IF(K12="MAYOR","4",IF(K12="CATASTRÓFICO","5","0")))))</f>
        <v>3</v>
      </c>
      <c r="M12" s="55">
        <f t="shared" ref="M12:M17" si="2">+J12+L12</f>
        <v>5</v>
      </c>
      <c r="N12" s="55" t="str">
        <f t="shared" ref="N12:N18" si="3">IF(M12=0," ",IF(M12&lt;=4,"Riesgo Bajo",IF(M12&lt;=5,"Riesgo Medio",IF(M12&lt;=7,"Riesgo Alto",IF(M12&lt;=10,"Riesgo Extremo","No Disponible")))))</f>
        <v>Riesgo Medio</v>
      </c>
      <c r="O12" s="8" t="s">
        <v>39</v>
      </c>
      <c r="P12" s="93" t="s">
        <v>40</v>
      </c>
      <c r="Q12" s="93"/>
      <c r="R12" s="54" t="s">
        <v>37</v>
      </c>
      <c r="S12" s="55" t="str">
        <f t="shared" ref="S12:S18" si="4">IF(R12="Raro","1",IF(R12="Improbable","2",IF(R12="Posible","3",IF(R12="Probable","4",IF(R12="Casi cierto","5","0")))))</f>
        <v>2</v>
      </c>
      <c r="T12" s="54" t="s">
        <v>41</v>
      </c>
      <c r="U12" s="55" t="str">
        <f t="shared" ref="U12:U18" si="5">IF(T12="INSIGNIFICANTE","1",IF(T12="MENOR","2",IF(T12="MODERADO","3",IF(T12="MAYOR","4",IF(T12="CATASTRÓFICO","5","0")))))</f>
        <v>2</v>
      </c>
      <c r="V12" s="55">
        <f t="shared" ref="V12:V18" si="6">S12+U12</f>
        <v>4</v>
      </c>
      <c r="W12" s="13" t="str">
        <f t="shared" ref="W12:W18" si="7">IF(V12=0," ",IF(V12&lt;=4,"Riesgo Bajo",IF(V12&lt;=5,"Riesgo Medio",IF(V12&lt;=7,"Riesgo Alto",IF(V12&lt;=10,"Riesgo Extremo","No Disponible")))))</f>
        <v>Riesgo Bajo</v>
      </c>
      <c r="X12" s="8" t="s">
        <v>42</v>
      </c>
      <c r="Y12" s="8" t="s">
        <v>39</v>
      </c>
      <c r="Z12" s="8" t="s">
        <v>43</v>
      </c>
      <c r="AA12" s="8" t="s">
        <v>44</v>
      </c>
      <c r="AB12" s="8" t="s">
        <v>45</v>
      </c>
      <c r="AC12" s="56" t="s">
        <v>46</v>
      </c>
    </row>
    <row r="13" spans="1:29" s="6" customFormat="1" ht="90" customHeight="1">
      <c r="A13" s="14" t="s">
        <v>32</v>
      </c>
      <c r="B13" s="11" t="s">
        <v>33</v>
      </c>
      <c r="C13" s="11" t="s">
        <v>34</v>
      </c>
      <c r="D13" s="11" t="s">
        <v>47</v>
      </c>
      <c r="E13" s="86" t="s">
        <v>193</v>
      </c>
      <c r="F13" s="87"/>
      <c r="G13" s="86" t="s">
        <v>48</v>
      </c>
      <c r="H13" s="87"/>
      <c r="I13" s="54" t="s">
        <v>49</v>
      </c>
      <c r="J13" s="55" t="str">
        <f t="shared" ref="J13" si="8">IF(I13="Raro","1",IF(I13="Improbable","2",IF(I13="Posible","3",IF(I13="Probable","4",IF(I13="Casi cierto","5","0")))))</f>
        <v>3</v>
      </c>
      <c r="K13" s="54" t="s">
        <v>41</v>
      </c>
      <c r="L13" s="55" t="str">
        <f t="shared" ref="L13" si="9">IF(K13="INSIGNIFICANTE","1",IF(K13="MENOR","2",IF(K13="MODERADO","3",IF(K13="MAYOR","4",IF(K13="CATASTRÓFICO","5","0")))))</f>
        <v>2</v>
      </c>
      <c r="M13" s="55">
        <f t="shared" ref="M13" si="10">+J13+L13</f>
        <v>5</v>
      </c>
      <c r="N13" s="55" t="str">
        <f t="shared" ref="N13" si="11">IF(M13=0," ",IF(M13&lt;=4,"Riesgo Bajo",IF(M13&lt;=5,"Riesgo Medio",IF(M13&lt;=7,"Riesgo Alto",IF(M13&lt;=10,"Riesgo Extremo","No Disponible")))))</f>
        <v>Riesgo Medio</v>
      </c>
      <c r="O13" s="8" t="s">
        <v>50</v>
      </c>
      <c r="P13" s="82" t="s">
        <v>152</v>
      </c>
      <c r="Q13" s="82"/>
      <c r="R13" s="54" t="s">
        <v>49</v>
      </c>
      <c r="S13" s="55" t="str">
        <f t="shared" ref="S13" si="12">IF(R13="Raro","1",IF(R13="Improbable","2",IF(R13="Posible","3",IF(R13="Probable","4",IF(R13="Casi cierto","5","0")))))</f>
        <v>3</v>
      </c>
      <c r="T13" s="54" t="s">
        <v>41</v>
      </c>
      <c r="U13" s="55" t="str">
        <f t="shared" ref="U13" si="13">IF(T13="INSIGNIFICANTE","1",IF(T13="MENOR","2",IF(T13="MODERADO","3",IF(T13="MAYOR","4",IF(T13="CATASTRÓFICO","5","0")))))</f>
        <v>2</v>
      </c>
      <c r="V13" s="55">
        <f t="shared" ref="V13" si="14">S13+U13</f>
        <v>5</v>
      </c>
      <c r="W13" s="13" t="str">
        <f t="shared" ref="W13" si="15">IF(V13=0," ",IF(V13&lt;=4,"Riesgo Bajo",IF(V13&lt;=5,"Riesgo Medio",IF(V13&lt;=7,"Riesgo Alto",IF(V13&lt;=10,"Riesgo Extremo","No Disponible")))))</f>
        <v>Riesgo Medio</v>
      </c>
      <c r="X13" s="8" t="s">
        <v>52</v>
      </c>
      <c r="Y13" s="8" t="s">
        <v>50</v>
      </c>
      <c r="Z13" s="8" t="s">
        <v>43</v>
      </c>
      <c r="AA13" s="8" t="s">
        <v>60</v>
      </c>
      <c r="AB13" s="8" t="s">
        <v>53</v>
      </c>
      <c r="AC13" s="56" t="s">
        <v>46</v>
      </c>
    </row>
    <row r="14" spans="1:29" s="6" customFormat="1" ht="102">
      <c r="A14" s="14" t="s">
        <v>32</v>
      </c>
      <c r="B14" s="11" t="s">
        <v>33</v>
      </c>
      <c r="C14" s="11" t="s">
        <v>54</v>
      </c>
      <c r="D14" s="11" t="s">
        <v>55</v>
      </c>
      <c r="E14" s="86" t="s">
        <v>56</v>
      </c>
      <c r="F14" s="87"/>
      <c r="G14" s="86" t="s">
        <v>57</v>
      </c>
      <c r="H14" s="87"/>
      <c r="I14" s="54" t="s">
        <v>49</v>
      </c>
      <c r="J14" s="55" t="str">
        <f t="shared" si="0"/>
        <v>3</v>
      </c>
      <c r="K14" s="54" t="s">
        <v>41</v>
      </c>
      <c r="L14" s="55" t="str">
        <f t="shared" si="1"/>
        <v>2</v>
      </c>
      <c r="M14" s="55">
        <f t="shared" si="2"/>
        <v>5</v>
      </c>
      <c r="N14" s="55" t="str">
        <f t="shared" si="3"/>
        <v>Riesgo Medio</v>
      </c>
      <c r="O14" s="8" t="s">
        <v>50</v>
      </c>
      <c r="P14" s="82" t="s">
        <v>58</v>
      </c>
      <c r="Q14" s="82"/>
      <c r="R14" s="54" t="s">
        <v>37</v>
      </c>
      <c r="S14" s="55" t="str">
        <f t="shared" si="4"/>
        <v>2</v>
      </c>
      <c r="T14" s="54" t="s">
        <v>41</v>
      </c>
      <c r="U14" s="55" t="str">
        <f t="shared" si="5"/>
        <v>2</v>
      </c>
      <c r="V14" s="55">
        <f t="shared" si="6"/>
        <v>4</v>
      </c>
      <c r="W14" s="13" t="str">
        <f t="shared" si="7"/>
        <v>Riesgo Bajo</v>
      </c>
      <c r="X14" s="8" t="s">
        <v>42</v>
      </c>
      <c r="Y14" s="8" t="s">
        <v>50</v>
      </c>
      <c r="Z14" s="8" t="s">
        <v>59</v>
      </c>
      <c r="AA14" s="8" t="s">
        <v>60</v>
      </c>
      <c r="AB14" s="56" t="s">
        <v>177</v>
      </c>
      <c r="AC14" s="56" t="s">
        <v>46</v>
      </c>
    </row>
    <row r="15" spans="1:29" s="6" customFormat="1" ht="127.5" customHeight="1">
      <c r="A15" s="14" t="s">
        <v>32</v>
      </c>
      <c r="B15" s="11" t="s">
        <v>33</v>
      </c>
      <c r="C15" s="11" t="s">
        <v>54</v>
      </c>
      <c r="D15" s="11" t="s">
        <v>35</v>
      </c>
      <c r="E15" s="80" t="s">
        <v>153</v>
      </c>
      <c r="F15" s="81"/>
      <c r="G15" s="80" t="s">
        <v>165</v>
      </c>
      <c r="H15" s="81"/>
      <c r="I15" s="54" t="s">
        <v>37</v>
      </c>
      <c r="J15" s="55">
        <v>3</v>
      </c>
      <c r="K15" s="54" t="s">
        <v>41</v>
      </c>
      <c r="L15" s="55" t="str">
        <f>IF(K15="INSIGNIFICANTE","1",IF(K15="MENOR","2",IF(K15="MODERADO","3",IF(K15="MAYOR","4",IF(K15="CATASTRÓFICO","5","0")))))</f>
        <v>2</v>
      </c>
      <c r="M15" s="55">
        <f t="shared" si="2"/>
        <v>5</v>
      </c>
      <c r="N15" s="55" t="str">
        <f>IF(M15=0," ",IF(M15&lt;=4,"Riesgo Bajo",IF(M15&lt;=5,"Riesgo Medio",IF(M15&lt;=7,"Riesgo Alto",IF(M15&lt;=10,"Riesgo Extremo","No Disponible")))))</f>
        <v>Riesgo Medio</v>
      </c>
      <c r="O15" s="8" t="s">
        <v>39</v>
      </c>
      <c r="P15" s="83" t="s">
        <v>162</v>
      </c>
      <c r="Q15" s="84"/>
      <c r="R15" s="54" t="s">
        <v>37</v>
      </c>
      <c r="S15" s="55" t="str">
        <f>IF(R15="Raro","1",IF(R15="Improbable","2",IF(R15="Posible","3",IF(R15="Probable","4",IF(R15="Casi cierto","5","0")))))</f>
        <v>2</v>
      </c>
      <c r="T15" s="54" t="s">
        <v>41</v>
      </c>
      <c r="U15" s="55" t="str">
        <f>IF(T15="INSIGNIFICANTE","1",IF(T15="MENOR","2",IF(T15="MODERADO","3",IF(T15="MAYOR","4",IF(T15="CATASTRÓFICO","5","0")))))</f>
        <v>2</v>
      </c>
      <c r="V15" s="55">
        <f>S15+U15</f>
        <v>4</v>
      </c>
      <c r="W15" s="13" t="str">
        <f>IF(V15=0," ",IF(V15&lt;=4,"Riesgo Bajo",IF(V15&lt;=5,"Riesgo Medio",IF(V15&lt;=7,"Riesgo Alto",IF(V15&lt;=10,"Riesgo Extremo","No Disponible")))))</f>
        <v>Riesgo Bajo</v>
      </c>
      <c r="X15" s="8" t="s">
        <v>42</v>
      </c>
      <c r="Y15" s="8" t="s">
        <v>39</v>
      </c>
      <c r="Z15" s="8" t="s">
        <v>59</v>
      </c>
      <c r="AA15" s="8" t="s">
        <v>60</v>
      </c>
      <c r="AB15" s="61" t="s">
        <v>61</v>
      </c>
      <c r="AC15" s="56" t="s">
        <v>46</v>
      </c>
    </row>
    <row r="16" spans="1:29" s="6" customFormat="1" ht="91.5" customHeight="1">
      <c r="A16" s="14" t="s">
        <v>32</v>
      </c>
      <c r="B16" s="11" t="s">
        <v>33</v>
      </c>
      <c r="C16" s="11" t="s">
        <v>54</v>
      </c>
      <c r="D16" s="11" t="s">
        <v>62</v>
      </c>
      <c r="E16" s="80" t="s">
        <v>157</v>
      </c>
      <c r="F16" s="81"/>
      <c r="G16" s="80" t="s">
        <v>158</v>
      </c>
      <c r="H16" s="81"/>
      <c r="I16" s="54" t="s">
        <v>37</v>
      </c>
      <c r="J16" s="55" t="str">
        <f>IF(I16="Raro","1",IF(I16="Improbable","2",IF(I16="Posible","3",IF(I16="Probable","4",IF(I16="Casi cierto","5","0")))))</f>
        <v>2</v>
      </c>
      <c r="K16" s="54" t="s">
        <v>38</v>
      </c>
      <c r="L16" s="55" t="str">
        <f>IF(K16="INSIGNIFICANTE","1",IF(K16="MENOR","2",IF(K16="MODERADO","3",IF(K16="MAYOR","4",IF(K16="CATASTRÓFICO","5","0")))))</f>
        <v>3</v>
      </c>
      <c r="M16" s="55">
        <f>+J16+L16</f>
        <v>5</v>
      </c>
      <c r="N16" s="55" t="str">
        <f>IF(M16=0," ",IF(M16&lt;=4,"Riesgo Bajo",IF(M16&lt;=5,"Riesgo Medio",IF(M16&lt;=7,"Riesgo Alto",IF(M16&lt;=10,"Riesgo Extremo","No Disponible")))))</f>
        <v>Riesgo Medio</v>
      </c>
      <c r="O16" s="8" t="s">
        <v>50</v>
      </c>
      <c r="P16" s="83" t="s">
        <v>159</v>
      </c>
      <c r="Q16" s="84"/>
      <c r="R16" s="54" t="s">
        <v>37</v>
      </c>
      <c r="S16" s="55" t="str">
        <f>IF(R16="Raro","1",IF(R16="Improbable","2",IF(R16="Posible","3",IF(R16="Probable","4",IF(R16="Casi cierto","5","0")))))</f>
        <v>2</v>
      </c>
      <c r="T16" s="54" t="s">
        <v>51</v>
      </c>
      <c r="U16" s="55" t="str">
        <f>IF(T16="INSIGNIFICANTE","1",IF(T16="MENOR","2",IF(T16="MODERADO","3",IF(T16="MAYOR","4",IF(T16="CATASTRÓFICO","5","0")))))</f>
        <v>1</v>
      </c>
      <c r="V16" s="55">
        <f>S16+U16</f>
        <v>3</v>
      </c>
      <c r="W16" s="13" t="str">
        <f>IF(V16=0," ",IF(V16&lt;=4,"Riesgo Bajo",IF(V16&lt;=5,"Riesgo Medio",IF(V16&lt;=7,"Riesgo Alto",IF(V16&lt;=10,"Riesgo Extremo","No Disponible")))))</f>
        <v>Riesgo Bajo</v>
      </c>
      <c r="X16" s="8" t="s">
        <v>42</v>
      </c>
      <c r="Y16" s="8" t="s">
        <v>50</v>
      </c>
      <c r="Z16" s="8" t="s">
        <v>59</v>
      </c>
      <c r="AA16" s="8" t="s">
        <v>174</v>
      </c>
      <c r="AB16" s="8" t="s">
        <v>71</v>
      </c>
      <c r="AC16" s="56" t="s">
        <v>46</v>
      </c>
    </row>
    <row r="17" spans="1:29" s="6" customFormat="1" ht="97.5" customHeight="1">
      <c r="A17" s="14" t="s">
        <v>32</v>
      </c>
      <c r="B17" s="11" t="s">
        <v>33</v>
      </c>
      <c r="C17" s="11" t="s">
        <v>54</v>
      </c>
      <c r="D17" s="11" t="s">
        <v>62</v>
      </c>
      <c r="E17" s="80" t="s">
        <v>154</v>
      </c>
      <c r="F17" s="81"/>
      <c r="G17" s="88" t="s">
        <v>155</v>
      </c>
      <c r="H17" s="88"/>
      <c r="I17" s="54" t="s">
        <v>37</v>
      </c>
      <c r="J17" s="55" t="str">
        <f>IF(I17="Raro","1",IF(I17="Improbable","2",IF(I17="Posible","3",IF(I17="Probable","4",IF(I17="Casi cierto","5","0")))))</f>
        <v>2</v>
      </c>
      <c r="K17" s="54" t="s">
        <v>41</v>
      </c>
      <c r="L17" s="55" t="str">
        <f>IF(K17="INSIGNIFICANTE","1",IF(K17="MENOR","2",IF(K17="MODERADO","3",IF(K17="MAYOR","4",IF(K17="CATASTRÓFICO","5","0")))))</f>
        <v>2</v>
      </c>
      <c r="M17" s="55">
        <f t="shared" si="2"/>
        <v>4</v>
      </c>
      <c r="N17" s="55" t="str">
        <f>IF(M17=0," ",IF(M17&lt;=4,"Riesgo Bajo",IF(M17&lt;=5,"Riesgo Medio",IF(M17&lt;=7,"Riesgo Alto",IF(M17&lt;=10,"Riesgo Extremo","No Disponible")))))</f>
        <v>Riesgo Bajo</v>
      </c>
      <c r="O17" s="8" t="s">
        <v>50</v>
      </c>
      <c r="P17" s="83" t="s">
        <v>163</v>
      </c>
      <c r="Q17" s="84"/>
      <c r="R17" s="54" t="s">
        <v>37</v>
      </c>
      <c r="S17" s="55" t="str">
        <f>IF(R17="Raro","1",IF(R17="Improbable","2",IF(R17="Posible","3",IF(R17="Probable","4",IF(R17="Casi cierto","5","0")))))</f>
        <v>2</v>
      </c>
      <c r="T17" s="54" t="s">
        <v>41</v>
      </c>
      <c r="U17" s="55" t="str">
        <f>IF(T17="INSIGNIFICANTE","1",IF(T17="MENOR","2",IF(T17="MODERADO","3",IF(T17="MAYOR","4",IF(T17="CATASTRÓFICO","5","0")))))</f>
        <v>2</v>
      </c>
      <c r="V17" s="55">
        <f>S17+U17</f>
        <v>4</v>
      </c>
      <c r="W17" s="13" t="str">
        <f>IF(V17=0," ",IF(V17&lt;=4,"Riesgo Bajo",IF(V17&lt;=5,"Riesgo Medio",IF(V17&lt;=7,"Riesgo Alto",IF(V17&lt;=10,"Riesgo Extremo","No Disponible")))))</f>
        <v>Riesgo Bajo</v>
      </c>
      <c r="X17" s="8" t="s">
        <v>42</v>
      </c>
      <c r="Y17" s="8" t="s">
        <v>50</v>
      </c>
      <c r="Z17" s="8" t="s">
        <v>59</v>
      </c>
      <c r="AA17" s="8" t="s">
        <v>60</v>
      </c>
      <c r="AB17" s="61" t="s">
        <v>63</v>
      </c>
      <c r="AC17" s="56" t="s">
        <v>46</v>
      </c>
    </row>
    <row r="18" spans="1:29" s="6" customFormat="1" ht="97.5" customHeight="1">
      <c r="A18" s="14" t="s">
        <v>32</v>
      </c>
      <c r="B18" s="11" t="s">
        <v>33</v>
      </c>
      <c r="C18" s="11" t="s">
        <v>54</v>
      </c>
      <c r="D18" s="11" t="s">
        <v>62</v>
      </c>
      <c r="E18" s="80" t="s">
        <v>172</v>
      </c>
      <c r="F18" s="81"/>
      <c r="G18" s="80" t="s">
        <v>187</v>
      </c>
      <c r="H18" s="81"/>
      <c r="I18" s="54" t="s">
        <v>49</v>
      </c>
      <c r="J18" s="55" t="str">
        <f t="shared" si="0"/>
        <v>3</v>
      </c>
      <c r="K18" s="54" t="s">
        <v>41</v>
      </c>
      <c r="L18" s="55" t="str">
        <f t="shared" si="1"/>
        <v>2</v>
      </c>
      <c r="M18" s="55">
        <f t="shared" ref="M18" si="16">+J18+L18</f>
        <v>5</v>
      </c>
      <c r="N18" s="55" t="str">
        <f t="shared" si="3"/>
        <v>Riesgo Medio</v>
      </c>
      <c r="O18" s="8" t="s">
        <v>50</v>
      </c>
      <c r="P18" s="152" t="s">
        <v>194</v>
      </c>
      <c r="Q18" s="152"/>
      <c r="R18" s="54" t="s">
        <v>37</v>
      </c>
      <c r="S18" s="55" t="str">
        <f t="shared" si="4"/>
        <v>2</v>
      </c>
      <c r="T18" s="54" t="s">
        <v>41</v>
      </c>
      <c r="U18" s="55" t="str">
        <f t="shared" si="5"/>
        <v>2</v>
      </c>
      <c r="V18" s="55">
        <f t="shared" si="6"/>
        <v>4</v>
      </c>
      <c r="W18" s="13" t="str">
        <f t="shared" si="7"/>
        <v>Riesgo Bajo</v>
      </c>
      <c r="X18" s="8" t="s">
        <v>42</v>
      </c>
      <c r="Y18" s="8" t="s">
        <v>50</v>
      </c>
      <c r="Z18" s="8" t="s">
        <v>59</v>
      </c>
      <c r="AA18" s="8" t="s">
        <v>60</v>
      </c>
      <c r="AB18" s="8" t="s">
        <v>175</v>
      </c>
      <c r="AC18" s="56" t="s">
        <v>46</v>
      </c>
    </row>
    <row r="19" spans="1:29" s="6" customFormat="1" ht="96.75" customHeight="1">
      <c r="A19" s="14" t="s">
        <v>32</v>
      </c>
      <c r="B19" s="11" t="s">
        <v>33</v>
      </c>
      <c r="C19" s="11" t="s">
        <v>54</v>
      </c>
      <c r="D19" s="11" t="s">
        <v>62</v>
      </c>
      <c r="E19" s="80" t="s">
        <v>188</v>
      </c>
      <c r="F19" s="81"/>
      <c r="G19" s="80" t="s">
        <v>189</v>
      </c>
      <c r="H19" s="81"/>
      <c r="I19" s="64" t="s">
        <v>49</v>
      </c>
      <c r="J19" s="55" t="str">
        <f>IF(I19="Raro","1",IF(I19="Improbable","2",IF(I19="Posible","3",IF(I19="Probable","4",IF(I19="Casi cierto","5","0")))))</f>
        <v>3</v>
      </c>
      <c r="K19" s="64" t="s">
        <v>38</v>
      </c>
      <c r="L19" s="55" t="str">
        <f>IF(K19="INSIGNIFICANTE","1",IF(K19="MENOR","2",IF(K19="MODERADO","3",IF(K19="MAYOR","4",IF(K19="CATASTRÓFICO","5","0")))))</f>
        <v>3</v>
      </c>
      <c r="M19" s="55">
        <f>+J19+L19</f>
        <v>6</v>
      </c>
      <c r="N19" s="55" t="str">
        <f>IF(M19=0," ",IF(M19&lt;=4,"Riesgo Bajo",IF(M19&lt;=5,"Riesgo Medio",IF(M19&lt;=7,"Riesgo Alto",IF(M19&lt;=10,"Riesgo Extremo","No Disponible")))))</f>
        <v>Riesgo Alto</v>
      </c>
      <c r="O19" s="8" t="s">
        <v>50</v>
      </c>
      <c r="P19" s="82" t="s">
        <v>164</v>
      </c>
      <c r="Q19" s="82"/>
      <c r="R19" s="54" t="s">
        <v>37</v>
      </c>
      <c r="S19" s="55" t="str">
        <f>IF(R19="Raro","1",IF(R19="Improbable","2",IF(R19="Posible","3",IF(R19="Probable","4",IF(R19="Casi cierto","5","0")))))</f>
        <v>2</v>
      </c>
      <c r="T19" s="54" t="s">
        <v>41</v>
      </c>
      <c r="U19" s="55" t="str">
        <f>IF(T19="INSIGNIFICANTE","1",IF(T19="MENOR","2",IF(T19="MODERADO","3",IF(T19="MAYOR","4",IF(T19="CATASTRÓFICO","5","0")))))</f>
        <v>2</v>
      </c>
      <c r="V19" s="55">
        <f>S19+U19</f>
        <v>4</v>
      </c>
      <c r="W19" s="13" t="str">
        <f>IF(V19=0," ",IF(V19&lt;=4,"Riesgo Bajo",IF(V19&lt;=5,"Riesgo Medio",IF(V19&lt;=7,"Riesgo Alto",IF(V19&lt;=10,"Riesgo Extremo","No Disponible")))))</f>
        <v>Riesgo Bajo</v>
      </c>
      <c r="X19" s="8" t="s">
        <v>42</v>
      </c>
      <c r="Y19" s="8" t="s">
        <v>50</v>
      </c>
      <c r="Z19" s="8" t="s">
        <v>59</v>
      </c>
      <c r="AA19" s="8" t="s">
        <v>60</v>
      </c>
      <c r="AB19" s="8" t="s">
        <v>63</v>
      </c>
      <c r="AC19" s="56" t="s">
        <v>46</v>
      </c>
    </row>
    <row r="20" spans="1:29" s="6" customFormat="1" ht="94.5" customHeight="1">
      <c r="A20" s="14" t="s">
        <v>32</v>
      </c>
      <c r="B20" s="11" t="s">
        <v>33</v>
      </c>
      <c r="C20" s="11" t="s">
        <v>54</v>
      </c>
      <c r="D20" s="11" t="s">
        <v>62</v>
      </c>
      <c r="E20" s="80" t="s">
        <v>72</v>
      </c>
      <c r="F20" s="81"/>
      <c r="G20" s="80" t="s">
        <v>190</v>
      </c>
      <c r="H20" s="81"/>
      <c r="I20" s="78" t="s">
        <v>49</v>
      </c>
      <c r="J20" s="55" t="str">
        <f>IF(I20="Raro","1",IF(I20="Improbable","2",IF(I20="Posible","3",IF(I20="Probable","4",IF(I20="Casi cierto","5","0")))))</f>
        <v>3</v>
      </c>
      <c r="K20" s="64" t="s">
        <v>41</v>
      </c>
      <c r="L20" s="55" t="str">
        <f>IF(K20="INSIGNIFICANTE","1",IF(K20="MENOR","2",IF(K20="MODERADO","3",IF(K20="MAYOR","4",IF(K20="CATASTRÓFICO","5","0")))))</f>
        <v>2</v>
      </c>
      <c r="M20" s="55">
        <f>+J20+L20</f>
        <v>5</v>
      </c>
      <c r="N20" s="55" t="str">
        <f>IF(M20=0," ",IF(M20&lt;=4,"Riesgo Bajo",IF(M20&lt;=5,"Riesgo Medio",IF(M20&lt;=7,"Riesgo Alto",IF(M20&lt;=10,"Riesgo Extremo","No Disponible")))))</f>
        <v>Riesgo Medio</v>
      </c>
      <c r="O20" s="8" t="s">
        <v>50</v>
      </c>
      <c r="P20" s="82" t="s">
        <v>160</v>
      </c>
      <c r="Q20" s="82"/>
      <c r="R20" s="54" t="s">
        <v>37</v>
      </c>
      <c r="S20" s="55" t="str">
        <f>IF(R20="Raro","1",IF(R20="Improbable","2",IF(R20="Posible","3",IF(R20="Probable","4",IF(R20="Casi cierto","5","0")))))</f>
        <v>2</v>
      </c>
      <c r="T20" s="54" t="s">
        <v>41</v>
      </c>
      <c r="U20" s="55" t="str">
        <f>IF(T20="INSIGNIFICANTE","1",IF(T20="MENOR","2",IF(T20="MODERADO","3",IF(T20="MAYOR","4",IF(T20="CATASTRÓFICO","5","0")))))</f>
        <v>2</v>
      </c>
      <c r="V20" s="55">
        <f>S20+U20</f>
        <v>4</v>
      </c>
      <c r="W20" s="13" t="str">
        <f>IF(V20=0," ",IF(V20&lt;=4,"Riesgo Bajo",IF(V20&lt;=5,"Riesgo Medio",IF(V20&lt;=7,"Riesgo Alto",IF(V20&lt;=10,"Riesgo Extremo","No Disponible")))))</f>
        <v>Riesgo Bajo</v>
      </c>
      <c r="X20" s="8" t="s">
        <v>42</v>
      </c>
      <c r="Y20" s="8" t="s">
        <v>50</v>
      </c>
      <c r="Z20" s="8" t="s">
        <v>59</v>
      </c>
      <c r="AA20" s="8" t="s">
        <v>60</v>
      </c>
      <c r="AB20" s="8" t="s">
        <v>176</v>
      </c>
      <c r="AC20" s="56" t="s">
        <v>46</v>
      </c>
    </row>
    <row r="21" spans="1:29" ht="97.5" customHeight="1">
      <c r="A21" s="14" t="s">
        <v>66</v>
      </c>
      <c r="B21" s="12" t="s">
        <v>33</v>
      </c>
      <c r="C21" s="11" t="s">
        <v>54</v>
      </c>
      <c r="D21" s="11" t="s">
        <v>62</v>
      </c>
      <c r="E21" s="80" t="s">
        <v>184</v>
      </c>
      <c r="F21" s="81"/>
      <c r="G21" s="80" t="s">
        <v>185</v>
      </c>
      <c r="H21" s="81"/>
      <c r="I21" s="54" t="s">
        <v>37</v>
      </c>
      <c r="J21" s="55" t="str">
        <f>IF(I21="Raro","1",IF(I21="Improbable","2",IF(I21="Posible","3",IF(I21="Probable","4",IF(I21="Casi cierto","5","0")))))</f>
        <v>2</v>
      </c>
      <c r="K21" s="78" t="s">
        <v>38</v>
      </c>
      <c r="L21" s="55" t="str">
        <f>IF(K21="INSIGNIFICANTE","1",IF(K21="MENOR","2",IF(K21="MODERADO","3",IF(K21="MAYOR","4",IF(K21="CATASTRÓFICO","5","0")))))</f>
        <v>3</v>
      </c>
      <c r="M21" s="55">
        <f>J21+L21</f>
        <v>5</v>
      </c>
      <c r="N21" s="13" t="str">
        <f>IF(M21=0," ",IF(M21&lt;=4,"Riesgo Bajo",IF(M21&lt;=5,"Riesgo Medio",IF(M21&lt;=7,"Riesgo Alto",IF(M21&lt;=10,"Riesgo Extremo","No Disponible")))))</f>
        <v>Riesgo Medio</v>
      </c>
      <c r="O21" s="8" t="s">
        <v>50</v>
      </c>
      <c r="P21" s="82" t="s">
        <v>67</v>
      </c>
      <c r="Q21" s="82"/>
      <c r="R21" s="54" t="s">
        <v>37</v>
      </c>
      <c r="S21" s="55" t="str">
        <f>IF(R21="Raro","1",IF(R21="Improbable","2",IF(R21="Posible","3",IF(R21="Probable","4",IF(R21="Casi cierto","5","0")))))</f>
        <v>2</v>
      </c>
      <c r="T21" s="54" t="s">
        <v>51</v>
      </c>
      <c r="U21" s="55" t="str">
        <f>IF(T21="INSIGNIFICANTE","1",IF(T21="MENOR","2",IF(T21="MODERADO","3",IF(T21="MAYOR","4",IF(T21="CATASTRÓFICO","5","0")))))</f>
        <v>1</v>
      </c>
      <c r="V21" s="9">
        <f>S21+U21</f>
        <v>3</v>
      </c>
      <c r="W21" s="13" t="str">
        <f>IF(V21=0," ",IF(V21&lt;=4,"Riesgo Bajo",IF(V21&lt;=5,"Riesgo Medio",IF(V21&lt;=7,"Riesgo Alto",IF(V21&lt;=10,"Riesgo Extremo","No Disponible")))))</f>
        <v>Riesgo Bajo</v>
      </c>
      <c r="X21" s="8" t="s">
        <v>68</v>
      </c>
      <c r="Y21" s="8" t="s">
        <v>50</v>
      </c>
      <c r="Z21" s="8" t="s">
        <v>70</v>
      </c>
      <c r="AA21" s="8" t="s">
        <v>60</v>
      </c>
      <c r="AB21" s="8" t="s">
        <v>69</v>
      </c>
      <c r="AC21" s="56" t="s">
        <v>46</v>
      </c>
    </row>
    <row r="22" spans="1:29" s="6" customFormat="1" ht="64.5">
      <c r="A22" s="14" t="s">
        <v>32</v>
      </c>
      <c r="B22" s="11" t="s">
        <v>33</v>
      </c>
      <c r="C22" s="11" t="s">
        <v>54</v>
      </c>
      <c r="D22" s="11" t="s">
        <v>62</v>
      </c>
      <c r="E22" s="80" t="s">
        <v>191</v>
      </c>
      <c r="F22" s="81"/>
      <c r="G22" s="80" t="s">
        <v>173</v>
      </c>
      <c r="H22" s="81"/>
      <c r="I22" s="54" t="s">
        <v>49</v>
      </c>
      <c r="J22" s="55" t="str">
        <f t="shared" ref="J22" si="17">IF(I22="Raro","1",IF(I22="Improbable","2",IF(I22="Posible","3",IF(I22="Probable","4",IF(I22="Casi cierto","5","0")))))</f>
        <v>3</v>
      </c>
      <c r="K22" s="54" t="s">
        <v>41</v>
      </c>
      <c r="L22" s="55" t="str">
        <f t="shared" ref="L22" si="18">IF(K22="INSIGNIFICANTE","1",IF(K22="MENOR","2",IF(K22="MODERADO","3",IF(K22="MAYOR","4",IF(K22="CATASTRÓFICO","5","0")))))</f>
        <v>2</v>
      </c>
      <c r="M22" s="55">
        <f>+J22+L22</f>
        <v>5</v>
      </c>
      <c r="N22" s="55" t="str">
        <f t="shared" ref="N22" si="19">IF(M22=0," ",IF(M22&lt;=4,"Riesgo Bajo",IF(M22&lt;=5,"Riesgo Medio",IF(M22&lt;=7,"Riesgo Alto",IF(M22&lt;=10,"Riesgo Extremo","No Disponible")))))</f>
        <v>Riesgo Medio</v>
      </c>
      <c r="O22" s="8" t="s">
        <v>50</v>
      </c>
      <c r="P22" s="82" t="s">
        <v>178</v>
      </c>
      <c r="Q22" s="82"/>
      <c r="R22" s="54" t="s">
        <v>37</v>
      </c>
      <c r="S22" s="55" t="str">
        <f t="shared" ref="S22" si="20">IF(R22="Raro","1",IF(R22="Improbable","2",IF(R22="Posible","3",IF(R22="Probable","4",IF(R22="Casi cierto","5","0")))))</f>
        <v>2</v>
      </c>
      <c r="T22" s="54" t="s">
        <v>41</v>
      </c>
      <c r="U22" s="55" t="str">
        <f t="shared" ref="U22" si="21">IF(T22="INSIGNIFICANTE","1",IF(T22="MENOR","2",IF(T22="MODERADO","3",IF(T22="MAYOR","4",IF(T22="CATASTRÓFICO","5","0")))))</f>
        <v>2</v>
      </c>
      <c r="V22" s="55">
        <f t="shared" ref="V22" si="22">S22+U22</f>
        <v>4</v>
      </c>
      <c r="W22" s="13" t="str">
        <f t="shared" ref="W22" si="23">IF(V22=0," ",IF(V22&lt;=4,"Riesgo Bajo",IF(V22&lt;=5,"Riesgo Medio",IF(V22&lt;=7,"Riesgo Alto",IF(V22&lt;=10,"Riesgo Extremo","No Disponible")))))</f>
        <v>Riesgo Bajo</v>
      </c>
      <c r="X22" s="8" t="s">
        <v>42</v>
      </c>
      <c r="Y22" s="8" t="s">
        <v>50</v>
      </c>
      <c r="Z22" s="8" t="s">
        <v>70</v>
      </c>
      <c r="AA22" s="8" t="s">
        <v>60</v>
      </c>
      <c r="AB22" s="61" t="s">
        <v>71</v>
      </c>
      <c r="AC22" s="56" t="s">
        <v>46</v>
      </c>
    </row>
    <row r="23" spans="1:29" s="6" customFormat="1" ht="142.5" customHeight="1">
      <c r="A23" s="14" t="s">
        <v>32</v>
      </c>
      <c r="B23" s="11" t="s">
        <v>33</v>
      </c>
      <c r="C23" s="11" t="s">
        <v>54</v>
      </c>
      <c r="D23" s="11" t="s">
        <v>62</v>
      </c>
      <c r="E23" s="80" t="s">
        <v>181</v>
      </c>
      <c r="F23" s="81"/>
      <c r="G23" s="80" t="s">
        <v>183</v>
      </c>
      <c r="H23" s="81"/>
      <c r="I23" s="54" t="s">
        <v>37</v>
      </c>
      <c r="J23" s="55" t="str">
        <f>IF(I23="Raro","1",IF(I23="Improbable","2",IF(I23="Posible","3",IF(I23="Probable","4",IF(I23="Casi cierto","5","0")))))</f>
        <v>2</v>
      </c>
      <c r="K23" s="54" t="s">
        <v>38</v>
      </c>
      <c r="L23" s="55" t="str">
        <f>IF(K23="INSIGNIFICANTE","1",IF(K23="MENOR","2",IF(K23="MODERADO","3",IF(K23="MAYOR","4",IF(K23="CATASTRÓFICO","5","0")))))</f>
        <v>3</v>
      </c>
      <c r="M23" s="55">
        <f t="shared" ref="M23" si="24">+J23+L23</f>
        <v>5</v>
      </c>
      <c r="N23" s="55" t="str">
        <f>IF(M23=0," ",IF(M23&lt;=4,"Riesgo Bajo",IF(M23&lt;=5,"Riesgo Medio",IF(M23&lt;=7,"Riesgo Alto",IF(M23&lt;=10,"Riesgo Extremo","No Disponible")))))</f>
        <v>Riesgo Medio</v>
      </c>
      <c r="O23" s="8" t="s">
        <v>39</v>
      </c>
      <c r="P23" s="82" t="s">
        <v>166</v>
      </c>
      <c r="Q23" s="82"/>
      <c r="R23" s="54" t="s">
        <v>64</v>
      </c>
      <c r="S23" s="55" t="str">
        <f>IF(R23="Raro","1",IF(R23="Improbable","2",IF(R23="Posible","3",IF(R23="Probable","4",IF(R23="Casi cierto","5","0")))))</f>
        <v>1</v>
      </c>
      <c r="T23" s="54" t="s">
        <v>65</v>
      </c>
      <c r="U23" s="55" t="str">
        <f>IF(T23="INSIGNIFICANTE","1",IF(T23="MENOR","2",IF(T23="MODERADO","3",IF(T23="MAYOR","4",IF(T23="CATASTRÓFICO","5","0")))))</f>
        <v>3</v>
      </c>
      <c r="V23" s="55">
        <f>S23+U23</f>
        <v>4</v>
      </c>
      <c r="W23" s="13" t="str">
        <f>IF(V23=0," ",IF(V23&lt;=4,"Riesgo Bajo",IF(V23&lt;=5,"Riesgo Medio",IF(V23&lt;=7,"Riesgo Alto",IF(V23&lt;=10,"Riesgo Extremo","No Disponible")))))</f>
        <v>Riesgo Bajo</v>
      </c>
      <c r="X23" s="8" t="s">
        <v>42</v>
      </c>
      <c r="Y23" s="8" t="s">
        <v>50</v>
      </c>
      <c r="Z23" s="8" t="s">
        <v>59</v>
      </c>
      <c r="AA23" s="8" t="s">
        <v>60</v>
      </c>
      <c r="AB23" s="8" t="s">
        <v>167</v>
      </c>
      <c r="AC23" s="56" t="s">
        <v>46</v>
      </c>
    </row>
    <row r="24" spans="1:29" s="69" customFormat="1" ht="125.25" customHeight="1">
      <c r="A24" s="71" t="s">
        <v>66</v>
      </c>
      <c r="B24" s="72" t="s">
        <v>33</v>
      </c>
      <c r="C24" s="72" t="s">
        <v>54</v>
      </c>
      <c r="D24" s="72" t="s">
        <v>74</v>
      </c>
      <c r="E24" s="88" t="s">
        <v>168</v>
      </c>
      <c r="F24" s="88"/>
      <c r="G24" s="88" t="s">
        <v>169</v>
      </c>
      <c r="H24" s="88"/>
      <c r="I24" s="73" t="s">
        <v>37</v>
      </c>
      <c r="J24" s="74" t="str">
        <f>IF(I24="Raro","1",IF(I24="Improbable","2",IF(I24="Posible","3",IF(I24="Probable","4",IF(I24="Casi cierto","5","0")))))</f>
        <v>2</v>
      </c>
      <c r="K24" s="73" t="s">
        <v>38</v>
      </c>
      <c r="L24" s="74" t="str">
        <f>IF(K24="INSIGNIFICANTE","1",IF(K24="MENOR","2",IF(K24="MODERADO","3",IF(K24="MAYOR","4",IF(K24="CATASTRÓFICO","5","0")))))</f>
        <v>3</v>
      </c>
      <c r="M24" s="74">
        <f>+J24+L24</f>
        <v>5</v>
      </c>
      <c r="N24" s="74" t="str">
        <f>IF(M24=0," ",IF(M24&lt;=4,"Riesgo Bajo",IF(M24&lt;=5,"Riesgo Medio",IF(M24&lt;=7,"Riesgo Alto",IF(M24&lt;=10,"Riesgo Extremo","No Disponible")))))</f>
        <v>Riesgo Medio</v>
      </c>
      <c r="O24" s="75" t="s">
        <v>39</v>
      </c>
      <c r="P24" s="91" t="s">
        <v>170</v>
      </c>
      <c r="Q24" s="91"/>
      <c r="R24" s="73" t="s">
        <v>64</v>
      </c>
      <c r="S24" s="74" t="str">
        <f>IF(R24="Raro","1",IF(R24="Improbable","2",IF(R24="Posible","3",IF(R24="Probable","4",IF(R24="Casi cierto","5","0")))))</f>
        <v>1</v>
      </c>
      <c r="T24" s="73" t="s">
        <v>41</v>
      </c>
      <c r="U24" s="74" t="str">
        <f>IF(T24="INSIGNIFICANTE","1",IF(T24="MENOR","2",IF(T24="MODERADO","3",IF(T24="MAYOR","4",IF(T24="CATASTRÓFICO","5","0")))))</f>
        <v>2</v>
      </c>
      <c r="V24" s="76">
        <f>S24+U24</f>
        <v>3</v>
      </c>
      <c r="W24" s="77" t="str">
        <f>IF(V24=0," ",IF(V24&lt;=4,"Riesgo Bajo",IF(V24&lt;=5,"Riesgo Medio",IF(V24&lt;=7,"Riesgo Alto",IF(V24&lt;=10,"Riesgo Extremo","No Disponible")))))</f>
        <v>Riesgo Bajo</v>
      </c>
      <c r="X24" s="75" t="s">
        <v>68</v>
      </c>
      <c r="Y24" s="75" t="s">
        <v>39</v>
      </c>
      <c r="Z24" s="75" t="s">
        <v>70</v>
      </c>
      <c r="AA24" s="75" t="s">
        <v>73</v>
      </c>
      <c r="AB24" s="75" t="s">
        <v>171</v>
      </c>
      <c r="AC24" s="75" t="s">
        <v>46</v>
      </c>
    </row>
    <row r="25" spans="1:29" s="69" customFormat="1" ht="127.5" customHeight="1">
      <c r="A25" s="62" t="s">
        <v>66</v>
      </c>
      <c r="B25" s="70" t="s">
        <v>33</v>
      </c>
      <c r="C25" s="63" t="s">
        <v>54</v>
      </c>
      <c r="D25" s="63" t="s">
        <v>74</v>
      </c>
      <c r="E25" s="80" t="s">
        <v>75</v>
      </c>
      <c r="F25" s="81"/>
      <c r="G25" s="80" t="s">
        <v>156</v>
      </c>
      <c r="H25" s="81"/>
      <c r="I25" s="64" t="s">
        <v>37</v>
      </c>
      <c r="J25" s="65" t="str">
        <f t="shared" ref="J25" si="25">IF(I25="Raro","1",IF(I25="Improbable","2",IF(I25="Posible","3",IF(I25="Probable","4",IF(I25="Casi cierto","5","0")))))</f>
        <v>2</v>
      </c>
      <c r="K25" s="64" t="s">
        <v>179</v>
      </c>
      <c r="L25" s="65" t="str">
        <f t="shared" ref="L25" si="26">IF(K25="INSIGNIFICANTE","1",IF(K25="MENOR","2",IF(K25="MODERADO","3",IF(K25="MAYOR","4",IF(K25="CATASTRÓFICO","5","0")))))</f>
        <v>2</v>
      </c>
      <c r="M25" s="65">
        <f>J25+L25</f>
        <v>4</v>
      </c>
      <c r="N25" s="68" t="str">
        <f t="shared" ref="N25" si="27">IF(M25=0," ",IF(M25&lt;=4,"Riesgo Bajo",IF(M25&lt;=5,"Riesgo Medio",IF(M25&lt;=7,"Riesgo Alto",IF(M25&lt;=10,"Riesgo Extremo","No Disponible")))))</f>
        <v>Riesgo Bajo</v>
      </c>
      <c r="O25" s="75" t="s">
        <v>39</v>
      </c>
      <c r="P25" s="89" t="s">
        <v>76</v>
      </c>
      <c r="Q25" s="90"/>
      <c r="R25" s="64" t="s">
        <v>49</v>
      </c>
      <c r="S25" s="65" t="str">
        <f t="shared" ref="S25" si="28">IF(R25="Raro","1",IF(R25="Improbable","2",IF(R25="Posible","3",IF(R25="Probable","4",IF(R25="Casi cierto","5","0")))))</f>
        <v>3</v>
      </c>
      <c r="T25" s="64" t="s">
        <v>41</v>
      </c>
      <c r="U25" s="65" t="str">
        <f t="shared" ref="U25" si="29">IF(T25="INSIGNIFICANTE","1",IF(T25="MENOR","2",IF(T25="MODERADO","3",IF(T25="MAYOR","4",IF(T25="CATASTRÓFICO","5","0")))))</f>
        <v>2</v>
      </c>
      <c r="V25" s="67">
        <f t="shared" ref="V25" si="30">S25+U25</f>
        <v>5</v>
      </c>
      <c r="W25" s="68" t="str">
        <f t="shared" ref="W25" si="31">IF(V25=0," ",IF(V25&lt;=4,"Riesgo Bajo",IF(V25&lt;=5,"Riesgo Medio",IF(V25&lt;=7,"Riesgo Alto",IF(V25&lt;=10,"Riesgo Extremo","No Disponible")))))</f>
        <v>Riesgo Medio</v>
      </c>
      <c r="X25" s="66" t="s">
        <v>68</v>
      </c>
      <c r="Y25" s="66" t="s">
        <v>39</v>
      </c>
      <c r="Z25" s="66" t="s">
        <v>77</v>
      </c>
      <c r="AA25" s="66" t="s">
        <v>73</v>
      </c>
      <c r="AB25" s="66" t="s">
        <v>78</v>
      </c>
      <c r="AC25" s="66" t="s">
        <v>46</v>
      </c>
    </row>
    <row r="26" spans="1:29">
      <c r="R26"/>
      <c r="S26"/>
      <c r="T26"/>
      <c r="U26"/>
    </row>
    <row r="27" spans="1:29" s="43" customFormat="1">
      <c r="A27" s="41"/>
      <c r="B27" s="41"/>
      <c r="C27" s="41"/>
      <c r="D27" s="41"/>
      <c r="E27" s="42"/>
      <c r="F27" s="42"/>
      <c r="U27" s="41"/>
      <c r="Z27" s="41"/>
      <c r="AA27" s="41"/>
    </row>
    <row r="28" spans="1:29">
      <c r="A28" s="41" t="s">
        <v>79</v>
      </c>
      <c r="B28" s="41"/>
      <c r="C28" s="41"/>
      <c r="D28" s="41"/>
      <c r="E28" s="42"/>
      <c r="G28" s="46" t="s">
        <v>79</v>
      </c>
      <c r="N28" s="46" t="s">
        <v>79</v>
      </c>
      <c r="U28" s="1"/>
      <c r="Z28" s="1"/>
      <c r="AA28" s="1"/>
    </row>
    <row r="29" spans="1:29">
      <c r="G29" s="1"/>
      <c r="N29" s="20"/>
      <c r="U29" s="1"/>
      <c r="Z29" s="1"/>
      <c r="AA29" s="1"/>
    </row>
    <row r="30" spans="1:29">
      <c r="A30" s="46" t="s">
        <v>161</v>
      </c>
      <c r="B30" s="41"/>
      <c r="C30" s="41"/>
      <c r="D30" s="41"/>
      <c r="E30" s="42"/>
      <c r="G30" s="46" t="s">
        <v>192</v>
      </c>
      <c r="N30" s="46" t="s">
        <v>80</v>
      </c>
      <c r="U30" s="1"/>
      <c r="Z30" s="1"/>
      <c r="AA30" s="1"/>
    </row>
    <row r="31" spans="1:29" s="43" customFormat="1">
      <c r="A31" s="20" t="s">
        <v>81</v>
      </c>
      <c r="B31" s="1"/>
      <c r="C31" s="1"/>
      <c r="D31" s="1"/>
      <c r="E31" s="2"/>
      <c r="G31" s="20" t="s">
        <v>82</v>
      </c>
      <c r="N31" s="20" t="s">
        <v>83</v>
      </c>
      <c r="U31" s="46"/>
      <c r="Z31" s="41"/>
      <c r="AA31" s="41"/>
    </row>
    <row r="32" spans="1:29">
      <c r="A32" s="46"/>
      <c r="B32" s="41"/>
      <c r="C32" s="41"/>
      <c r="D32" s="41"/>
      <c r="E32" s="42"/>
      <c r="U32" s="20"/>
      <c r="Z32" s="1"/>
      <c r="AA32" s="1"/>
    </row>
    <row r="33" spans="1:27">
      <c r="A33" s="20"/>
      <c r="N33" s="57"/>
      <c r="Z33" s="1"/>
      <c r="AA33" s="1"/>
    </row>
    <row r="34" spans="1:27" ht="165">
      <c r="G34" s="79" t="s">
        <v>182</v>
      </c>
    </row>
  </sheetData>
  <autoFilter ref="A10:AC25" xr:uid="{00000000-0001-0000-0000-000000000000}">
    <filterColumn colId="4" showButton="0"/>
    <filterColumn colId="6" showButton="0"/>
    <filterColumn colId="8" showButton="0"/>
    <filterColumn colId="10" showButton="0"/>
    <filterColumn colId="15" showButton="0"/>
    <filterColumn colId="17" showButton="0"/>
    <filterColumn colId="18" showButton="0"/>
    <filterColumn colId="19" showButton="0"/>
    <filterColumn colId="20" showButton="0"/>
    <filterColumn colId="21" showButton="0"/>
    <filterColumn colId="27" showButton="0"/>
  </autoFilter>
  <mergeCells count="72">
    <mergeCell ref="Y1:AC2"/>
    <mergeCell ref="Y3:AC4"/>
    <mergeCell ref="A1:G4"/>
    <mergeCell ref="H1:X2"/>
    <mergeCell ref="H3:X4"/>
    <mergeCell ref="C6:Q6"/>
    <mergeCell ref="C10:C11"/>
    <mergeCell ref="D10:D11"/>
    <mergeCell ref="A9:F9"/>
    <mergeCell ref="C7:O7"/>
    <mergeCell ref="O9:AC9"/>
    <mergeCell ref="G9:N9"/>
    <mergeCell ref="A10:A11"/>
    <mergeCell ref="B10:B11"/>
    <mergeCell ref="Z10:Z11"/>
    <mergeCell ref="Y10:Y11"/>
    <mergeCell ref="R10:W10"/>
    <mergeCell ref="X10:X11"/>
    <mergeCell ref="AB10:AC10"/>
    <mergeCell ref="R11:S11"/>
    <mergeCell ref="T11:U11"/>
    <mergeCell ref="E15:F15"/>
    <mergeCell ref="E18:F18"/>
    <mergeCell ref="G18:H18"/>
    <mergeCell ref="P15:Q15"/>
    <mergeCell ref="O10:O11"/>
    <mergeCell ref="E10:F11"/>
    <mergeCell ref="N10:N11"/>
    <mergeCell ref="P12:Q12"/>
    <mergeCell ref="G12:H12"/>
    <mergeCell ref="G10:H11"/>
    <mergeCell ref="P10:Q11"/>
    <mergeCell ref="K10:L11"/>
    <mergeCell ref="I10:J11"/>
    <mergeCell ref="E25:F25"/>
    <mergeCell ref="G25:H25"/>
    <mergeCell ref="P25:Q25"/>
    <mergeCell ref="E24:F24"/>
    <mergeCell ref="G24:H24"/>
    <mergeCell ref="P24:Q24"/>
    <mergeCell ref="AA10:AA11"/>
    <mergeCell ref="E21:F21"/>
    <mergeCell ref="P21:Q21"/>
    <mergeCell ref="G21:H21"/>
    <mergeCell ref="E13:F13"/>
    <mergeCell ref="G13:H13"/>
    <mergeCell ref="P13:Q13"/>
    <mergeCell ref="E17:F17"/>
    <mergeCell ref="G17:H17"/>
    <mergeCell ref="P17:Q17"/>
    <mergeCell ref="E14:F14"/>
    <mergeCell ref="G14:H14"/>
    <mergeCell ref="G15:H15"/>
    <mergeCell ref="P14:Q14"/>
    <mergeCell ref="E12:F12"/>
    <mergeCell ref="M10:M11"/>
    <mergeCell ref="P16:Q16"/>
    <mergeCell ref="E16:F16"/>
    <mergeCell ref="G16:H16"/>
    <mergeCell ref="P20:Q20"/>
    <mergeCell ref="E22:F22"/>
    <mergeCell ref="G22:H22"/>
    <mergeCell ref="P22:Q22"/>
    <mergeCell ref="E20:F20"/>
    <mergeCell ref="G20:H20"/>
    <mergeCell ref="E19:F19"/>
    <mergeCell ref="G19:H19"/>
    <mergeCell ref="P19:Q19"/>
    <mergeCell ref="P18:Q18"/>
    <mergeCell ref="E23:F23"/>
    <mergeCell ref="G23:H23"/>
    <mergeCell ref="P23:Q23"/>
  </mergeCells>
  <conditionalFormatting sqref="W12:W23 N12:N23">
    <cfRule type="containsText" dxfId="23" priority="166" stopIfTrue="1" operator="containsText" text="Riesgo Extremo">
      <formula>NOT(ISERROR(SEARCH("Riesgo Extremo",N12)))</formula>
    </cfRule>
    <cfRule type="containsText" priority="167" operator="containsText" text="Riesgo Extremo">
      <formula>NOT(ISERROR(SEARCH("Riesgo Extremo",N12)))</formula>
    </cfRule>
    <cfRule type="containsText" dxfId="22" priority="168" stopIfTrue="1" operator="containsText" text="Riesgo Alto">
      <formula>NOT(ISERROR(SEARCH("Riesgo Alto",N12)))</formula>
    </cfRule>
    <cfRule type="containsText" dxfId="21" priority="169" stopIfTrue="1" operator="containsText" text="Riesgo Medio">
      <formula>NOT(ISERROR(SEARCH("Riesgo Medio",N12)))</formula>
    </cfRule>
    <cfRule type="containsText" dxfId="20" priority="170" stopIfTrue="1" operator="containsText" text="Riesgo Bajo">
      <formula>NOT(ISERROR(SEARCH("Riesgo Bajo",N12)))</formula>
    </cfRule>
  </conditionalFormatting>
  <conditionalFormatting sqref="N15:N17 W15:W17">
    <cfRule type="containsText" dxfId="19" priority="156" stopIfTrue="1" operator="containsText" text="Riesgo Extremo">
      <formula>NOT(ISERROR(SEARCH("Riesgo Extremo",N15)))</formula>
    </cfRule>
    <cfRule type="containsText" priority="157" operator="containsText" text="Riesgo Extremo">
      <formula>NOT(ISERROR(SEARCH("Riesgo Extremo",N15)))</formula>
    </cfRule>
    <cfRule type="containsText" dxfId="18" priority="158" stopIfTrue="1" operator="containsText" text="Riesgo Alto">
      <formula>NOT(ISERROR(SEARCH("Riesgo Alto",N15)))</formula>
    </cfRule>
    <cfRule type="containsText" dxfId="17" priority="159" stopIfTrue="1" operator="containsText" text="Riesgo Medio">
      <formula>NOT(ISERROR(SEARCH("Riesgo Medio",N15)))</formula>
    </cfRule>
    <cfRule type="containsText" dxfId="16" priority="160" stopIfTrue="1" operator="containsText" text="Riesgo Bajo">
      <formula>NOT(ISERROR(SEARCH("Riesgo Bajo",N15)))</formula>
    </cfRule>
  </conditionalFormatting>
  <conditionalFormatting sqref="N21 W21">
    <cfRule type="containsText" dxfId="15" priority="246" stopIfTrue="1" operator="containsText" text="Riesgo Extremo">
      <formula>NOT(ISERROR(SEARCH("Riesgo Extremo",N21)))</formula>
    </cfRule>
    <cfRule type="containsText" priority="247" stopIfTrue="1" operator="containsText" text="Riesgo Extremo">
      <formula>NOT(ISERROR(SEARCH("Riesgo Extremo",N21)))</formula>
    </cfRule>
    <cfRule type="containsText" dxfId="14" priority="248" stopIfTrue="1" operator="containsText" text="Riesgo Alto">
      <formula>NOT(ISERROR(SEARCH("Riesgo Alto",N21)))</formula>
    </cfRule>
    <cfRule type="containsText" dxfId="13" priority="249" stopIfTrue="1" operator="containsText" text="Riesgo Medio">
      <formula>NOT(ISERROR(SEARCH("Riesgo Medio",N21)))</formula>
    </cfRule>
    <cfRule type="containsText" dxfId="12" priority="250" stopIfTrue="1" operator="containsText" text="Riesgo Bajo">
      <formula>NOT(ISERROR(SEARCH("Riesgo Bajo",N21)))</formula>
    </cfRule>
  </conditionalFormatting>
  <conditionalFormatting sqref="N25 W25">
    <cfRule type="containsText" dxfId="11" priority="91" stopIfTrue="1" operator="containsText" text="Riesgo Extremo">
      <formula>NOT(ISERROR(SEARCH("Riesgo Extremo",N25)))</formula>
    </cfRule>
    <cfRule type="containsText" priority="92" stopIfTrue="1" operator="containsText" text="Riesgo Extremo">
      <formula>NOT(ISERROR(SEARCH("Riesgo Extremo",N25)))</formula>
    </cfRule>
    <cfRule type="containsText" dxfId="10" priority="93" stopIfTrue="1" operator="containsText" text="Riesgo Alto">
      <formula>NOT(ISERROR(SEARCH("Riesgo Alto",N25)))</formula>
    </cfRule>
    <cfRule type="containsText" dxfId="9" priority="94" stopIfTrue="1" operator="containsText" text="Riesgo Medio">
      <formula>NOT(ISERROR(SEARCH("Riesgo Medio",N25)))</formula>
    </cfRule>
    <cfRule type="containsText" dxfId="8" priority="95" stopIfTrue="1" operator="containsText" text="Riesgo Bajo">
      <formula>NOT(ISERROR(SEARCH("Riesgo Bajo",N25)))</formula>
    </cfRule>
  </conditionalFormatting>
  <conditionalFormatting sqref="W24">
    <cfRule type="containsText" dxfId="7" priority="6" stopIfTrue="1" operator="containsText" text="Riesgo Extremo">
      <formula>NOT(ISERROR(SEARCH("Riesgo Extremo",W24)))</formula>
    </cfRule>
    <cfRule type="containsText" priority="7" stopIfTrue="1" operator="containsText" text="Riesgo Extremo">
      <formula>NOT(ISERROR(SEARCH("Riesgo Extremo",W24)))</formula>
    </cfRule>
    <cfRule type="containsText" dxfId="6" priority="8" stopIfTrue="1" operator="containsText" text="Riesgo Alto">
      <formula>NOT(ISERROR(SEARCH("Riesgo Alto",W24)))</formula>
    </cfRule>
    <cfRule type="containsText" dxfId="5" priority="9" stopIfTrue="1" operator="containsText" text="Riesgo Medio">
      <formula>NOT(ISERROR(SEARCH("Riesgo Medio",W24)))</formula>
    </cfRule>
    <cfRule type="containsText" dxfId="4" priority="10" stopIfTrue="1" operator="containsText" text="Riesgo Bajo">
      <formula>NOT(ISERROR(SEARCH("Riesgo Bajo",W24)))</formula>
    </cfRule>
  </conditionalFormatting>
  <conditionalFormatting sqref="N24">
    <cfRule type="containsText" dxfId="3" priority="1" stopIfTrue="1" operator="containsText" text="Riesgo Extremo">
      <formula>NOT(ISERROR(SEARCH("Riesgo Extremo",N24)))</formula>
    </cfRule>
    <cfRule type="containsText" priority="2" operator="containsText" text="Riesgo Extremo">
      <formula>NOT(ISERROR(SEARCH("Riesgo Extremo",N24)))</formula>
    </cfRule>
    <cfRule type="containsText" dxfId="2" priority="3" stopIfTrue="1" operator="containsText" text="Riesgo Alto">
      <formula>NOT(ISERROR(SEARCH("Riesgo Alto",N24)))</formula>
    </cfRule>
    <cfRule type="containsText" dxfId="1" priority="4" stopIfTrue="1" operator="containsText" text="Riesgo Medio">
      <formula>NOT(ISERROR(SEARCH("Riesgo Medio",N24)))</formula>
    </cfRule>
    <cfRule type="containsText" dxfId="0" priority="5" stopIfTrue="1" operator="containsText" text="Riesgo Bajo">
      <formula>NOT(ISERROR(SEARCH("Riesgo Bajo",N24)))</formula>
    </cfRule>
  </conditionalFormatting>
  <printOptions horizontalCentered="1" verticalCentered="1"/>
  <pageMargins left="0.70866141732283472" right="0.70866141732283472" top="0.74803149606299213" bottom="0.74803149606299213" header="0.31496062992125984" footer="0.31496062992125984"/>
  <pageSetup paperSize="5" scale="40" orientation="landscape" r:id="rId1"/>
  <colBreaks count="1" manualBreakCount="1">
    <brk id="29" max="1048575"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66"/>
  <sheetViews>
    <sheetView topLeftCell="A23" zoomScale="85" zoomScaleNormal="85" workbookViewId="0">
      <selection activeCell="B27" sqref="B27"/>
    </sheetView>
  </sheetViews>
  <sheetFormatPr baseColWidth="10" defaultColWidth="11.42578125" defaultRowHeight="15"/>
  <cols>
    <col min="1" max="1" width="28.7109375" style="1" customWidth="1"/>
    <col min="2" max="2" width="114.5703125" style="2" customWidth="1"/>
    <col min="3" max="3" width="16.28515625" style="1" customWidth="1"/>
    <col min="4" max="4" width="7.5703125" style="1" hidden="1" customWidth="1"/>
    <col min="5" max="5" width="14" style="1" hidden="1" customWidth="1"/>
    <col min="6" max="6" width="11.7109375" style="1" hidden="1" customWidth="1"/>
    <col min="7" max="11" width="21.5703125" style="1" hidden="1" customWidth="1"/>
    <col min="12" max="16384" width="11.42578125" style="1"/>
  </cols>
  <sheetData>
    <row r="1" spans="1:2" ht="18.75">
      <c r="A1" s="133" t="s">
        <v>84</v>
      </c>
      <c r="B1" s="133"/>
    </row>
    <row r="2" spans="1:2" ht="18.75">
      <c r="A2" s="44"/>
      <c r="B2" s="45"/>
    </row>
    <row r="3" spans="1:2" ht="18.75">
      <c r="A3" s="133" t="s">
        <v>85</v>
      </c>
      <c r="B3" s="133"/>
    </row>
    <row r="4" spans="1:2" ht="18.75">
      <c r="A4" s="44"/>
      <c r="B4" s="45"/>
    </row>
    <row r="5" spans="1:2" ht="18.75">
      <c r="A5" s="133" t="s">
        <v>86</v>
      </c>
      <c r="B5" s="133"/>
    </row>
    <row r="7" spans="1:2" ht="15.75" thickBot="1"/>
    <row r="8" spans="1:2">
      <c r="A8" s="134" t="s">
        <v>87</v>
      </c>
      <c r="B8" s="135"/>
    </row>
    <row r="9" spans="1:2" ht="30">
      <c r="A9" s="47" t="s">
        <v>32</v>
      </c>
      <c r="B9" s="48" t="s">
        <v>88</v>
      </c>
    </row>
    <row r="10" spans="1:2" ht="15.75" thickBot="1">
      <c r="A10" s="49" t="s">
        <v>66</v>
      </c>
      <c r="B10" s="50" t="s">
        <v>89</v>
      </c>
    </row>
    <row r="12" spans="1:2" ht="15.75" thickBot="1"/>
    <row r="13" spans="1:2">
      <c r="A13" s="134" t="s">
        <v>90</v>
      </c>
      <c r="B13" s="135"/>
    </row>
    <row r="14" spans="1:2">
      <c r="A14" s="47" t="s">
        <v>91</v>
      </c>
      <c r="B14" s="48" t="s">
        <v>92</v>
      </c>
    </row>
    <row r="15" spans="1:2" ht="30.75" thickBot="1">
      <c r="A15" s="49" t="s">
        <v>33</v>
      </c>
      <c r="B15" s="50" t="s">
        <v>93</v>
      </c>
    </row>
    <row r="16" spans="1:2" ht="15.75" thickBot="1"/>
    <row r="17" spans="1:2">
      <c r="A17" s="134" t="s">
        <v>94</v>
      </c>
      <c r="B17" s="135"/>
    </row>
    <row r="18" spans="1:2" ht="240">
      <c r="A18" s="47" t="s">
        <v>95</v>
      </c>
      <c r="B18" s="48" t="s">
        <v>96</v>
      </c>
    </row>
    <row r="19" spans="1:2" ht="135">
      <c r="A19" s="47" t="s">
        <v>97</v>
      </c>
      <c r="B19" s="48" t="s">
        <v>98</v>
      </c>
    </row>
    <row r="20" spans="1:2" ht="165">
      <c r="A20" s="47" t="s">
        <v>34</v>
      </c>
      <c r="B20" s="48" t="s">
        <v>99</v>
      </c>
    </row>
    <row r="21" spans="1:2" ht="120">
      <c r="A21" s="47" t="s">
        <v>54</v>
      </c>
      <c r="B21" s="48" t="s">
        <v>100</v>
      </c>
    </row>
    <row r="22" spans="1:2" ht="15.75" thickBot="1">
      <c r="A22" s="49" t="s">
        <v>101</v>
      </c>
      <c r="B22" s="50" t="s">
        <v>102</v>
      </c>
    </row>
    <row r="24" spans="1:2">
      <c r="A24" s="148" t="s">
        <v>103</v>
      </c>
      <c r="B24" s="148"/>
    </row>
    <row r="25" spans="1:2" ht="30">
      <c r="A25" s="3" t="s">
        <v>47</v>
      </c>
      <c r="B25" s="4" t="s">
        <v>104</v>
      </c>
    </row>
    <row r="26" spans="1:2" ht="30">
      <c r="A26" s="3" t="s">
        <v>74</v>
      </c>
      <c r="B26" s="4" t="s">
        <v>105</v>
      </c>
    </row>
    <row r="27" spans="1:2" ht="45">
      <c r="A27" s="3" t="s">
        <v>62</v>
      </c>
      <c r="B27" s="4" t="s">
        <v>106</v>
      </c>
    </row>
    <row r="28" spans="1:2" ht="45">
      <c r="A28" s="3" t="s">
        <v>55</v>
      </c>
      <c r="B28" s="4" t="s">
        <v>107</v>
      </c>
    </row>
    <row r="29" spans="1:2">
      <c r="A29" s="3" t="s">
        <v>35</v>
      </c>
      <c r="B29" s="4" t="s">
        <v>108</v>
      </c>
    </row>
    <row r="30" spans="1:2" ht="30">
      <c r="A30" s="3" t="s">
        <v>109</v>
      </c>
      <c r="B30" s="4" t="s">
        <v>110</v>
      </c>
    </row>
    <row r="31" spans="1:2" ht="45">
      <c r="A31" s="3" t="s">
        <v>111</v>
      </c>
      <c r="B31" s="4" t="s">
        <v>112</v>
      </c>
    </row>
    <row r="32" spans="1:2" ht="45">
      <c r="A32" s="3" t="s">
        <v>113</v>
      </c>
      <c r="B32" s="4" t="s">
        <v>114</v>
      </c>
    </row>
    <row r="35" spans="1:3" ht="15.75" thickBot="1"/>
    <row r="36" spans="1:3">
      <c r="A36" s="134" t="s">
        <v>115</v>
      </c>
      <c r="B36" s="135"/>
    </row>
    <row r="37" spans="1:3">
      <c r="A37" s="51" t="s">
        <v>64</v>
      </c>
      <c r="B37" s="48" t="s">
        <v>116</v>
      </c>
    </row>
    <row r="38" spans="1:3">
      <c r="A38" s="51" t="s">
        <v>37</v>
      </c>
      <c r="B38" s="48" t="s">
        <v>117</v>
      </c>
    </row>
    <row r="39" spans="1:3">
      <c r="A39" s="51" t="s">
        <v>49</v>
      </c>
      <c r="B39" s="48" t="s">
        <v>118</v>
      </c>
    </row>
    <row r="40" spans="1:3">
      <c r="A40" s="51" t="s">
        <v>119</v>
      </c>
      <c r="B40" s="48" t="s">
        <v>120</v>
      </c>
    </row>
    <row r="41" spans="1:3" ht="15.75" thickBot="1">
      <c r="A41" s="52" t="s">
        <v>121</v>
      </c>
      <c r="B41" s="50" t="s">
        <v>122</v>
      </c>
    </row>
    <row r="42" spans="1:3">
      <c r="A42" s="7"/>
    </row>
    <row r="43" spans="1:3" ht="15.75" thickBot="1"/>
    <row r="44" spans="1:3">
      <c r="A44" s="134" t="s">
        <v>123</v>
      </c>
      <c r="B44" s="135"/>
    </row>
    <row r="45" spans="1:3" ht="30" customHeight="1">
      <c r="A45" s="149" t="s">
        <v>51</v>
      </c>
      <c r="B45" s="48" t="s">
        <v>124</v>
      </c>
      <c r="C45" s="53" t="s">
        <v>125</v>
      </c>
    </row>
    <row r="46" spans="1:3" ht="30" customHeight="1">
      <c r="A46" s="151"/>
      <c r="B46" s="48" t="s">
        <v>126</v>
      </c>
      <c r="C46" s="53" t="s">
        <v>127</v>
      </c>
    </row>
    <row r="47" spans="1:3" ht="30" customHeight="1">
      <c r="A47" s="149" t="s">
        <v>41</v>
      </c>
      <c r="B47" s="48" t="s">
        <v>128</v>
      </c>
      <c r="C47" s="53" t="s">
        <v>125</v>
      </c>
    </row>
    <row r="48" spans="1:3" ht="30" customHeight="1">
      <c r="A48" s="151"/>
      <c r="B48" s="48" t="s">
        <v>129</v>
      </c>
      <c r="C48" s="53" t="s">
        <v>127</v>
      </c>
    </row>
    <row r="49" spans="1:11" ht="30" customHeight="1">
      <c r="A49" s="149" t="s">
        <v>38</v>
      </c>
      <c r="B49" s="48" t="s">
        <v>130</v>
      </c>
      <c r="C49" s="53" t="s">
        <v>125</v>
      </c>
    </row>
    <row r="50" spans="1:11" ht="30" customHeight="1">
      <c r="A50" s="151"/>
      <c r="B50" s="48" t="s">
        <v>131</v>
      </c>
      <c r="C50" s="53" t="s">
        <v>127</v>
      </c>
    </row>
    <row r="51" spans="1:11" ht="30" customHeight="1">
      <c r="A51" s="149" t="s">
        <v>132</v>
      </c>
      <c r="B51" s="48" t="s">
        <v>133</v>
      </c>
      <c r="C51" s="53" t="s">
        <v>125</v>
      </c>
    </row>
    <row r="52" spans="1:11" ht="30" customHeight="1">
      <c r="A52" s="151"/>
      <c r="B52" s="48" t="s">
        <v>134</v>
      </c>
      <c r="C52" s="53" t="s">
        <v>127</v>
      </c>
    </row>
    <row r="53" spans="1:11" ht="30" customHeight="1">
      <c r="A53" s="149" t="s">
        <v>135</v>
      </c>
      <c r="B53" s="48" t="s">
        <v>136</v>
      </c>
      <c r="C53" s="53" t="s">
        <v>125</v>
      </c>
    </row>
    <row r="54" spans="1:11" ht="30" customHeight="1" thickBot="1">
      <c r="A54" s="150"/>
      <c r="B54" s="50" t="s">
        <v>137</v>
      </c>
      <c r="C54" s="53" t="s">
        <v>127</v>
      </c>
    </row>
    <row r="57" spans="1:11" ht="15.75" thickBot="1"/>
    <row r="58" spans="1:11" ht="15.75" thickBot="1">
      <c r="D58" s="136" t="s">
        <v>123</v>
      </c>
      <c r="E58" s="137"/>
      <c r="F58" s="137"/>
      <c r="G58" s="137"/>
      <c r="H58" s="137"/>
      <c r="I58" s="137"/>
      <c r="J58" s="137"/>
      <c r="K58" s="138"/>
    </row>
    <row r="59" spans="1:11" ht="90">
      <c r="D59" s="142" t="s">
        <v>125</v>
      </c>
      <c r="E59" s="143"/>
      <c r="F59" s="144"/>
      <c r="G59" s="31" t="s">
        <v>124</v>
      </c>
      <c r="H59" s="31" t="s">
        <v>128</v>
      </c>
      <c r="I59" s="31" t="s">
        <v>130</v>
      </c>
      <c r="J59" s="31" t="s">
        <v>133</v>
      </c>
      <c r="K59" s="32" t="s">
        <v>136</v>
      </c>
    </row>
    <row r="60" spans="1:11" ht="90.75" thickBot="1">
      <c r="D60" s="145" t="s">
        <v>127</v>
      </c>
      <c r="E60" s="146"/>
      <c r="F60" s="147"/>
      <c r="G60" s="25" t="s">
        <v>126</v>
      </c>
      <c r="H60" s="25" t="s">
        <v>129</v>
      </c>
      <c r="I60" s="25" t="s">
        <v>131</v>
      </c>
      <c r="J60" s="25" t="s">
        <v>134</v>
      </c>
      <c r="K60" s="33" t="s">
        <v>137</v>
      </c>
    </row>
    <row r="61" spans="1:11" ht="30">
      <c r="D61" s="38"/>
      <c r="E61" s="39" t="s">
        <v>138</v>
      </c>
      <c r="F61" s="40" t="s">
        <v>139</v>
      </c>
      <c r="G61" s="34" t="s">
        <v>140</v>
      </c>
      <c r="H61" s="29" t="s">
        <v>141</v>
      </c>
      <c r="I61" s="29" t="s">
        <v>142</v>
      </c>
      <c r="J61" s="29" t="s">
        <v>143</v>
      </c>
      <c r="K61" s="30" t="s">
        <v>144</v>
      </c>
    </row>
    <row r="62" spans="1:11" ht="56.25" customHeight="1">
      <c r="D62" s="139" t="s">
        <v>145</v>
      </c>
      <c r="E62" s="19" t="s">
        <v>146</v>
      </c>
      <c r="F62" s="21">
        <v>1</v>
      </c>
      <c r="G62" s="35">
        <v>2</v>
      </c>
      <c r="H62" s="15">
        <v>3</v>
      </c>
      <c r="I62" s="15">
        <v>4</v>
      </c>
      <c r="J62" s="16">
        <v>5</v>
      </c>
      <c r="K62" s="22">
        <v>6</v>
      </c>
    </row>
    <row r="63" spans="1:11" ht="56.25" customHeight="1">
      <c r="D63" s="140"/>
      <c r="E63" s="19" t="s">
        <v>147</v>
      </c>
      <c r="F63" s="21">
        <v>2</v>
      </c>
      <c r="G63" s="35">
        <v>3</v>
      </c>
      <c r="H63" s="15">
        <v>4</v>
      </c>
      <c r="I63" s="16">
        <v>5</v>
      </c>
      <c r="J63" s="17">
        <v>6</v>
      </c>
      <c r="K63" s="22">
        <v>7</v>
      </c>
    </row>
    <row r="64" spans="1:11" ht="56.25" customHeight="1">
      <c r="D64" s="140"/>
      <c r="E64" s="19" t="s">
        <v>148</v>
      </c>
      <c r="F64" s="21">
        <v>3</v>
      </c>
      <c r="G64" s="35">
        <v>4</v>
      </c>
      <c r="H64" s="16">
        <v>5</v>
      </c>
      <c r="I64" s="17">
        <v>6</v>
      </c>
      <c r="J64" s="17">
        <v>7</v>
      </c>
      <c r="K64" s="23">
        <v>8</v>
      </c>
    </row>
    <row r="65" spans="4:11" ht="56.25" customHeight="1">
      <c r="D65" s="140"/>
      <c r="E65" s="19" t="s">
        <v>149</v>
      </c>
      <c r="F65" s="21">
        <v>4</v>
      </c>
      <c r="G65" s="36">
        <v>5</v>
      </c>
      <c r="H65" s="17">
        <v>6</v>
      </c>
      <c r="I65" s="17">
        <v>7</v>
      </c>
      <c r="J65" s="18">
        <v>8</v>
      </c>
      <c r="K65" s="23">
        <v>9</v>
      </c>
    </row>
    <row r="66" spans="4:11" ht="56.25" customHeight="1" thickBot="1">
      <c r="D66" s="141"/>
      <c r="E66" s="24" t="s">
        <v>150</v>
      </c>
      <c r="F66" s="33">
        <v>5</v>
      </c>
      <c r="G66" s="37">
        <v>6</v>
      </c>
      <c r="H66" s="26">
        <v>7</v>
      </c>
      <c r="I66" s="27">
        <v>8</v>
      </c>
      <c r="J66" s="27">
        <v>9</v>
      </c>
      <c r="K66" s="28">
        <v>10</v>
      </c>
    </row>
  </sheetData>
  <mergeCells count="18">
    <mergeCell ref="D58:K58"/>
    <mergeCell ref="D62:D66"/>
    <mergeCell ref="D59:F59"/>
    <mergeCell ref="D60:F60"/>
    <mergeCell ref="A17:B17"/>
    <mergeCell ref="A24:B24"/>
    <mergeCell ref="A36:B36"/>
    <mergeCell ref="A44:B44"/>
    <mergeCell ref="A53:A54"/>
    <mergeCell ref="A51:A52"/>
    <mergeCell ref="A49:A50"/>
    <mergeCell ref="A47:A48"/>
    <mergeCell ref="A45:A46"/>
    <mergeCell ref="A1:B1"/>
    <mergeCell ref="A3:B3"/>
    <mergeCell ref="A5:B5"/>
    <mergeCell ref="A8:B8"/>
    <mergeCell ref="A13:B13"/>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9A77EF1AF809884A8E1204DCFB238007" ma:contentTypeVersion="4" ma:contentTypeDescription="Create a new document." ma:contentTypeScope="" ma:versionID="8cdaa91f92ab9b07b4d2457e5b75b1bb">
  <xsd:schema xmlns:xsd="http://www.w3.org/2001/XMLSchema" xmlns:xs="http://www.w3.org/2001/XMLSchema" xmlns:p="http://schemas.microsoft.com/office/2006/metadata/properties" xmlns:ns2="a6125c90-0180-4a18-948f-707e27f37799" xmlns:ns3="33ae9010-fdb8-444a-982d-ffdc74e226cf" targetNamespace="http://schemas.microsoft.com/office/2006/metadata/properties" ma:root="true" ma:fieldsID="e1fd873e88f5d727007133ee697744a1" ns2:_="" ns3:_="">
    <xsd:import namespace="a6125c90-0180-4a18-948f-707e27f37799"/>
    <xsd:import namespace="33ae9010-fdb8-444a-982d-ffdc74e226cf"/>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125c90-0180-4a18-948f-707e27f37799"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3ae9010-fdb8-444a-982d-ffdc74e226cf"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125c90-0180-4a18-948f-707e27f37799">
      <UserInfo>
        <DisplayName>Liliana Patricia Hernandez Hurtado</DisplayName>
        <AccountId>3</AccountId>
        <AccountType/>
      </UserInfo>
    </SharedWithUsers>
  </documentManagement>
</p:properties>
</file>

<file path=customXml/itemProps1.xml><?xml version="1.0" encoding="utf-8"?>
<ds:datastoreItem xmlns:ds="http://schemas.openxmlformats.org/officeDocument/2006/customXml" ds:itemID="{4259973C-0C8B-4047-AC77-44C662F54FD4}">
  <ds:schemaRefs>
    <ds:schemaRef ds:uri="http://schemas.microsoft.com/sharepoint/v3/contenttype/forms"/>
  </ds:schemaRefs>
</ds:datastoreItem>
</file>

<file path=customXml/itemProps2.xml><?xml version="1.0" encoding="utf-8"?>
<ds:datastoreItem xmlns:ds="http://schemas.openxmlformats.org/officeDocument/2006/customXml" ds:itemID="{722FA2AC-D6F7-4C9D-AC35-8DFED90A5B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125c90-0180-4a18-948f-707e27f37799"/>
    <ds:schemaRef ds:uri="33ae9010-fdb8-444a-982d-ffdc74e226c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E640DA-D320-4BFD-B663-AFCE327E9ED0}">
  <ds:schemaRefs>
    <ds:schemaRef ds:uri="http://www.w3.org/XML/1998/namespace"/>
    <ds:schemaRef ds:uri="http://schemas.microsoft.com/office/2006/documentManagement/types"/>
    <ds:schemaRef ds:uri="http://schemas.microsoft.com/office/2006/metadata/properties"/>
    <ds:schemaRef ds:uri="a6125c90-0180-4a18-948f-707e27f37799"/>
    <ds:schemaRef ds:uri="http://purl.org/dc/dcmitype/"/>
    <ds:schemaRef ds:uri="http://purl.org/dc/terms/"/>
    <ds:schemaRef ds:uri="http://schemas.microsoft.com/office/infopath/2007/PartnerControls"/>
    <ds:schemaRef ds:uri="http://schemas.openxmlformats.org/package/2006/metadata/core-properties"/>
    <ds:schemaRef ds:uri="33ae9010-fdb8-444a-982d-ffdc74e226cf"/>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Edward David Puentes Colmenares</dc:creator>
  <cp:keywords/>
  <dc:description/>
  <cp:lastModifiedBy>Sandra Cristina Jimenez Cifuentes</cp:lastModifiedBy>
  <cp:revision/>
  <dcterms:created xsi:type="dcterms:W3CDTF">2020-01-14T16:31:26Z</dcterms:created>
  <dcterms:modified xsi:type="dcterms:W3CDTF">2023-07-21T16:38:03Z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0x0101009A77EF1AF809884A8E1204DCFB238007</vt:lpwstr>
  </property>
  <property fmtid="{D5CDD505-2E9C-101B-9397-08002B2CF9AE}" pid="3" name="_ColorHex">
    <vt:lpwstr/>
  </property>
  <property fmtid="{D5CDD505-2E9C-101B-9397-08002B2CF9AE}" pid="4" name="_Emoji">
    <vt:lpwstr/>
  </property>
  <property fmtid="{D5CDD505-2E9C-101B-9397-08002B2CF9AE}" pid="5" name="ComplianceAssetId">
    <vt:lpwstr/>
  </property>
  <property fmtid="{D5CDD505-2E9C-101B-9397-08002B2CF9AE}" pid="6" name="_ExtendedDescription">
    <vt:lpwstr/>
  </property>
  <property fmtid="{D5CDD505-2E9C-101B-9397-08002B2CF9AE}" pid="7" name="_ColorTag">
    <vt:lpwstr/>
  </property>
  <property fmtid="{D5CDD505-2E9C-101B-9397-08002B2CF9AE}" pid="8" name="_activity">
    <vt:lpwstr>{"FileActivityType":"9","FileActivityTimeStamp":"2023-04-20T13:36:37.057Z","FileActivityUsersOnPage":[{"DisplayName":"Sandra Cristina Jimenez Cifuentes","Id":"scjimenez@fna.gov.co"},{"DisplayName":"Liliana Patricia Hernandez Hurtado","Id":"lhernandezh@fna.gov.co"}],"FileActivityNavigationId":null}</vt:lpwstr>
  </property>
  <property fmtid="{D5CDD505-2E9C-101B-9397-08002B2CF9AE}" pid="9" name="TriggerFlowInfo">
    <vt:lpwstr/>
  </property>
  <property fmtid="{D5CDD505-2E9C-101B-9397-08002B2CF9AE}" pid="10" name="SharedWithUsers">
    <vt:lpwstr>3;#Liliana Patricia Hernandez Hurtado</vt:lpwstr>
  </property>
</Properties>
</file>