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orion\Administrativa\ADMINISTRACION\AUX ADMIN 2\AÑO 2023\CONTRATOS SECOP II AÑO 2023\INVITACION 003\"/>
    </mc:Choice>
  </mc:AlternateContent>
  <xr:revisionPtr revIDLastSave="0" documentId="8_{F483173F-D360-4171-B717-16C7001CA2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FACHADA" sheetId="1" r:id="rId1"/>
  </sheets>
  <externalReferences>
    <externalReference r:id="rId2"/>
  </externalReferences>
  <definedNames>
    <definedName name="_xlnm.Print_Area" localSheetId="0">'PRESUPUESTO FACHADA'!$A$1:$F$52</definedName>
    <definedName name="EQUI">[1]EQUIPO!$B$2:$B$36</definedName>
    <definedName name="EQUIPO_1">[1]EQUIPO!$B$2:$D$36</definedName>
    <definedName name="MATER">[1]MATERIAL!$B$3:$B$580</definedName>
    <definedName name="MATERIALES">[1]MATERIAL!$B$2:$D$580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1" l="1"/>
  <c r="F27" i="1"/>
  <c r="F43" i="1" l="1"/>
  <c r="F32" i="1"/>
  <c r="F21" i="1"/>
  <c r="F45" i="1" l="1"/>
  <c r="F47" i="1" l="1"/>
  <c r="F46" i="1"/>
  <c r="F48" i="1"/>
  <c r="F49" i="1" l="1"/>
  <c r="F50" i="1" s="1"/>
</calcChain>
</file>

<file path=xl/sharedStrings.xml><?xml version="1.0" encoding="utf-8"?>
<sst xmlns="http://schemas.openxmlformats.org/spreadsheetml/2006/main" count="105" uniqueCount="77">
  <si>
    <t/>
  </si>
  <si>
    <t>TOTAL COSTO DIRECTO + INDIRECTO</t>
  </si>
  <si>
    <t>WrC-10004.00</t>
  </si>
  <si>
    <t>COSTO INDIRECTO</t>
  </si>
  <si>
    <t>ET7-1775 CUADRILLA FF TIPO 2 (1 AYUDANTE) (Electricas) OFICIAL + 2 hr 0.2565 0.00% 1.00 32,794.00 8,413.00 Total Costo Unitario: 52,144.00</t>
  </si>
  <si>
    <t>UTILIDAD</t>
  </si>
  <si>
    <t>1,032.00</t>
  </si>
  <si>
    <t>IMPREVISTO</t>
  </si>
  <si>
    <t>ADMINISTRACION</t>
  </si>
  <si>
    <t>1.00</t>
  </si>
  <si>
    <t xml:space="preserve">COSTO DIRECTO </t>
  </si>
  <si>
    <t>0.00%</t>
  </si>
  <si>
    <t>SUBTOTAL</t>
  </si>
  <si>
    <t>ml</t>
  </si>
  <si>
    <t>SUMINISTRO, TRANSPORTE E INSTALACION PINTURA ESMALTE PARA ESMALTE  PUERTAS, REJAS, VENTANAS, PASAMANOS Y ZÓCALOS. Incluye filos y dilataciones</t>
  </si>
  <si>
    <t>m2</t>
  </si>
  <si>
    <t>5.00</t>
  </si>
  <si>
    <t>4.01</t>
  </si>
  <si>
    <t>4.00</t>
  </si>
  <si>
    <t>3.03</t>
  </si>
  <si>
    <t>3.02</t>
  </si>
  <si>
    <t>m²</t>
  </si>
  <si>
    <t>3.01</t>
  </si>
  <si>
    <t>3.00</t>
  </si>
  <si>
    <t>2.03</t>
  </si>
  <si>
    <t>2.02</t>
  </si>
  <si>
    <t>kg</t>
  </si>
  <si>
    <t>2.01</t>
  </si>
  <si>
    <t>CUBIERTA</t>
  </si>
  <si>
    <t>2.00</t>
  </si>
  <si>
    <t>1.10</t>
  </si>
  <si>
    <t>1.09</t>
  </si>
  <si>
    <t>m3</t>
  </si>
  <si>
    <t>1.08</t>
  </si>
  <si>
    <t>1.07</t>
  </si>
  <si>
    <t>1.06</t>
  </si>
  <si>
    <t>1.05</t>
  </si>
  <si>
    <t>1.04</t>
  </si>
  <si>
    <t>1.02</t>
  </si>
  <si>
    <t>1.01</t>
  </si>
  <si>
    <t>ACTIVIDADES PRELIMINARES</t>
  </si>
  <si>
    <t>VR. PARCIAL</t>
  </si>
  <si>
    <t>VR. UNITA</t>
  </si>
  <si>
    <t>CANT.</t>
  </si>
  <si>
    <t>UN</t>
  </si>
  <si>
    <t>ACTIVIDAD</t>
  </si>
  <si>
    <t>Código</t>
  </si>
  <si>
    <t>DESMONTE DE ALFAGIAS</t>
  </si>
  <si>
    <t>LIMPIEZA BAJANTES Y APLIACACION DE WASH PREMIER</t>
  </si>
  <si>
    <t>DEMOLICION MORTEROS Y REVOQUE</t>
  </si>
  <si>
    <t>EXCAVACIÓN EN ZANJA - MATERIAL COMÚN - 0.0 A 2.0 M</t>
  </si>
  <si>
    <t>SUMINISTRO, TRANSPORTE E INSTALACION RELLENO EN AFIRMADO COMPACTADO</t>
  </si>
  <si>
    <t>RETIRO DE ESCOMBROS EN VOLQUETA, CARGUE MANUAL</t>
  </si>
  <si>
    <t>SUMINISTRO, TRANSPORTE E INSTALACION LAVADO DE PARAMENTOS CON HIPOCLORITO</t>
  </si>
  <si>
    <t>ROCERIA Y LIMPIEZA</t>
  </si>
  <si>
    <t>ALBAÑILERIA</t>
  </si>
  <si>
    <t>SUMINISTRO, TRANSPORTE E INSTALACION REVOQUE 1:3 IMPERMEABILIZADO</t>
  </si>
  <si>
    <t>SUMINISTRO,TRANSPORTE E INSTALACION REVOQUE LISO MUROS   1:3  INTERIOR  ( INCLUYE FILOS Y DILATACIONES ). ANCHO &lt; 0.50 M.</t>
  </si>
  <si>
    <t>SUMINISTRO, TRANSPORTE E INSTALACION PLACA CONTRAPISO CONCRETO 3000 PSI</t>
  </si>
  <si>
    <t>SUMINISTRO, TRANSPORTE E INSTALACION ESTRUCTURA METALICA PARA CUBIERTA  (Incluye soldadura, anticorrosivo y esmalte)</t>
  </si>
  <si>
    <t>SUMINISTRO, TRANSPORTE E INSTALACION ALFAGIA EN LAMINA GALVANIZADA Cal .18 d/ 1.00 m. (Suministro e instalación con wash primer + esmalte + anclaje a muro + silicona)</t>
  </si>
  <si>
    <t>CARPINTERIA ALUMINIO</t>
  </si>
  <si>
    <t>SUMINISTRO, TRANSPORTE E INSTALACION VENTANA CORREDIZA FIJA EN ALUMINIO NATURAL VIDRIO 4 MM (INCLUYE MARCO Y VIDRIO CRISTAL DE 4 MM. ). INCLUYE EL SUMINISTRO DE TODOS LOS ACCESORIOS REQUERIDOS PARA EL CORRECTO MONTAJE, ASI COMO EL SUMINISTRO E INSTALACIÓN DE LA SILICONA QUE SEA REQUERIDA PARA GARANTIZAR UNA PERFECTA INSTALACIÓN. SEGUN DETALLE.</t>
  </si>
  <si>
    <t>PINTURA Y ACABADOS</t>
  </si>
  <si>
    <t>SUMINISTRO, TRANSPORTE E INSTALACION  VINILO 3 MANOS EXTERIOR (INCLUYE  1 MANO EN PINTURA TIPO 2 Y DOS MANOS EN PINTURA TIPO KORAZA O SIMILAR). COLOR SEGÚN DISEÑO POR ML</t>
  </si>
  <si>
    <t>SUMINISTRO, TRANSPORTE E INSTALACION  PINTURA TIPO KORAZA O SIMILAR DOS MANOS EN PINTURA TIPO KORAZA O SIMILAR, FILOS Y DILATACIONES). COLOR SEGÚN DISEÑO.</t>
  </si>
  <si>
    <t>SUMINISTRO, TRANSPORTE E INSTALACION PINTURA ESMALTE PARA ESMALTE BAJANTES</t>
  </si>
  <si>
    <t>PRESUPUESTO DE OBRA REPARACIONES LOCATIVAS FACHADA EXTERIOR DE LA ESE HOSPITAL SAN JOSÉ DE AGUADAS.</t>
  </si>
  <si>
    <t xml:space="preserve">DESMONTE DE VENTANERIA </t>
  </si>
  <si>
    <t>2.04</t>
  </si>
  <si>
    <t xml:space="preserve">SUMINISTRO,TRANSPORTE E INSTALACION REVOQUE LISO CONFORMACION DE CARTERAS VENTANAS , ESTUCO Y PINTURA 2 MANOS </t>
  </si>
  <si>
    <t>ML</t>
  </si>
  <si>
    <t>SUMINISTRO, TRANSPORTE E INSTALACION CUBIERTA ONDULADA FIBROCEMENTO SOBRE ESTRUCTURA METÁLICA</t>
  </si>
  <si>
    <t>SUMINISTRO, TRANSPORTE E INSTALACION PINTURA  Y BASE CAMBIO COLOR VINILO 2 MANOS SOBRE MURO EXTERIOR (INCLUYE PINTURA DOS MANOS TIPO 1, FILOS, DILATACIONES). COLOR SEGÚN DISEÑO POR M2</t>
  </si>
  <si>
    <t>5.06</t>
  </si>
  <si>
    <t>SUMINISTRO, TRANSPORTE E INSTALACION ESTUCO ACRILICO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</si>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</sst>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15" x14ac:knownFonts="1">
    <font>
      <sz val="10.5"/>
      <color rgb="FF000000"/>
      <name val="Calibri"/>
      <family val="2"/>
    </font>
    <font>
      <sz val="11"/>
      <color theme="1"/>
      <name val="Calibri"/>
      <family val="2"/>
      <scheme val="minor"/>
    </font>
    <font>
      <sz val="10.5"/>
      <color rgb="FF000000"/>
      <name val="Calibri"/>
      <family val="2"/>
    </font>
    <font>
      <b/>
      <sz val="10.5"/>
      <color rgb="FF000000"/>
      <name val="Calibri"/>
      <family val="2"/>
    </font>
    <font>
      <b/>
      <sz val="9"/>
      <color rgb="FF000000"/>
      <name val="Calibri"/>
      <family val="2"/>
    </font>
    <font>
      <sz val="10.5"/>
      <color rgb="FFFFFFFF"/>
      <name val="Calibri"/>
      <family val="2"/>
    </font>
    <font>
      <sz val="10.5"/>
      <name val="Calibri"/>
      <family val="2"/>
    </font>
    <font>
      <b/>
      <sz val="10.5"/>
      <name val="Calibri"/>
      <family val="2"/>
    </font>
    <font>
      <sz val="8"/>
      <color rgb="FF000000"/>
      <name val="Book Antiqua"/>
      <family val="1"/>
    </font>
    <font>
      <b/>
      <sz val="8"/>
      <name val="Book Antiqua"/>
      <family val="1"/>
    </font>
    <font>
      <b/>
      <sz val="10.5"/>
      <color theme="1"/>
      <name val="Calibri"/>
      <family val="2"/>
    </font>
    <font>
      <b/>
      <u/>
      <sz val="10.5"/>
      <color theme="1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0.5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0" fontId="13" fillId="0" borderId="0"/>
    <xf numFmtId="0" fontId="1" fillId="0" borderId="0"/>
    <xf numFmtId="164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3" fontId="0" fillId="0" borderId="0" xfId="0" applyNumberFormat="1"/>
    <xf numFmtId="0" fontId="0" fillId="0" borderId="0" xfId="0" applyAlignment="1">
      <alignment horizontal="justify" vertical="justify"/>
    </xf>
    <xf numFmtId="0" fontId="4" fillId="0" borderId="0" xfId="0" applyFont="1"/>
    <xf numFmtId="44" fontId="3" fillId="3" borderId="1" xfId="1" applyFont="1" applyFill="1" applyBorder="1"/>
    <xf numFmtId="0" fontId="5" fillId="0" borderId="0" xfId="0" applyFont="1"/>
    <xf numFmtId="44" fontId="3" fillId="0" borderId="0" xfId="1" applyFont="1" applyFill="1"/>
    <xf numFmtId="44" fontId="2" fillId="0" borderId="0" xfId="1" applyFont="1"/>
    <xf numFmtId="0" fontId="2" fillId="0" borderId="0" xfId="0" applyFont="1" applyAlignment="1">
      <alignment vertical="justify"/>
    </xf>
    <xf numFmtId="9" fontId="2" fillId="0" borderId="0" xfId="0" applyNumberFormat="1" applyFont="1" applyAlignment="1">
      <alignment vertical="justify"/>
    </xf>
    <xf numFmtId="44" fontId="6" fillId="0" borderId="0" xfId="1" applyFont="1" applyAlignment="1">
      <alignment horizontal="right"/>
    </xf>
    <xf numFmtId="0" fontId="6" fillId="0" borderId="0" xfId="0" applyFont="1"/>
    <xf numFmtId="44" fontId="7" fillId="0" borderId="0" xfId="1" applyFont="1" applyFill="1" applyAlignment="1">
      <alignment horizontal="right"/>
    </xf>
    <xf numFmtId="0" fontId="0" fillId="0" borderId="0" xfId="0" applyAlignment="1">
      <alignment horizontal="right"/>
    </xf>
    <xf numFmtId="44" fontId="3" fillId="4" borderId="0" xfId="1" applyFont="1" applyFill="1" applyAlignment="1">
      <alignment horizontal="right"/>
    </xf>
    <xf numFmtId="0" fontId="3" fillId="4" borderId="0" xfId="0" applyFont="1" applyFill="1" applyAlignment="1">
      <alignment horizontal="left" vertical="justify"/>
    </xf>
    <xf numFmtId="0" fontId="0" fillId="4" borderId="0" xfId="0" applyFill="1"/>
    <xf numFmtId="44" fontId="3" fillId="2" borderId="0" xfId="1" applyFont="1" applyFill="1" applyAlignment="1">
      <alignment horizontal="right"/>
    </xf>
    <xf numFmtId="0" fontId="0" fillId="0" borderId="0" xfId="0" applyAlignment="1">
      <alignment horizontal="center"/>
    </xf>
    <xf numFmtId="3" fontId="8" fillId="0" borderId="0" xfId="0" applyNumberFormat="1" applyFont="1" applyAlignment="1">
      <alignment horizontal="center"/>
    </xf>
    <xf numFmtId="3" fontId="7" fillId="5" borderId="0" xfId="0" applyNumberFormat="1" applyFont="1" applyFill="1"/>
    <xf numFmtId="0" fontId="7" fillId="5" borderId="0" xfId="0" applyFont="1" applyFill="1"/>
    <xf numFmtId="0" fontId="7" fillId="5" borderId="0" xfId="0" applyFont="1" applyFill="1" applyAlignment="1">
      <alignment horizontal="right"/>
    </xf>
    <xf numFmtId="0" fontId="7" fillId="5" borderId="0" xfId="0" applyFont="1" applyFill="1" applyAlignment="1">
      <alignment horizontal="justify" vertical="justify"/>
    </xf>
    <xf numFmtId="0" fontId="9" fillId="5" borderId="0" xfId="0" applyFont="1" applyFill="1" applyAlignment="1">
      <alignment horizontal="right"/>
    </xf>
    <xf numFmtId="0" fontId="8" fillId="0" borderId="0" xfId="0" applyFont="1"/>
    <xf numFmtId="0" fontId="9" fillId="5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justify" vertical="justify"/>
    </xf>
    <xf numFmtId="0" fontId="8" fillId="0" borderId="0" xfId="0" applyFont="1" applyAlignment="1">
      <alignment horizontal="center"/>
    </xf>
    <xf numFmtId="44" fontId="3" fillId="5" borderId="0" xfId="1" applyFont="1" applyFill="1" applyAlignment="1">
      <alignment horizontal="right"/>
    </xf>
    <xf numFmtId="0" fontId="7" fillId="5" borderId="0" xfId="0" applyFont="1" applyFill="1" applyAlignment="1">
      <alignment horizontal="left" vertical="justify"/>
    </xf>
    <xf numFmtId="3" fontId="10" fillId="5" borderId="0" xfId="0" applyNumberFormat="1" applyFont="1" applyFill="1" applyAlignment="1">
      <alignment horizontal="center"/>
    </xf>
    <xf numFmtId="3" fontId="5" fillId="5" borderId="0" xfId="0" applyNumberFormat="1" applyFont="1" applyFill="1"/>
    <xf numFmtId="0" fontId="5" fillId="5" borderId="0" xfId="0" applyFont="1" applyFill="1"/>
    <xf numFmtId="0" fontId="5" fillId="5" borderId="0" xfId="0" applyFont="1" applyFill="1" applyAlignment="1">
      <alignment horizontal="right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justify"/>
    </xf>
    <xf numFmtId="4" fontId="0" fillId="0" borderId="0" xfId="0" applyNumberFormat="1" applyAlignment="1">
      <alignment horizontal="right"/>
    </xf>
    <xf numFmtId="4" fontId="14" fillId="0" borderId="0" xfId="0" applyNumberFormat="1" applyFont="1" applyAlignment="1">
      <alignment horizontal="right"/>
    </xf>
    <xf numFmtId="0" fontId="11" fillId="6" borderId="0" xfId="0" applyFont="1" applyFill="1" applyAlignment="1">
      <alignment horizontal="center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 vertical="justify"/>
    </xf>
    <xf numFmtId="0" fontId="3" fillId="3" borderId="1" xfId="0" applyFont="1" applyFill="1" applyBorder="1" applyAlignment="1">
      <alignment horizontal="left" vertical="justify"/>
    </xf>
    <xf numFmtId="0" fontId="7" fillId="2" borderId="0" xfId="0" applyFont="1" applyFill="1" applyAlignment="1">
      <alignment horizontal="left" vertical="justify"/>
    </xf>
    <xf numFmtId="0" fontId="3" fillId="2" borderId="0" xfId="0" applyFont="1" applyFill="1" applyAlignment="1">
      <alignment horizontal="left" vertical="justify"/>
    </xf>
  </cellXfs>
  <cellStyles count="7">
    <cellStyle name="Moneda" xfId="1" builtinId="4"/>
    <cellStyle name="Moneda 2" xfId="4" xr:uid="{00000000-0005-0000-0000-000001000000}"/>
    <cellStyle name="Normal" xfId="0" builtinId="0"/>
    <cellStyle name="Normal 2" xfId="3" xr:uid="{00000000-0005-0000-0000-000003000000}"/>
    <cellStyle name="Normal 23" xfId="2" xr:uid="{00000000-0005-0000-0000-000004000000}"/>
    <cellStyle name="Porcentaje 2" xfId="6" xr:uid="{00000000-0005-0000-0000-000005000000}"/>
    <cellStyle name="Porcentaje 2 3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5</xdr:col>
      <xdr:colOff>1076325</xdr:colOff>
      <xdr:row>6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4D8C63-5CC4-4573-B3AB-FFAE85F32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6905625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ownloads/VILLA%20TAKOA/Presupuesto/APUS%20VILLA%20TAKO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G51"/>
  <sheetViews>
    <sheetView tabSelected="1" view="pageBreakPreview" topLeftCell="A41" zoomScaleNormal="100" zoomScaleSheetLayoutView="100" workbookViewId="0">
      <selection activeCell="J50" sqref="J50"/>
    </sheetView>
  </sheetViews>
  <sheetFormatPr baseColWidth="10" defaultRowHeight="14.25" x14ac:dyDescent="0.25"/>
  <cols>
    <col min="1" max="1" width="10.85546875" customWidth="1"/>
    <col min="2" max="2" width="48.5703125" style="2" customWidth="1"/>
    <col min="3" max="3" width="7.140625" bestFit="1" customWidth="1"/>
    <col min="4" max="4" width="8.5703125" bestFit="1" customWidth="1"/>
    <col min="5" max="5" width="12.7109375" style="1" bestFit="1" customWidth="1"/>
    <col min="6" max="6" width="16.42578125" style="1" bestFit="1" customWidth="1"/>
  </cols>
  <sheetData>
    <row r="6" spans="1:7" x14ac:dyDescent="0.25">
      <c r="A6" t="s">
        <v>0</v>
      </c>
    </row>
    <row r="7" spans="1:7" ht="27" customHeight="1" x14ac:dyDescent="0.25">
      <c r="A7" s="45" t="s">
        <v>67</v>
      </c>
      <c r="B7" s="45"/>
      <c r="C7" s="45"/>
      <c r="D7" s="45"/>
      <c r="E7" s="45"/>
      <c r="F7" s="45"/>
    </row>
    <row r="8" spans="1:7" x14ac:dyDescent="0.25">
      <c r="A8" t="s">
        <v>0</v>
      </c>
    </row>
    <row r="9" spans="1:7" x14ac:dyDescent="0.25">
      <c r="A9" s="41" t="s">
        <v>46</v>
      </c>
      <c r="B9" s="42" t="s">
        <v>45</v>
      </c>
      <c r="C9" s="41" t="s">
        <v>44</v>
      </c>
      <c r="D9" s="40" t="s">
        <v>43</v>
      </c>
      <c r="E9" s="39" t="s">
        <v>42</v>
      </c>
      <c r="F9" s="38" t="s">
        <v>41</v>
      </c>
    </row>
    <row r="10" spans="1:7" x14ac:dyDescent="0.25">
      <c r="A10" s="34" t="s">
        <v>9</v>
      </c>
      <c r="B10" s="23" t="s">
        <v>40</v>
      </c>
      <c r="C10" s="37"/>
      <c r="D10" s="36"/>
      <c r="E10" s="35"/>
      <c r="F10" s="35"/>
      <c r="G10" s="5"/>
    </row>
    <row r="11" spans="1:7" x14ac:dyDescent="0.25">
      <c r="A11" s="31" t="s">
        <v>39</v>
      </c>
      <c r="B11" s="2" t="s">
        <v>47</v>
      </c>
      <c r="C11" s="18" t="s">
        <v>13</v>
      </c>
      <c r="D11" s="13">
        <v>230</v>
      </c>
      <c r="E11" s="43"/>
      <c r="F11" s="43"/>
    </row>
    <row r="12" spans="1:7" x14ac:dyDescent="0.25">
      <c r="A12" s="31" t="s">
        <v>38</v>
      </c>
      <c r="B12" s="2" t="s">
        <v>48</v>
      </c>
      <c r="C12" s="18" t="s">
        <v>13</v>
      </c>
      <c r="D12" s="13">
        <v>191</v>
      </c>
      <c r="E12" s="43"/>
      <c r="F12" s="43"/>
    </row>
    <row r="13" spans="1:7" x14ac:dyDescent="0.25">
      <c r="A13" s="31"/>
      <c r="C13" s="18"/>
      <c r="D13" s="13"/>
      <c r="E13" s="43"/>
      <c r="F13" s="43"/>
    </row>
    <row r="14" spans="1:7" x14ac:dyDescent="0.25">
      <c r="A14" s="31" t="s">
        <v>37</v>
      </c>
      <c r="B14" s="2" t="s">
        <v>49</v>
      </c>
      <c r="C14" s="18" t="s">
        <v>15</v>
      </c>
      <c r="D14" s="13">
        <v>120</v>
      </c>
      <c r="E14" s="43"/>
      <c r="F14" s="43"/>
    </row>
    <row r="15" spans="1:7" x14ac:dyDescent="0.25">
      <c r="A15" s="31" t="s">
        <v>36</v>
      </c>
      <c r="B15" s="2" t="s">
        <v>50</v>
      </c>
      <c r="C15" s="18" t="s">
        <v>32</v>
      </c>
      <c r="D15" s="13">
        <v>30</v>
      </c>
      <c r="E15" s="43"/>
      <c r="F15" s="43"/>
    </row>
    <row r="16" spans="1:7" ht="28.5" x14ac:dyDescent="0.25">
      <c r="A16" s="31" t="s">
        <v>35</v>
      </c>
      <c r="B16" s="2" t="s">
        <v>51</v>
      </c>
      <c r="C16" s="18" t="s">
        <v>32</v>
      </c>
      <c r="D16" s="13">
        <v>30</v>
      </c>
      <c r="E16" s="43"/>
      <c r="F16" s="43"/>
    </row>
    <row r="17" spans="1:7" ht="28.5" x14ac:dyDescent="0.25">
      <c r="A17" s="31" t="s">
        <v>34</v>
      </c>
      <c r="B17" s="2" t="s">
        <v>52</v>
      </c>
      <c r="C17" s="18" t="s">
        <v>32</v>
      </c>
      <c r="D17" s="13">
        <v>50</v>
      </c>
      <c r="E17" s="43"/>
      <c r="F17" s="43"/>
    </row>
    <row r="18" spans="1:7" ht="28.5" x14ac:dyDescent="0.25">
      <c r="A18" s="31" t="s">
        <v>33</v>
      </c>
      <c r="B18" s="2" t="s">
        <v>53</v>
      </c>
      <c r="C18" s="18" t="s">
        <v>15</v>
      </c>
      <c r="D18" s="13">
        <v>1212</v>
      </c>
      <c r="E18" s="43"/>
      <c r="F18" s="43"/>
    </row>
    <row r="19" spans="1:7" x14ac:dyDescent="0.25">
      <c r="A19" s="31" t="s">
        <v>31</v>
      </c>
      <c r="B19" s="2" t="s">
        <v>54</v>
      </c>
      <c r="C19" s="18" t="s">
        <v>15</v>
      </c>
      <c r="D19" s="13">
        <v>60</v>
      </c>
      <c r="E19" s="43"/>
      <c r="F19" s="43"/>
    </row>
    <row r="20" spans="1:7" x14ac:dyDescent="0.25">
      <c r="A20" s="31" t="s">
        <v>30</v>
      </c>
      <c r="B20" s="2" t="s">
        <v>68</v>
      </c>
      <c r="C20" s="18" t="s">
        <v>21</v>
      </c>
      <c r="D20" s="13">
        <v>169</v>
      </c>
      <c r="E20" s="43"/>
      <c r="F20" s="43"/>
    </row>
    <row r="21" spans="1:7" x14ac:dyDescent="0.25">
      <c r="A21" s="25" t="s">
        <v>0</v>
      </c>
      <c r="B21" s="49" t="s">
        <v>12</v>
      </c>
      <c r="C21" s="49"/>
      <c r="D21" s="49"/>
      <c r="E21" s="49"/>
      <c r="F21" s="17">
        <f>SUM(F11:F20)</f>
        <v>0</v>
      </c>
      <c r="G21" s="13"/>
    </row>
    <row r="22" spans="1:7" x14ac:dyDescent="0.25">
      <c r="A22" s="34" t="s">
        <v>29</v>
      </c>
      <c r="B22" s="33" t="s">
        <v>55</v>
      </c>
      <c r="C22" s="33"/>
      <c r="D22" s="33"/>
      <c r="E22" s="33"/>
      <c r="F22" s="32"/>
      <c r="G22" s="13"/>
    </row>
    <row r="23" spans="1:7" ht="28.5" x14ac:dyDescent="0.25">
      <c r="A23" s="31" t="s">
        <v>27</v>
      </c>
      <c r="B23" s="2" t="s">
        <v>56</v>
      </c>
      <c r="C23" s="18" t="s">
        <v>15</v>
      </c>
      <c r="D23" s="13">
        <v>120</v>
      </c>
      <c r="E23" s="43"/>
      <c r="F23" s="43"/>
    </row>
    <row r="24" spans="1:7" ht="42.75" x14ac:dyDescent="0.25">
      <c r="A24" s="31" t="s">
        <v>25</v>
      </c>
      <c r="B24" s="2" t="s">
        <v>57</v>
      </c>
      <c r="C24" s="18" t="s">
        <v>13</v>
      </c>
      <c r="D24" s="13">
        <v>50</v>
      </c>
      <c r="E24" s="43"/>
      <c r="F24" s="43"/>
    </row>
    <row r="25" spans="1:7" ht="28.5" x14ac:dyDescent="0.25">
      <c r="A25" s="31" t="s">
        <v>24</v>
      </c>
      <c r="B25" s="2" t="s">
        <v>58</v>
      </c>
      <c r="C25" s="18" t="s">
        <v>32</v>
      </c>
      <c r="D25" s="13">
        <v>6</v>
      </c>
      <c r="E25" s="43"/>
      <c r="F25" s="43"/>
    </row>
    <row r="26" spans="1:7" ht="42.75" x14ac:dyDescent="0.25">
      <c r="A26" s="31" t="s">
        <v>69</v>
      </c>
      <c r="B26" s="2" t="s">
        <v>70</v>
      </c>
      <c r="C26" s="18" t="s">
        <v>71</v>
      </c>
      <c r="D26" s="13">
        <v>261</v>
      </c>
      <c r="E26" s="43"/>
      <c r="F26" s="43"/>
    </row>
    <row r="27" spans="1:7" x14ac:dyDescent="0.25">
      <c r="A27" s="25" t="s">
        <v>0</v>
      </c>
      <c r="B27" s="50" t="s">
        <v>12</v>
      </c>
      <c r="C27" s="50"/>
      <c r="D27" s="50"/>
      <c r="E27" s="50"/>
      <c r="F27" s="17">
        <f>SUM(F23:F26)</f>
        <v>0</v>
      </c>
      <c r="G27" s="13"/>
    </row>
    <row r="28" spans="1:7" ht="15" x14ac:dyDescent="0.3">
      <c r="A28" s="26" t="s">
        <v>23</v>
      </c>
      <c r="B28" s="23" t="s">
        <v>28</v>
      </c>
      <c r="C28" s="22" t="s">
        <v>0</v>
      </c>
      <c r="D28" s="21"/>
      <c r="E28" s="20"/>
      <c r="F28" s="20"/>
      <c r="G28" s="5"/>
    </row>
    <row r="29" spans="1:7" ht="42.75" x14ac:dyDescent="0.25">
      <c r="A29" s="31" t="s">
        <v>22</v>
      </c>
      <c r="B29" s="2" t="s">
        <v>59</v>
      </c>
      <c r="C29" s="18" t="s">
        <v>26</v>
      </c>
      <c r="D29" s="13">
        <v>350</v>
      </c>
      <c r="E29" s="43"/>
      <c r="F29" s="43"/>
    </row>
    <row r="30" spans="1:7" ht="42.75" x14ac:dyDescent="0.25">
      <c r="A30" s="31" t="s">
        <v>20</v>
      </c>
      <c r="B30" s="2" t="s">
        <v>72</v>
      </c>
      <c r="C30" s="18" t="s">
        <v>15</v>
      </c>
      <c r="D30" s="13">
        <v>90</v>
      </c>
      <c r="E30" s="43"/>
      <c r="F30" s="43"/>
    </row>
    <row r="31" spans="1:7" ht="57" x14ac:dyDescent="0.25">
      <c r="A31" s="31" t="s">
        <v>19</v>
      </c>
      <c r="B31" s="2" t="s">
        <v>60</v>
      </c>
      <c r="C31" s="18" t="s">
        <v>13</v>
      </c>
      <c r="D31" s="13">
        <v>230</v>
      </c>
      <c r="E31" s="43"/>
      <c r="F31" s="43"/>
    </row>
    <row r="32" spans="1:7" x14ac:dyDescent="0.25">
      <c r="A32" s="25" t="s">
        <v>0</v>
      </c>
      <c r="B32" s="50" t="s">
        <v>12</v>
      </c>
      <c r="C32" s="50"/>
      <c r="D32" s="50"/>
      <c r="E32" s="50"/>
      <c r="F32" s="17">
        <f>SUM(F29:F31)</f>
        <v>0</v>
      </c>
      <c r="G32" s="13"/>
    </row>
    <row r="33" spans="1:7" ht="15" x14ac:dyDescent="0.3">
      <c r="A33" s="24" t="s">
        <v>18</v>
      </c>
      <c r="B33" s="23" t="s">
        <v>61</v>
      </c>
      <c r="C33" s="22" t="s">
        <v>0</v>
      </c>
      <c r="D33" s="21"/>
      <c r="E33" s="20"/>
      <c r="F33" s="20"/>
      <c r="G33" s="5"/>
    </row>
    <row r="34" spans="1:7" ht="114" x14ac:dyDescent="0.25">
      <c r="A34" s="31" t="s">
        <v>17</v>
      </c>
      <c r="B34" s="2" t="s">
        <v>62</v>
      </c>
      <c r="C34" s="18" t="s">
        <v>15</v>
      </c>
      <c r="D34" s="13">
        <v>169</v>
      </c>
      <c r="E34" s="44"/>
      <c r="F34" s="43"/>
    </row>
    <row r="35" spans="1:7" x14ac:dyDescent="0.25">
      <c r="A35" s="25"/>
      <c r="B35" s="30" t="s">
        <v>12</v>
      </c>
      <c r="C35" s="29"/>
      <c r="D35" s="28"/>
      <c r="E35" s="27"/>
      <c r="F35" s="17">
        <f>SUM(F34:F34)</f>
        <v>0</v>
      </c>
      <c r="G35" s="13"/>
    </row>
    <row r="36" spans="1:7" ht="15" x14ac:dyDescent="0.3">
      <c r="A36" s="26" t="s">
        <v>16</v>
      </c>
      <c r="B36" s="23" t="s">
        <v>63</v>
      </c>
      <c r="C36" s="22" t="s">
        <v>0</v>
      </c>
      <c r="D36" s="21"/>
      <c r="E36" s="20"/>
      <c r="F36" s="20"/>
      <c r="G36" s="5"/>
    </row>
    <row r="37" spans="1:7" ht="57" x14ac:dyDescent="0.25">
      <c r="A37" s="19">
        <v>5001</v>
      </c>
      <c r="B37" s="2" t="s">
        <v>64</v>
      </c>
      <c r="C37" s="18" t="s">
        <v>13</v>
      </c>
      <c r="D37" s="13">
        <v>607</v>
      </c>
      <c r="E37" s="43"/>
      <c r="F37" s="43"/>
    </row>
    <row r="38" spans="1:7" ht="57" x14ac:dyDescent="0.25">
      <c r="A38" s="19">
        <v>5002</v>
      </c>
      <c r="B38" s="2" t="s">
        <v>65</v>
      </c>
      <c r="C38" s="18" t="s">
        <v>15</v>
      </c>
      <c r="D38" s="13">
        <v>1212</v>
      </c>
      <c r="E38" s="43"/>
      <c r="F38" s="43"/>
    </row>
    <row r="39" spans="1:7" ht="57" x14ac:dyDescent="0.25">
      <c r="A39" s="19">
        <v>5003</v>
      </c>
      <c r="B39" s="2" t="s">
        <v>73</v>
      </c>
      <c r="C39" s="18" t="s">
        <v>15</v>
      </c>
      <c r="D39" s="13">
        <v>1212</v>
      </c>
      <c r="E39" s="43"/>
      <c r="F39" s="43"/>
    </row>
    <row r="40" spans="1:7" ht="42.75" x14ac:dyDescent="0.25">
      <c r="A40" s="19">
        <v>5004</v>
      </c>
      <c r="B40" s="2" t="s">
        <v>14</v>
      </c>
      <c r="C40" s="18" t="s">
        <v>15</v>
      </c>
      <c r="D40" s="13">
        <v>60</v>
      </c>
      <c r="E40" s="43"/>
      <c r="F40" s="43"/>
    </row>
    <row r="41" spans="1:7" ht="28.5" x14ac:dyDescent="0.25">
      <c r="A41" s="19">
        <v>5005</v>
      </c>
      <c r="B41" s="2" t="s">
        <v>66</v>
      </c>
      <c r="C41" s="18" t="s">
        <v>13</v>
      </c>
      <c r="D41" s="13">
        <v>191</v>
      </c>
      <c r="E41" s="43"/>
      <c r="F41" s="43"/>
    </row>
    <row r="42" spans="1:7" ht="28.5" x14ac:dyDescent="0.25">
      <c r="A42" s="19" t="s">
        <v>74</v>
      </c>
      <c r="B42" s="2" t="s">
        <v>75</v>
      </c>
      <c r="C42" s="18" t="s">
        <v>76</v>
      </c>
      <c r="D42" s="13">
        <v>120</v>
      </c>
      <c r="E42" s="43"/>
      <c r="F42" s="43"/>
    </row>
    <row r="43" spans="1:7" x14ac:dyDescent="0.25">
      <c r="A43" s="25"/>
      <c r="B43" s="50" t="s">
        <v>12</v>
      </c>
      <c r="C43" s="50"/>
      <c r="D43" s="50"/>
      <c r="E43" s="50"/>
      <c r="F43" s="17">
        <f>SUM(F37:F42)</f>
        <v>0</v>
      </c>
      <c r="G43" s="13"/>
    </row>
    <row r="44" spans="1:7" ht="6" customHeight="1" x14ac:dyDescent="0.25">
      <c r="A44" s="16"/>
      <c r="B44" s="15"/>
      <c r="C44" s="15"/>
      <c r="D44" s="15"/>
      <c r="E44" s="15"/>
      <c r="F44" s="14"/>
      <c r="G44" s="13"/>
    </row>
    <row r="45" spans="1:7" x14ac:dyDescent="0.25">
      <c r="A45" s="5" t="s">
        <v>11</v>
      </c>
      <c r="B45" s="46" t="s">
        <v>10</v>
      </c>
      <c r="C45" s="46"/>
      <c r="D45" s="46"/>
      <c r="E45" s="46"/>
      <c r="F45" s="12">
        <f>SUM(F21,F27,F32,F35,F43)</f>
        <v>0</v>
      </c>
    </row>
    <row r="46" spans="1:7" x14ac:dyDescent="0.25">
      <c r="A46" s="5" t="s">
        <v>9</v>
      </c>
      <c r="B46" s="11" t="s">
        <v>8</v>
      </c>
      <c r="C46" s="11"/>
      <c r="D46" s="9">
        <v>0</v>
      </c>
      <c r="E46" s="11"/>
      <c r="F46" s="10">
        <f>+F45*D46</f>
        <v>0</v>
      </c>
    </row>
    <row r="47" spans="1:7" x14ac:dyDescent="0.25">
      <c r="B47" s="8" t="s">
        <v>7</v>
      </c>
      <c r="C47" s="8"/>
      <c r="D47" s="9">
        <v>0</v>
      </c>
      <c r="E47" s="8"/>
      <c r="F47" s="7">
        <f>+F45*D47</f>
        <v>0</v>
      </c>
    </row>
    <row r="48" spans="1:7" x14ac:dyDescent="0.25">
      <c r="A48" s="5" t="s">
        <v>6</v>
      </c>
      <c r="B48" s="8" t="s">
        <v>5</v>
      </c>
      <c r="C48" s="8"/>
      <c r="D48" s="9">
        <v>0</v>
      </c>
      <c r="E48" s="8"/>
      <c r="F48" s="7">
        <f>+F45*D48</f>
        <v>0</v>
      </c>
    </row>
    <row r="49" spans="1:6" x14ac:dyDescent="0.25">
      <c r="A49" s="5" t="s">
        <v>4</v>
      </c>
      <c r="B49" s="47" t="s">
        <v>3</v>
      </c>
      <c r="C49" s="47"/>
      <c r="D49" s="47"/>
      <c r="E49" s="47"/>
      <c r="F49" s="6">
        <f>SUM(F46:F48)</f>
        <v>0</v>
      </c>
    </row>
    <row r="50" spans="1:6" x14ac:dyDescent="0.25">
      <c r="A50" s="5" t="s">
        <v>2</v>
      </c>
      <c r="B50" s="48" t="s">
        <v>1</v>
      </c>
      <c r="C50" s="48"/>
      <c r="D50" s="48"/>
      <c r="E50" s="48"/>
      <c r="F50" s="4">
        <f>+F49+F45</f>
        <v>0</v>
      </c>
    </row>
    <row r="51" spans="1:6" ht="15" customHeight="1" x14ac:dyDescent="0.25">
      <c r="A51" s="3"/>
    </row>
  </sheetData>
  <mergeCells count="8">
    <mergeCell ref="A7:F7"/>
    <mergeCell ref="B45:E45"/>
    <mergeCell ref="B49:E49"/>
    <mergeCell ref="B50:E50"/>
    <mergeCell ref="B21:E21"/>
    <mergeCell ref="B27:E27"/>
    <mergeCell ref="B32:E32"/>
    <mergeCell ref="B43:E43"/>
  </mergeCells>
  <phoneticPr fontId="12" type="noConversion"/>
  <pageMargins left="0.75" right="0.75" top="1" bottom="1" header="0.5" footer="0.5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FACHADA</vt:lpstr>
      <vt:lpstr>'PRESUPUESTO FACHADA'!Área_de_impresión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HSJA | Administracion03</cp:lastModifiedBy>
  <cp:lastPrinted>2023-05-31T17:02:31Z</cp:lastPrinted>
  <dcterms:created xsi:type="dcterms:W3CDTF">2023-04-05T03:55:53Z</dcterms:created>
  <dcterms:modified xsi:type="dcterms:W3CDTF">2023-08-02T15:22:11Z</dcterms:modified>
</cp:coreProperties>
</file>