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cmgomez\Desktop\"/>
    </mc:Choice>
  </mc:AlternateContent>
  <bookViews>
    <workbookView xWindow="0" yWindow="0" windowWidth="28800" windowHeight="13125" tabRatio="780"/>
  </bookViews>
  <sheets>
    <sheet name="invitacion" sheetId="16" r:id="rId1"/>
  </sheets>
  <definedNames>
    <definedName name="_xlnm.Print_Titles" localSheetId="0">invitacion!$1:$12</definedName>
  </definedNames>
  <calcPr calcId="152511"/>
</workbook>
</file>

<file path=xl/calcChain.xml><?xml version="1.0" encoding="utf-8"?>
<calcChain xmlns="http://schemas.openxmlformats.org/spreadsheetml/2006/main">
  <c r="J13" i="16" l="1"/>
  <c r="G13" i="16"/>
  <c r="I13" i="16" s="1"/>
  <c r="K13" i="16" s="1"/>
  <c r="H13" i="16" l="1"/>
  <c r="J20" i="16" l="1"/>
  <c r="G20" i="16"/>
  <c r="H20" i="16" s="1"/>
  <c r="I20" i="16" l="1"/>
  <c r="K20" i="16" s="1"/>
  <c r="G14" i="16"/>
  <c r="J14" i="16"/>
  <c r="G15" i="16"/>
  <c r="I15" i="16" s="1"/>
  <c r="J15" i="16"/>
  <c r="G16" i="16"/>
  <c r="H16" i="16" s="1"/>
  <c r="J16" i="16"/>
  <c r="G17" i="16"/>
  <c r="I17" i="16" s="1"/>
  <c r="J17" i="16"/>
  <c r="G18" i="16"/>
  <c r="H18" i="16" s="1"/>
  <c r="J18" i="16"/>
  <c r="G19" i="16"/>
  <c r="I19" i="16" s="1"/>
  <c r="J19" i="16"/>
  <c r="J21" i="16" l="1"/>
  <c r="I14" i="16"/>
  <c r="K14" i="16" s="1"/>
  <c r="G21" i="16"/>
  <c r="K15" i="16"/>
  <c r="H19" i="16"/>
  <c r="K19" i="16"/>
  <c r="H17" i="16"/>
  <c r="I16" i="16"/>
  <c r="K16" i="16" s="1"/>
  <c r="H15" i="16"/>
  <c r="K17" i="16"/>
  <c r="H14" i="16"/>
  <c r="I18" i="16"/>
  <c r="K18" i="16" s="1"/>
  <c r="K21" i="16" l="1"/>
  <c r="H21" i="16"/>
  <c r="I21" i="16"/>
</calcChain>
</file>

<file path=xl/sharedStrings.xml><?xml version="1.0" encoding="utf-8"?>
<sst xmlns="http://schemas.openxmlformats.org/spreadsheetml/2006/main" count="59" uniqueCount="54">
  <si>
    <t>PROVEEDOR:</t>
  </si>
  <si>
    <t>NIT:</t>
  </si>
  <si>
    <t>CONTACTO:</t>
  </si>
  <si>
    <t>DESCRIPCIÓN DEL BIEN</t>
  </si>
  <si>
    <t>%IVA</t>
  </si>
  <si>
    <t>TOTALES</t>
  </si>
  <si>
    <t>Plazo de Entrega:</t>
  </si>
  <si>
    <t>Forma de Pago:</t>
  </si>
  <si>
    <t>_________________________________________________________</t>
  </si>
  <si>
    <t>Firma del Representante Legal y sello de la empresa</t>
  </si>
  <si>
    <t>Página: 1 de 1</t>
  </si>
  <si>
    <t>VALOR IVA</t>
  </si>
  <si>
    <t>VALOR TOTAL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</si>
  <si>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</si>
  <si>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</si>
  <si>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</si>
  <si>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</si>
  <si>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</si>
  <si>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</si>
  <si>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</si>
  <si>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</si>
  <si>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</si>
  <si>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TELÉFONO FIJO Y/O MOVIL:</t>
  </si>
  <si>
    <t>SEGÚN LA INDICADA EN AVISO DE INVITACIÓN</t>
  </si>
  <si>
    <t>CANTIDAD</t>
  </si>
  <si>
    <t xml:space="preserve">Todos los requerimientos para dicho proceso se deberan verificar en la invitación publica el cual esta publicada en la página www.contratos.gov.co y en las oficinas de la Direción de Compras del Municipio de Envigado ubicado en la Cr. 43 N°38 A Sur 50 Segundo Piso </t>
  </si>
  <si>
    <t>ÍTEM</t>
  </si>
  <si>
    <t>INDICAR EL REGIMEN AL CUAL PERTENECE</t>
  </si>
  <si>
    <t>Campos que deberan ser diligenciados por el oferente (Tener en cuenta porcentaje del IVA según el artículo a cotizar)</t>
  </si>
  <si>
    <t>Los precios unitarios a ofertar en el cuadro de propuesta económica para cada ítem no podrán superar el precio techo unitario establecido por la entidad so pena de causal de rechazo de la propuesta.</t>
  </si>
  <si>
    <t>VALOR TOTAL INCLUIDO IVA</t>
  </si>
  <si>
    <t xml:space="preserve">Tener en cuenta los Valores Asociados al Contrato según el Acuerdo Municipal 052 del 22 de diciembre de 2017 (Estatuto Tributario Municipal)  </t>
  </si>
  <si>
    <t xml:space="preserve">VALOR UNITARIO IVA INCLUIDO </t>
  </si>
  <si>
    <t>Código: CC-F-081</t>
  </si>
  <si>
    <t>Versión: 005</t>
  </si>
  <si>
    <t>PRECIO TECHO VALOR UNITARIO IVA INCLUIDO</t>
  </si>
  <si>
    <r>
      <t xml:space="preserve">VALOR UNITARIO ANTES DE IVA 
</t>
    </r>
    <r>
      <rPr>
        <b/>
        <sz val="11"/>
        <rFont val="Arial Narrow"/>
        <family val="2"/>
      </rPr>
      <t>(digite los valores sin puntos ni comas)</t>
    </r>
  </si>
  <si>
    <t>Kg</t>
  </si>
  <si>
    <t>Litro</t>
  </si>
  <si>
    <t>Cajas</t>
  </si>
  <si>
    <t>ADQUISICIÓN DE INSUMOS PARA EL DESARROLLO DE ACCIONES DE PREVENCIÓN Y CONTROL DE ENFERMEDADES VECTORIALES Y ZOONOTICAS.</t>
  </si>
  <si>
    <t>Rodenticida - raticida del grupo de anticoagulantes de segunda generación, cuyo componente activo es la brodifacuoma 0.005% utilizada para el desarrollo de campañas de desratización (Control de roedores plaga), presentación comercial en bloques (Cubos parafinados).</t>
  </si>
  <si>
    <t>Insumos químicos para el control de plagas con ingrediente activo cyflutrin al 5%. Producto insecticida para el control de plagas urbanas de categoría toxicológica III de uso en salud pública.
Emulsión concentrada con poder de extracción del insecto (efecto de desalojo), con Certificado de Inscripción Nacional de Producto Domisanitario, su componente activo debe ser Cyflutrin 5% del grupo químico piretroide. Presentación en litro, Este producto debe ser apto para tratamientos de choque en infestaciones altas y mantenimiento para insectos rastreros y voladores y que se pueda usar en nebulización y en aspersión.</t>
  </si>
  <si>
    <t>Insumos químicos para el control de plagas con ingrediente activo deltametrina. Producto insecticida para el control de plagas urbanas de categoría toxicológica III de uso en salud pública.
Insecticida líquido de amplio espectro de acción para diluir en agua y aplicar en pulverización superficial, indicado para el tratamiento de todo tipo de insectos rastreros y voladores, con acción residual de larga duración. Se requiere suspensión concentrada (SC) y su componente activo debe ser Deltametrin 2.5%. Presentación en litro.</t>
  </si>
  <si>
    <t>cajas de guantes desechables texturizados de nitrilo, talla L</t>
  </si>
  <si>
    <t>Guantes de nitrilo, calibre 13 con acabado rugoso para manipulación fácil y segura espacialmente de objetos mojados</t>
  </si>
  <si>
    <t>Bota plástica en PVC de trabajo pesado, con protección a la humedad, agua, químicos, con suela antideslizante y resistente a la fricción</t>
  </si>
  <si>
    <t>Guantes de hilaza con puntos de caucho o pvc</t>
  </si>
  <si>
    <t>overol antifluidos. Traje de protección contra salpicaduras de químicos talla XXL y XL</t>
  </si>
  <si>
    <t>unidades</t>
  </si>
  <si>
    <r>
      <t xml:space="preserve">PRESUPUESTO OFICIAL
</t>
    </r>
    <r>
      <rPr>
        <b/>
        <u/>
        <sz val="14"/>
        <rFont val="Arial Narrow"/>
        <family val="2"/>
      </rPr>
      <t>$ 23,373,458</t>
    </r>
    <r>
      <rPr>
        <b/>
        <sz val="14"/>
        <rFont val="Arial Narrow"/>
        <family val="2"/>
      </rPr>
      <t xml:space="preserve">
IVA INCLUIDO</t>
    </r>
  </si>
  <si>
    <t>ENV-13-32-0991-19-3</t>
  </si>
  <si>
    <r>
      <t xml:space="preserve">ANEXO 4 - PROPUESTA ECONÓMICA </t>
    </r>
    <r>
      <rPr>
        <b/>
        <sz val="14"/>
        <color rgb="FFFF0000"/>
        <rFont val="Arial Narrow"/>
        <family val="2"/>
      </rPr>
      <t>CORREGIDO FINAL</t>
    </r>
    <r>
      <rPr>
        <b/>
        <sz val="14"/>
        <rFont val="Arial Narrow"/>
        <family val="2"/>
      </rPr>
      <t xml:space="preserve">
COMPRA DE BIENES Y SERVICIOS DE MÍNIMA CUANTÍA 
(10% DE LA MENOR CUANTÍA)        </t>
    </r>
  </si>
  <si>
    <t xml:space="preserve">  RESPONSABLE DE IVA_____    |    NO RESPONSABLE DE IVA ______     |     OTRO_______ CUAL: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</si>
</sst>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 #,##0_);\(&quot;$&quot;\ #,##0\)"/>
    <numFmt numFmtId="165" formatCode="&quot;$&quot;\ #,##0_);[Red]\(&quot;$&quot;\ #,##0\)"/>
    <numFmt numFmtId="166" formatCode="_ * #,##0.00_ ;_ * \-#,##0.00_ ;_ * &quot;-&quot;??_ ;_ @_ "/>
    <numFmt numFmtId="167" formatCode="&quot;$&quot;\ #,##0"/>
    <numFmt numFmtId="169" formatCode="&quot;$&quot;\ #,##0.00"/>
  </numFmts>
  <fonts count="15" x14ac:knownFonts="1">
    <font>
      <sz val="10"/>
      <name val="Arial"/>
    </font>
    <font>
      <sz val="10"/>
      <name val="Arial"/>
      <family val="2"/>
    </font>
    <font>
      <sz val="10"/>
      <name val="Arial"/>
      <family val="2"/>
    </font>
    <font>
      <u/>
      <sz val="10"/>
      <color theme="10"/>
      <name val="Arial"/>
      <family val="2"/>
    </font>
    <font>
      <sz val="10"/>
      <name val="Arial"/>
      <family val="2"/>
    </font>
    <font>
      <b/>
      <sz val="12"/>
      <name val="Arial Narrow"/>
      <family val="2"/>
    </font>
    <font>
      <sz val="12"/>
      <name val="Arial Narrow"/>
      <family val="2"/>
    </font>
    <font>
      <u/>
      <sz val="12"/>
      <color theme="10"/>
      <name val="Arial Narrow"/>
      <family val="2"/>
    </font>
    <font>
      <b/>
      <u/>
      <sz val="12"/>
      <color theme="10"/>
      <name val="Arial Narrow"/>
      <family val="2"/>
    </font>
    <font>
      <b/>
      <sz val="14"/>
      <name val="Arial Narrow"/>
      <family val="2"/>
    </font>
    <font>
      <b/>
      <sz val="11"/>
      <name val="Arial Narrow"/>
      <family val="2"/>
    </font>
    <font>
      <b/>
      <sz val="11"/>
      <color theme="1"/>
      <name val="Arial"/>
      <family val="2"/>
    </font>
    <font>
      <b/>
      <u/>
      <sz val="14"/>
      <name val="Arial Narrow"/>
      <family val="2"/>
    </font>
    <font>
      <sz val="11"/>
      <name val="Calibri"/>
      <family val="2"/>
      <scheme val="minor"/>
    </font>
    <font>
      <b/>
      <sz val="14"/>
      <color rgb="FFFF0000"/>
      <name val="Arial Narrow"/>
      <family val="2"/>
    </font>
  </fonts>
  <fills count="7">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ECCECC"/>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bottom/>
      <diagonal/>
    </border>
  </borders>
  <cellStyleXfs count="8">
    <xf numFmtId="0" fontId="0" fillId="0" borderId="0"/>
    <xf numFmtId="166" fontId="1" fillId="0" borderId="0" applyFont="0" applyFill="0" applyBorder="0" applyAlignment="0" applyProtection="0"/>
    <xf numFmtId="0" fontId="2" fillId="0" borderId="0" applyFont="0" applyFill="0" applyBorder="0" applyAlignment="0" applyProtection="0"/>
    <xf numFmtId="0" fontId="3" fillId="0" borderId="0" applyNumberFormat="0" applyFill="0" applyBorder="0" applyAlignment="0" applyProtection="0"/>
    <xf numFmtId="9" fontId="4"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cellStyleXfs>
  <cellXfs count="121">
    <xf numFmtId="0" fontId="0" fillId="0" borderId="0" xfId="0"/>
    <xf numFmtId="164" fontId="5" fillId="2" borderId="28" xfId="0" applyNumberFormat="1" applyFont="1" applyFill="1" applyBorder="1" applyAlignment="1">
      <alignment horizontal="center" vertical="center"/>
    </xf>
    <xf numFmtId="164" fontId="5" fillId="2" borderId="29" xfId="1" applyNumberFormat="1" applyFont="1" applyFill="1" applyBorder="1" applyAlignment="1">
      <alignment horizontal="center" vertical="center"/>
    </xf>
    <xf numFmtId="0" fontId="5"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5" fillId="0" borderId="10" xfId="0" applyFont="1" applyBorder="1" applyAlignment="1">
      <alignment horizontal="center" vertical="center"/>
    </xf>
    <xf numFmtId="0" fontId="6" fillId="0" borderId="0" xfId="0" applyFont="1" applyFill="1" applyBorder="1" applyAlignment="1">
      <alignment vertical="center"/>
    </xf>
    <xf numFmtId="0" fontId="6" fillId="0" borderId="0" xfId="0" applyFont="1" applyFill="1" applyAlignment="1">
      <alignment vertical="center"/>
    </xf>
    <xf numFmtId="0" fontId="6" fillId="0" borderId="13" xfId="0" applyFont="1" applyBorder="1" applyAlignment="1">
      <alignment vertical="center"/>
    </xf>
    <xf numFmtId="1" fontId="6" fillId="0" borderId="0" xfId="0" applyNumberFormat="1" applyFont="1" applyAlignment="1">
      <alignment vertical="center"/>
    </xf>
    <xf numFmtId="0" fontId="5" fillId="4" borderId="8" xfId="0" applyFont="1" applyFill="1" applyBorder="1" applyAlignment="1">
      <alignment horizontal="left" vertical="center"/>
    </xf>
    <xf numFmtId="0" fontId="5" fillId="4" borderId="9" xfId="0" applyFont="1" applyFill="1" applyBorder="1" applyAlignment="1">
      <alignment horizontal="center" vertical="center"/>
    </xf>
    <xf numFmtId="0" fontId="5" fillId="4" borderId="1" xfId="0" applyFont="1" applyFill="1" applyBorder="1" applyAlignment="1">
      <alignment horizontal="left" vertical="center"/>
    </xf>
    <xf numFmtId="0" fontId="5" fillId="4" borderId="11" xfId="0" applyFont="1" applyFill="1" applyBorder="1" applyAlignment="1">
      <alignment horizontal="center" vertical="center"/>
    </xf>
    <xf numFmtId="0" fontId="7" fillId="4" borderId="11" xfId="3" applyFont="1" applyFill="1" applyBorder="1" applyAlignment="1">
      <alignment vertical="center"/>
    </xf>
    <xf numFmtId="164" fontId="5" fillId="0" borderId="1" xfId="0" applyNumberFormat="1" applyFont="1" applyBorder="1" applyAlignment="1">
      <alignment horizontal="center" vertical="center" wrapText="1"/>
    </xf>
    <xf numFmtId="164" fontId="5" fillId="0" borderId="1" xfId="0" applyNumberFormat="1" applyFont="1" applyBorder="1" applyAlignment="1" applyProtection="1">
      <alignment horizontal="center" vertical="center" wrapText="1"/>
    </xf>
    <xf numFmtId="167" fontId="5" fillId="4" borderId="1" xfId="0" applyNumberFormat="1" applyFont="1" applyFill="1" applyBorder="1" applyAlignment="1">
      <alignment horizontal="center" vertical="center" wrapText="1"/>
    </xf>
    <xf numFmtId="9" fontId="5" fillId="4" borderId="1" xfId="4" applyFont="1" applyFill="1" applyBorder="1" applyAlignment="1">
      <alignment horizontal="center" vertical="center"/>
    </xf>
    <xf numFmtId="0" fontId="5" fillId="0" borderId="35" xfId="0" applyFont="1" applyBorder="1" applyAlignment="1">
      <alignment horizontal="center" vertical="center"/>
    </xf>
    <xf numFmtId="167" fontId="5" fillId="4" borderId="36" xfId="0" applyNumberFormat="1" applyFont="1" applyFill="1" applyBorder="1" applyAlignment="1">
      <alignment horizontal="center" vertical="center" wrapText="1"/>
    </xf>
    <xf numFmtId="9" fontId="5" fillId="4" borderId="36" xfId="4" applyFont="1" applyFill="1" applyBorder="1" applyAlignment="1">
      <alignment horizontal="center" vertical="center"/>
    </xf>
    <xf numFmtId="164" fontId="5" fillId="0" borderId="36" xfId="0" applyNumberFormat="1" applyFont="1" applyBorder="1" applyAlignment="1">
      <alignment horizontal="center" vertical="center" wrapText="1"/>
    </xf>
    <xf numFmtId="164" fontId="5" fillId="0" borderId="36" xfId="0" applyNumberFormat="1" applyFont="1" applyBorder="1" applyAlignment="1" applyProtection="1">
      <alignment horizontal="center" vertical="center" wrapText="1"/>
    </xf>
    <xf numFmtId="1" fontId="5" fillId="2" borderId="29" xfId="0" applyNumberFormat="1"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0" borderId="36" xfId="0" applyFill="1" applyBorder="1" applyAlignment="1">
      <alignment horizontal="justify" vertical="center" wrapText="1"/>
    </xf>
    <xf numFmtId="0" fontId="0" fillId="0" borderId="1" xfId="0" applyFill="1" applyBorder="1" applyAlignment="1">
      <alignment horizontal="justify" vertical="center" wrapText="1"/>
    </xf>
    <xf numFmtId="0" fontId="13" fillId="0" borderId="1" xfId="0" applyFont="1" applyFill="1" applyBorder="1" applyAlignment="1">
      <alignment horizontal="justify" vertical="center" wrapText="1"/>
    </xf>
    <xf numFmtId="0" fontId="5" fillId="0" borderId="13" xfId="0" applyFont="1" applyBorder="1" applyAlignment="1">
      <alignment horizontal="center" vertical="center"/>
    </xf>
    <xf numFmtId="0" fontId="6" fillId="0" borderId="20" xfId="5" applyFont="1" applyBorder="1" applyAlignment="1">
      <alignment horizontal="left" vertical="center"/>
    </xf>
    <xf numFmtId="0" fontId="6" fillId="0" borderId="19" xfId="5" applyFont="1" applyBorder="1" applyAlignment="1">
      <alignment horizontal="left" vertical="center"/>
    </xf>
    <xf numFmtId="0" fontId="5" fillId="0" borderId="0" xfId="0" applyFont="1" applyBorder="1" applyAlignment="1">
      <alignment horizontal="center" vertical="center"/>
    </xf>
    <xf numFmtId="0" fontId="5" fillId="0" borderId="2" xfId="0" applyFont="1" applyBorder="1" applyAlignment="1">
      <alignment horizontal="center" vertical="center"/>
    </xf>
    <xf numFmtId="0" fontId="5" fillId="0" borderId="18" xfId="5" applyFont="1" applyBorder="1" applyAlignment="1">
      <alignment horizontal="left" vertical="center"/>
    </xf>
    <xf numFmtId="0" fontId="5" fillId="0" borderId="20" xfId="5" applyFont="1" applyBorder="1" applyAlignment="1">
      <alignment horizontal="left" vertical="center"/>
    </xf>
    <xf numFmtId="0" fontId="6" fillId="0" borderId="13" xfId="0" applyFont="1" applyBorder="1" applyAlignment="1">
      <alignment horizontal="left"/>
    </xf>
    <xf numFmtId="0" fontId="6" fillId="0" borderId="0" xfId="0" applyFont="1" applyBorder="1" applyAlignment="1">
      <alignment horizontal="left"/>
    </xf>
    <xf numFmtId="0" fontId="6" fillId="0" borderId="2" xfId="0" applyFont="1" applyBorder="1" applyAlignment="1">
      <alignment horizontal="left"/>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3"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26"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8" fillId="3" borderId="13" xfId="3" applyFont="1" applyFill="1" applyBorder="1" applyAlignment="1">
      <alignment vertical="center"/>
    </xf>
    <xf numFmtId="0" fontId="8" fillId="3" borderId="0" xfId="3" applyFont="1" applyFill="1" applyBorder="1" applyAlignment="1">
      <alignment vertical="center"/>
    </xf>
    <xf numFmtId="0" fontId="8" fillId="3" borderId="2" xfId="3" applyFont="1" applyFill="1" applyBorder="1" applyAlignment="1">
      <alignment vertical="center"/>
    </xf>
    <xf numFmtId="0" fontId="5" fillId="4" borderId="18" xfId="0" applyFont="1" applyFill="1" applyBorder="1" applyAlignment="1">
      <alignment horizontal="left" vertical="center"/>
    </xf>
    <xf numFmtId="0" fontId="5" fillId="4" borderId="20" xfId="0" applyFont="1" applyFill="1" applyBorder="1" applyAlignment="1">
      <alignment horizontal="left" vertical="center"/>
    </xf>
    <xf numFmtId="0" fontId="5" fillId="4" borderId="19" xfId="0" applyFont="1" applyFill="1" applyBorder="1" applyAlignment="1">
      <alignment horizontal="left" vertical="center"/>
    </xf>
    <xf numFmtId="0" fontId="5" fillId="0" borderId="7" xfId="0" applyFont="1" applyFill="1" applyBorder="1" applyAlignment="1">
      <alignment horizontal="left" vertical="center"/>
    </xf>
    <xf numFmtId="0" fontId="5" fillId="0" borderId="8" xfId="0" applyFont="1" applyFill="1" applyBorder="1" applyAlignment="1">
      <alignment horizontal="left" vertical="center"/>
    </xf>
    <xf numFmtId="0" fontId="5" fillId="0" borderId="9" xfId="0" applyFont="1" applyFill="1" applyBorder="1" applyAlignment="1">
      <alignment horizontal="left" vertical="center"/>
    </xf>
    <xf numFmtId="0" fontId="5" fillId="5" borderId="10" xfId="5" applyFont="1" applyFill="1" applyBorder="1" applyAlignment="1">
      <alignment horizontal="left" vertical="center" wrapText="1"/>
    </xf>
    <xf numFmtId="0" fontId="5" fillId="5" borderId="1" xfId="5" applyFont="1" applyFill="1" applyBorder="1" applyAlignment="1">
      <alignment horizontal="left" vertical="center" wrapText="1"/>
    </xf>
    <xf numFmtId="0" fontId="5" fillId="5" borderId="11" xfId="5" applyFont="1" applyFill="1" applyBorder="1" applyAlignment="1">
      <alignment horizontal="left" vertical="center" wrapText="1"/>
    </xf>
    <xf numFmtId="0" fontId="6" fillId="0" borderId="13"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2" xfId="0" applyFont="1" applyFill="1" applyBorder="1" applyAlignment="1">
      <alignment horizontal="center" vertical="center"/>
    </xf>
    <xf numFmtId="0" fontId="5" fillId="2" borderId="27"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16" xfId="0" applyFont="1" applyBorder="1" applyAlignment="1">
      <alignment horizontal="left" vertical="center"/>
    </xf>
    <xf numFmtId="0" fontId="5" fillId="0" borderId="10" xfId="5" applyFont="1" applyBorder="1" applyAlignment="1">
      <alignment horizontal="left" vertical="center"/>
    </xf>
    <xf numFmtId="0" fontId="5" fillId="0" borderId="1" xfId="5" applyFont="1" applyBorder="1" applyAlignment="1">
      <alignment horizontal="left" vertical="center"/>
    </xf>
    <xf numFmtId="0" fontId="5" fillId="4" borderId="7" xfId="0" applyFont="1" applyFill="1" applyBorder="1" applyAlignment="1">
      <alignment horizontal="left" vertical="center"/>
    </xf>
    <xf numFmtId="0" fontId="5" fillId="4" borderId="8" xfId="0" applyFont="1" applyFill="1" applyBorder="1" applyAlignment="1">
      <alignment horizontal="left" vertical="center"/>
    </xf>
    <xf numFmtId="0" fontId="5" fillId="4" borderId="10" xfId="0" applyFont="1" applyFill="1" applyBorder="1" applyAlignment="1">
      <alignment horizontal="left" vertical="center"/>
    </xf>
    <xf numFmtId="0" fontId="5" fillId="4" borderId="1" xfId="0" applyFont="1" applyFill="1" applyBorder="1" applyAlignment="1">
      <alignment horizontal="left" vertical="center"/>
    </xf>
    <xf numFmtId="0" fontId="5" fillId="4" borderId="10" xfId="5" applyFont="1" applyFill="1" applyBorder="1" applyAlignment="1">
      <alignment horizontal="left" vertical="center"/>
    </xf>
    <xf numFmtId="0" fontId="5" fillId="4" borderId="1" xfId="5" applyFont="1" applyFill="1" applyBorder="1" applyAlignment="1">
      <alignment horizontal="left" vertical="center"/>
    </xf>
    <xf numFmtId="0" fontId="5" fillId="4" borderId="11" xfId="5" applyFont="1" applyFill="1" applyBorder="1" applyAlignment="1">
      <alignment horizontal="left" vertical="center"/>
    </xf>
    <xf numFmtId="0" fontId="5" fillId="6" borderId="32" xfId="0" applyFont="1" applyFill="1" applyBorder="1" applyAlignment="1">
      <alignment horizontal="left" vertical="center"/>
    </xf>
    <xf numFmtId="0" fontId="5" fillId="6" borderId="5" xfId="0" applyFont="1" applyFill="1" applyBorder="1" applyAlignment="1">
      <alignment horizontal="left" vertical="center"/>
    </xf>
    <xf numFmtId="0" fontId="5" fillId="6" borderId="12" xfId="0" applyFont="1" applyFill="1" applyBorder="1" applyAlignment="1">
      <alignment horizontal="left" vertical="center"/>
    </xf>
    <xf numFmtId="0" fontId="6" fillId="4" borderId="4" xfId="0" applyFont="1" applyFill="1" applyBorder="1" applyAlignment="1">
      <alignment horizontal="center" vertical="center"/>
    </xf>
    <xf numFmtId="0" fontId="6" fillId="4" borderId="12" xfId="0" applyFont="1" applyFill="1" applyBorder="1" applyAlignment="1">
      <alignment horizontal="center" vertical="center"/>
    </xf>
    <xf numFmtId="0" fontId="5" fillId="2" borderId="8"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0" borderId="1" xfId="5" applyFont="1" applyBorder="1" applyAlignment="1">
      <alignment horizontal="left" vertical="center"/>
    </xf>
    <xf numFmtId="0" fontId="6" fillId="0" borderId="11" xfId="5" applyFont="1" applyBorder="1" applyAlignment="1">
      <alignment horizontal="left"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5" fillId="5" borderId="7" xfId="0" applyFont="1" applyFill="1" applyBorder="1" applyAlignment="1">
      <alignment horizontal="left" vertical="center"/>
    </xf>
    <xf numFmtId="0" fontId="5" fillId="5" borderId="8" xfId="0" applyFont="1" applyFill="1" applyBorder="1" applyAlignment="1">
      <alignment horizontal="left" vertical="center"/>
    </xf>
    <xf numFmtId="0" fontId="5" fillId="5" borderId="18" xfId="0" applyFont="1" applyFill="1" applyBorder="1" applyAlignment="1">
      <alignment horizontal="left" vertical="center"/>
    </xf>
    <xf numFmtId="0" fontId="5" fillId="5" borderId="20" xfId="0" applyFont="1" applyFill="1" applyBorder="1" applyAlignment="1">
      <alignment horizontal="left" vertical="center"/>
    </xf>
    <xf numFmtId="0" fontId="9" fillId="0" borderId="1" xfId="0" applyFont="1" applyBorder="1" applyAlignment="1">
      <alignment horizontal="center" vertical="center" wrapText="1"/>
    </xf>
    <xf numFmtId="0" fontId="5" fillId="5" borderId="21" xfId="0" applyFont="1" applyFill="1" applyBorder="1" applyAlignment="1">
      <alignment horizontal="center" vertical="center" wrapText="1"/>
    </xf>
    <xf numFmtId="0" fontId="5" fillId="5" borderId="22" xfId="0" applyFont="1" applyFill="1" applyBorder="1" applyAlignment="1">
      <alignment horizontal="center" vertical="center" wrapText="1"/>
    </xf>
    <xf numFmtId="0" fontId="5" fillId="5" borderId="23" xfId="0" applyFont="1" applyFill="1" applyBorder="1" applyAlignment="1">
      <alignment horizontal="center" vertical="center"/>
    </xf>
    <xf numFmtId="0" fontId="5" fillId="5" borderId="24" xfId="0" applyFont="1" applyFill="1" applyBorder="1" applyAlignment="1">
      <alignment horizontal="center" vertical="center"/>
    </xf>
    <xf numFmtId="0" fontId="5" fillId="0" borderId="33" xfId="0" applyFont="1" applyBorder="1" applyAlignment="1">
      <alignment horizontal="left" vertical="center"/>
    </xf>
    <xf numFmtId="0" fontId="5" fillId="0" borderId="31" xfId="0" applyFont="1" applyBorder="1" applyAlignment="1">
      <alignment horizontal="left" vertical="center"/>
    </xf>
    <xf numFmtId="0" fontId="5" fillId="0" borderId="34" xfId="0" applyFont="1" applyBorder="1" applyAlignment="1">
      <alignment horizontal="left" vertical="center"/>
    </xf>
    <xf numFmtId="165" fontId="9" fillId="5" borderId="25" xfId="0" applyNumberFormat="1" applyFont="1" applyFill="1" applyBorder="1" applyAlignment="1">
      <alignment horizontal="center" vertical="center" wrapText="1"/>
    </xf>
    <xf numFmtId="165" fontId="9" fillId="5" borderId="6" xfId="0" applyNumberFormat="1" applyFont="1" applyFill="1" applyBorder="1" applyAlignment="1">
      <alignment horizontal="center" vertical="center" wrapText="1"/>
    </xf>
    <xf numFmtId="165" fontId="9" fillId="5" borderId="14" xfId="0" applyNumberFormat="1" applyFont="1" applyFill="1" applyBorder="1" applyAlignment="1">
      <alignment horizontal="center" vertical="center" wrapText="1"/>
    </xf>
    <xf numFmtId="165" fontId="9" fillId="5" borderId="16" xfId="0" applyNumberFormat="1" applyFont="1" applyFill="1" applyBorder="1" applyAlignment="1">
      <alignment horizontal="center" vertical="center" wrapText="1"/>
    </xf>
    <xf numFmtId="0" fontId="5" fillId="4" borderId="22" xfId="0" applyFont="1" applyFill="1" applyBorder="1" applyAlignment="1">
      <alignment horizontal="center" vertical="center"/>
    </xf>
    <xf numFmtId="0" fontId="5" fillId="4" borderId="17" xfId="0" applyFont="1" applyFill="1" applyBorder="1" applyAlignment="1">
      <alignment horizontal="center" vertical="center"/>
    </xf>
    <xf numFmtId="9" fontId="5" fillId="4" borderId="36" xfId="4" applyFont="1" applyFill="1" applyBorder="1" applyAlignment="1" applyProtection="1">
      <alignment horizontal="center" vertical="center"/>
    </xf>
    <xf numFmtId="169" fontId="5" fillId="6" borderId="37" xfId="0" applyNumberFormat="1" applyFont="1" applyFill="1" applyBorder="1" applyAlignment="1">
      <alignment horizontal="center" vertical="center" wrapText="1"/>
    </xf>
    <xf numFmtId="169" fontId="5" fillId="6" borderId="11" xfId="0" applyNumberFormat="1" applyFont="1" applyFill="1" applyBorder="1" applyAlignment="1">
      <alignment horizontal="center" vertical="center" wrapText="1"/>
    </xf>
    <xf numFmtId="169" fontId="5" fillId="6" borderId="39" xfId="0" applyNumberFormat="1"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5" fillId="2" borderId="31" xfId="0" applyFont="1" applyFill="1" applyBorder="1" applyAlignment="1">
      <alignment horizontal="center" vertical="center" wrapText="1"/>
    </xf>
  </cellXfs>
  <cellStyles count="8">
    <cellStyle name="Hipervínculo" xfId="3" builtinId="8"/>
    <cellStyle name="Millares" xfId="1" builtinId="3"/>
    <cellStyle name="Millares 2" xfId="2"/>
    <cellStyle name="Millares 2 2" xfId="6"/>
    <cellStyle name="Normal" xfId="0" builtinId="0"/>
    <cellStyle name="Normal 2" xfId="5"/>
    <cellStyle name="Porcentaje" xfId="4" builtinId="5"/>
    <cellStyle name="Porcentaje 2" xfId="7"/>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2</xdr:row>
      <xdr:rowOff>14522</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408672</xdr:colOff>
      <xdr:row>0</xdr:row>
      <xdr:rowOff>51531</xdr:rowOff>
    </xdr:from>
    <xdr:to>
      <xdr:col>1</xdr:col>
      <xdr:colOff>1264227</xdr:colOff>
      <xdr:row>2</xdr:row>
      <xdr:rowOff>245558</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800782" y="51531"/>
          <a:ext cx="855555" cy="82140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2"/>
  <sheetViews>
    <sheetView tabSelected="1" view="pageBreakPreview" zoomScale="85" zoomScaleNormal="110" zoomScaleSheetLayoutView="85" workbookViewId="0">
      <selection activeCell="E13" sqref="E13:E20"/>
    </sheetView>
  </sheetViews>
  <sheetFormatPr baseColWidth="10" defaultColWidth="11.42578125" defaultRowHeight="15.75" x14ac:dyDescent="0.2"/>
  <cols>
    <col min="1" max="1" width="5.5703125" style="5" customWidth="1"/>
    <col min="2" max="2" width="40" style="5" customWidth="1"/>
    <col min="3" max="3" width="11.28515625" style="5" customWidth="1"/>
    <col min="4" max="4" width="11.85546875" style="5" customWidth="1"/>
    <col min="5" max="5" width="17.7109375" style="5" customWidth="1"/>
    <col min="6" max="6" width="7" style="10" customWidth="1"/>
    <col min="7" max="9" width="13.28515625" style="10" customWidth="1"/>
    <col min="10" max="10" width="15.5703125" style="10" customWidth="1"/>
    <col min="11" max="11" width="16.42578125" style="5" customWidth="1"/>
    <col min="12" max="12" width="16.28515625" style="5" customWidth="1"/>
    <col min="13" max="24" width="11.42578125" style="4"/>
    <col min="25" max="16384" width="11.42578125" style="5"/>
  </cols>
  <sheetData>
    <row r="1" spans="1:25" ht="24.4" customHeight="1" thickBot="1" x14ac:dyDescent="0.25">
      <c r="A1" s="90"/>
      <c r="B1" s="91"/>
      <c r="C1" s="100" t="s">
        <v>52</v>
      </c>
      <c r="D1" s="100"/>
      <c r="E1" s="100"/>
      <c r="F1" s="100"/>
      <c r="G1" s="100"/>
      <c r="H1" s="100"/>
      <c r="I1" s="100"/>
      <c r="J1" s="100"/>
      <c r="K1" s="105" t="s">
        <v>33</v>
      </c>
      <c r="L1" s="106"/>
    </row>
    <row r="2" spans="1:25" ht="24.4" customHeight="1" thickBot="1" x14ac:dyDescent="0.25">
      <c r="A2" s="92"/>
      <c r="B2" s="93"/>
      <c r="C2" s="100"/>
      <c r="D2" s="100"/>
      <c r="E2" s="100"/>
      <c r="F2" s="100"/>
      <c r="G2" s="100"/>
      <c r="H2" s="100"/>
      <c r="I2" s="100"/>
      <c r="J2" s="100"/>
      <c r="K2" s="107" t="s">
        <v>34</v>
      </c>
      <c r="L2" s="106"/>
    </row>
    <row r="3" spans="1:25" ht="24.4" customHeight="1" thickBot="1" x14ac:dyDescent="0.25">
      <c r="A3" s="94"/>
      <c r="B3" s="95"/>
      <c r="C3" s="100"/>
      <c r="D3" s="100"/>
      <c r="E3" s="100"/>
      <c r="F3" s="100"/>
      <c r="G3" s="100"/>
      <c r="H3" s="100"/>
      <c r="I3" s="100"/>
      <c r="J3" s="100"/>
      <c r="K3" s="105" t="s">
        <v>10</v>
      </c>
      <c r="L3" s="106"/>
    </row>
    <row r="4" spans="1:25" ht="53.45" customHeight="1" x14ac:dyDescent="0.2">
      <c r="A4" s="96" t="s">
        <v>15</v>
      </c>
      <c r="B4" s="97"/>
      <c r="C4" s="101" t="s">
        <v>40</v>
      </c>
      <c r="D4" s="102"/>
      <c r="E4" s="102"/>
      <c r="F4" s="102"/>
      <c r="G4" s="102"/>
      <c r="H4" s="102"/>
      <c r="I4" s="102"/>
      <c r="J4" s="102"/>
      <c r="K4" s="108" t="s">
        <v>50</v>
      </c>
      <c r="L4" s="109"/>
    </row>
    <row r="5" spans="1:25" ht="21.2" customHeight="1" thickBot="1" x14ac:dyDescent="0.25">
      <c r="A5" s="98" t="s">
        <v>16</v>
      </c>
      <c r="B5" s="99"/>
      <c r="C5" s="103" t="s">
        <v>51</v>
      </c>
      <c r="D5" s="104"/>
      <c r="E5" s="104"/>
      <c r="F5" s="104"/>
      <c r="G5" s="104"/>
      <c r="H5" s="104"/>
      <c r="I5" s="104"/>
      <c r="J5" s="104"/>
      <c r="K5" s="110"/>
      <c r="L5" s="111"/>
    </row>
    <row r="6" spans="1:25" ht="21.2" customHeight="1" x14ac:dyDescent="0.2">
      <c r="A6" s="72" t="s">
        <v>0</v>
      </c>
      <c r="B6" s="73"/>
      <c r="C6" s="112"/>
      <c r="D6" s="112"/>
      <c r="E6" s="112"/>
      <c r="F6" s="112"/>
      <c r="G6" s="112"/>
      <c r="H6" s="112"/>
      <c r="I6" s="112"/>
      <c r="J6" s="113"/>
      <c r="K6" s="11" t="s">
        <v>1</v>
      </c>
      <c r="L6" s="12"/>
    </row>
    <row r="7" spans="1:25" ht="21.2" customHeight="1" x14ac:dyDescent="0.2">
      <c r="A7" s="74" t="s">
        <v>18</v>
      </c>
      <c r="B7" s="75"/>
      <c r="C7" s="44"/>
      <c r="D7" s="44"/>
      <c r="E7" s="44"/>
      <c r="F7" s="44"/>
      <c r="G7" s="44"/>
      <c r="H7" s="44"/>
      <c r="I7" s="44"/>
      <c r="J7" s="45"/>
      <c r="K7" s="13" t="s">
        <v>17</v>
      </c>
      <c r="L7" s="14"/>
    </row>
    <row r="8" spans="1:25" ht="21.2" customHeight="1" x14ac:dyDescent="0.2">
      <c r="A8" s="74" t="s">
        <v>2</v>
      </c>
      <c r="B8" s="75"/>
      <c r="C8" s="44"/>
      <c r="D8" s="44"/>
      <c r="E8" s="44"/>
      <c r="F8" s="44"/>
      <c r="G8" s="44"/>
      <c r="H8" s="44"/>
      <c r="I8" s="44"/>
      <c r="J8" s="45"/>
      <c r="K8" s="13" t="s">
        <v>19</v>
      </c>
      <c r="L8" s="15"/>
    </row>
    <row r="9" spans="1:25" ht="21.2" customHeight="1" x14ac:dyDescent="0.2">
      <c r="A9" s="74" t="s">
        <v>22</v>
      </c>
      <c r="B9" s="75"/>
      <c r="C9" s="44"/>
      <c r="D9" s="44"/>
      <c r="E9" s="44"/>
      <c r="F9" s="45"/>
      <c r="G9" s="43"/>
      <c r="H9" s="44"/>
      <c r="I9" s="44"/>
      <c r="J9" s="45"/>
      <c r="K9" s="82"/>
      <c r="L9" s="83"/>
    </row>
    <row r="10" spans="1:25" ht="21.2" customHeight="1" thickBot="1" x14ac:dyDescent="0.25">
      <c r="A10" s="53" t="s">
        <v>27</v>
      </c>
      <c r="B10" s="54"/>
      <c r="C10" s="54" t="s">
        <v>53</v>
      </c>
      <c r="D10" s="54"/>
      <c r="E10" s="54"/>
      <c r="F10" s="54"/>
      <c r="G10" s="54"/>
      <c r="H10" s="54"/>
      <c r="I10" s="54"/>
      <c r="J10" s="54"/>
      <c r="K10" s="54"/>
      <c r="L10" s="55"/>
      <c r="M10" s="5"/>
      <c r="Y10" s="4"/>
    </row>
    <row r="11" spans="1:25" ht="21.2" customHeight="1" x14ac:dyDescent="0.2">
      <c r="A11" s="86" t="s">
        <v>26</v>
      </c>
      <c r="B11" s="84" t="s">
        <v>3</v>
      </c>
      <c r="C11" s="48" t="s">
        <v>20</v>
      </c>
      <c r="D11" s="65" t="s">
        <v>24</v>
      </c>
      <c r="E11" s="46" t="s">
        <v>21</v>
      </c>
      <c r="F11" s="46"/>
      <c r="G11" s="46"/>
      <c r="H11" s="46"/>
      <c r="I11" s="46"/>
      <c r="J11" s="46"/>
      <c r="K11" s="46"/>
      <c r="L11" s="47"/>
    </row>
    <row r="12" spans="1:25" ht="64.5" customHeight="1" thickBot="1" x14ac:dyDescent="0.25">
      <c r="A12" s="87"/>
      <c r="B12" s="85"/>
      <c r="C12" s="49"/>
      <c r="D12" s="66"/>
      <c r="E12" s="27" t="s">
        <v>36</v>
      </c>
      <c r="F12" s="25" t="s">
        <v>4</v>
      </c>
      <c r="G12" s="28" t="s">
        <v>11</v>
      </c>
      <c r="H12" s="28" t="s">
        <v>32</v>
      </c>
      <c r="I12" s="28" t="s">
        <v>12</v>
      </c>
      <c r="J12" s="28" t="s">
        <v>13</v>
      </c>
      <c r="K12" s="28" t="s">
        <v>30</v>
      </c>
      <c r="L12" s="26" t="s">
        <v>35</v>
      </c>
    </row>
    <row r="13" spans="1:25" ht="89.25" x14ac:dyDescent="0.2">
      <c r="A13" s="20">
        <v>1</v>
      </c>
      <c r="B13" s="30" t="s">
        <v>41</v>
      </c>
      <c r="C13" s="29" t="s">
        <v>37</v>
      </c>
      <c r="D13" s="29">
        <v>270</v>
      </c>
      <c r="E13" s="21"/>
      <c r="F13" s="22"/>
      <c r="G13" s="23">
        <f>SUM(E13*F13)</f>
        <v>0</v>
      </c>
      <c r="H13" s="24">
        <f>SUM(E13+G13)</f>
        <v>0</v>
      </c>
      <c r="I13" s="24">
        <f>G13*D13</f>
        <v>0</v>
      </c>
      <c r="J13" s="23">
        <f>E13*D13</f>
        <v>0</v>
      </c>
      <c r="K13" s="23">
        <f>J13+I13</f>
        <v>0</v>
      </c>
      <c r="L13" s="115">
        <v>46452</v>
      </c>
    </row>
    <row r="14" spans="1:25" ht="204" x14ac:dyDescent="0.2">
      <c r="A14" s="6">
        <v>2</v>
      </c>
      <c r="B14" s="31" t="s">
        <v>42</v>
      </c>
      <c r="C14" s="29" t="s">
        <v>38</v>
      </c>
      <c r="D14" s="29">
        <v>25</v>
      </c>
      <c r="E14" s="18"/>
      <c r="F14" s="114"/>
      <c r="G14" s="16">
        <f t="shared" ref="G14:G20" si="0">SUM(E14*F14)</f>
        <v>0</v>
      </c>
      <c r="H14" s="17">
        <f t="shared" ref="H14:H20" si="1">SUM(E14+G14)</f>
        <v>0</v>
      </c>
      <c r="I14" s="17">
        <f t="shared" ref="I14:I20" si="2">G14*D14</f>
        <v>0</v>
      </c>
      <c r="J14" s="16">
        <f t="shared" ref="J14:J20" si="3">E14*D14</f>
        <v>0</v>
      </c>
      <c r="K14" s="16">
        <f t="shared" ref="K14:K20" si="4">J14+I14</f>
        <v>0</v>
      </c>
      <c r="L14" s="116">
        <v>197794</v>
      </c>
    </row>
    <row r="15" spans="1:25" ht="165.75" x14ac:dyDescent="0.2">
      <c r="A15" s="6">
        <v>3</v>
      </c>
      <c r="B15" s="31" t="s">
        <v>43</v>
      </c>
      <c r="C15" s="29" t="s">
        <v>38</v>
      </c>
      <c r="D15" s="29">
        <v>25</v>
      </c>
      <c r="E15" s="18"/>
      <c r="F15" s="114"/>
      <c r="G15" s="16">
        <f t="shared" si="0"/>
        <v>0</v>
      </c>
      <c r="H15" s="17">
        <f t="shared" si="1"/>
        <v>0</v>
      </c>
      <c r="I15" s="17">
        <f t="shared" si="2"/>
        <v>0</v>
      </c>
      <c r="J15" s="16">
        <f t="shared" si="3"/>
        <v>0</v>
      </c>
      <c r="K15" s="16">
        <f t="shared" si="4"/>
        <v>0</v>
      </c>
      <c r="L15" s="116">
        <v>147108</v>
      </c>
    </row>
    <row r="16" spans="1:25" ht="30" x14ac:dyDescent="0.2">
      <c r="A16" s="6">
        <v>4</v>
      </c>
      <c r="B16" s="32" t="s">
        <v>44</v>
      </c>
      <c r="C16" s="29" t="s">
        <v>39</v>
      </c>
      <c r="D16" s="29">
        <v>12</v>
      </c>
      <c r="E16" s="18"/>
      <c r="F16" s="114"/>
      <c r="G16" s="16">
        <f t="shared" si="0"/>
        <v>0</v>
      </c>
      <c r="H16" s="17">
        <f t="shared" si="1"/>
        <v>0</v>
      </c>
      <c r="I16" s="17">
        <f t="shared" si="2"/>
        <v>0</v>
      </c>
      <c r="J16" s="16">
        <f t="shared" si="3"/>
        <v>0</v>
      </c>
      <c r="K16" s="16">
        <f t="shared" si="4"/>
        <v>0</v>
      </c>
      <c r="L16" s="116">
        <v>24117</v>
      </c>
    </row>
    <row r="17" spans="1:24" ht="45" x14ac:dyDescent="0.2">
      <c r="A17" s="6">
        <v>5</v>
      </c>
      <c r="B17" s="32" t="s">
        <v>45</v>
      </c>
      <c r="C17" s="29" t="s">
        <v>49</v>
      </c>
      <c r="D17" s="29">
        <v>10</v>
      </c>
      <c r="E17" s="18"/>
      <c r="F17" s="19"/>
      <c r="G17" s="16">
        <f t="shared" si="0"/>
        <v>0</v>
      </c>
      <c r="H17" s="17">
        <f t="shared" si="1"/>
        <v>0</v>
      </c>
      <c r="I17" s="17">
        <f t="shared" si="2"/>
        <v>0</v>
      </c>
      <c r="J17" s="16">
        <f t="shared" si="3"/>
        <v>0</v>
      </c>
      <c r="K17" s="16">
        <f t="shared" si="4"/>
        <v>0</v>
      </c>
      <c r="L17" s="116">
        <v>8330</v>
      </c>
    </row>
    <row r="18" spans="1:24" ht="60" x14ac:dyDescent="0.2">
      <c r="A18" s="6">
        <v>6</v>
      </c>
      <c r="B18" s="32" t="s">
        <v>46</v>
      </c>
      <c r="C18" s="29" t="s">
        <v>49</v>
      </c>
      <c r="D18" s="29">
        <v>7</v>
      </c>
      <c r="E18" s="18"/>
      <c r="F18" s="19"/>
      <c r="G18" s="16">
        <f t="shared" si="0"/>
        <v>0</v>
      </c>
      <c r="H18" s="17">
        <f t="shared" si="1"/>
        <v>0</v>
      </c>
      <c r="I18" s="17">
        <f t="shared" si="2"/>
        <v>0</v>
      </c>
      <c r="J18" s="16">
        <f t="shared" si="3"/>
        <v>0</v>
      </c>
      <c r="K18" s="16">
        <f t="shared" si="4"/>
        <v>0</v>
      </c>
      <c r="L18" s="116">
        <v>41650</v>
      </c>
    </row>
    <row r="19" spans="1:24" ht="30" x14ac:dyDescent="0.2">
      <c r="A19" s="6">
        <v>7</v>
      </c>
      <c r="B19" s="32" t="s">
        <v>47</v>
      </c>
      <c r="C19" s="29" t="s">
        <v>49</v>
      </c>
      <c r="D19" s="29">
        <v>12</v>
      </c>
      <c r="E19" s="18"/>
      <c r="F19" s="19"/>
      <c r="G19" s="16">
        <f t="shared" si="0"/>
        <v>0</v>
      </c>
      <c r="H19" s="17">
        <f t="shared" si="1"/>
        <v>0</v>
      </c>
      <c r="I19" s="17">
        <f t="shared" si="2"/>
        <v>0</v>
      </c>
      <c r="J19" s="16">
        <f t="shared" si="3"/>
        <v>0</v>
      </c>
      <c r="K19" s="16">
        <f t="shared" si="4"/>
        <v>0</v>
      </c>
      <c r="L19" s="116">
        <v>4760</v>
      </c>
    </row>
    <row r="20" spans="1:24" ht="45.75" thickBot="1" x14ac:dyDescent="0.25">
      <c r="A20" s="33">
        <v>8</v>
      </c>
      <c r="B20" s="32" t="s">
        <v>48</v>
      </c>
      <c r="C20" s="29" t="s">
        <v>49</v>
      </c>
      <c r="D20" s="29">
        <v>50</v>
      </c>
      <c r="E20" s="18"/>
      <c r="F20" s="19"/>
      <c r="G20" s="16">
        <f t="shared" si="0"/>
        <v>0</v>
      </c>
      <c r="H20" s="17">
        <f t="shared" si="1"/>
        <v>0</v>
      </c>
      <c r="I20" s="17">
        <f t="shared" si="2"/>
        <v>0</v>
      </c>
      <c r="J20" s="16">
        <f t="shared" si="3"/>
        <v>0</v>
      </c>
      <c r="K20" s="16">
        <f t="shared" si="4"/>
        <v>0</v>
      </c>
      <c r="L20" s="117">
        <v>29750</v>
      </c>
    </row>
    <row r="21" spans="1:24" ht="29.25" customHeight="1" thickBot="1" x14ac:dyDescent="0.25">
      <c r="A21" s="118" t="s">
        <v>5</v>
      </c>
      <c r="B21" s="119"/>
      <c r="C21" s="119"/>
      <c r="D21" s="119"/>
      <c r="E21" s="119"/>
      <c r="F21" s="120"/>
      <c r="G21" s="1">
        <f>SUM(G13:G20)</f>
        <v>0</v>
      </c>
      <c r="H21" s="2">
        <f>SUM(H13:H20)</f>
        <v>0</v>
      </c>
      <c r="I21" s="2">
        <f>SUM(I13:I20)</f>
        <v>0</v>
      </c>
      <c r="J21" s="2">
        <f>SUM(J13:J20)</f>
        <v>0</v>
      </c>
      <c r="K21" s="2">
        <f>SUM(K13:K20)</f>
        <v>0</v>
      </c>
      <c r="L21" s="2"/>
    </row>
    <row r="22" spans="1:24" s="8" customFormat="1" ht="11.25" customHeight="1" thickBot="1" x14ac:dyDescent="0.25">
      <c r="A22" s="62"/>
      <c r="B22" s="63"/>
      <c r="C22" s="63"/>
      <c r="D22" s="63"/>
      <c r="E22" s="63"/>
      <c r="F22" s="63"/>
      <c r="G22" s="63"/>
      <c r="H22" s="63"/>
      <c r="I22" s="63"/>
      <c r="J22" s="63"/>
      <c r="K22" s="63"/>
      <c r="L22" s="64"/>
      <c r="M22" s="7"/>
      <c r="N22" s="7"/>
      <c r="O22" s="7"/>
      <c r="P22" s="7"/>
      <c r="Q22" s="7"/>
      <c r="R22" s="7"/>
      <c r="S22" s="7"/>
      <c r="T22" s="7"/>
      <c r="U22" s="7"/>
      <c r="V22" s="7"/>
      <c r="W22" s="7"/>
      <c r="X22" s="7"/>
    </row>
    <row r="23" spans="1:24" s="8" customFormat="1" ht="18" customHeight="1" x14ac:dyDescent="0.2">
      <c r="A23" s="56" t="s">
        <v>14</v>
      </c>
      <c r="B23" s="57"/>
      <c r="C23" s="57"/>
      <c r="D23" s="57"/>
      <c r="E23" s="57"/>
      <c r="F23" s="57"/>
      <c r="G23" s="57"/>
      <c r="H23" s="57"/>
      <c r="I23" s="57"/>
      <c r="J23" s="57"/>
      <c r="K23" s="57"/>
      <c r="L23" s="58"/>
      <c r="M23" s="7"/>
      <c r="N23" s="7"/>
      <c r="O23" s="7"/>
      <c r="P23" s="7"/>
      <c r="Q23" s="7"/>
      <c r="R23" s="7"/>
      <c r="S23" s="7"/>
      <c r="T23" s="7"/>
      <c r="U23" s="7"/>
      <c r="V23" s="7"/>
      <c r="W23" s="7"/>
      <c r="X23" s="7"/>
    </row>
    <row r="24" spans="1:24" s="8" customFormat="1" ht="29.85" customHeight="1" x14ac:dyDescent="0.2">
      <c r="A24" s="79" t="s">
        <v>29</v>
      </c>
      <c r="B24" s="80"/>
      <c r="C24" s="80"/>
      <c r="D24" s="80"/>
      <c r="E24" s="80"/>
      <c r="F24" s="80"/>
      <c r="G24" s="80"/>
      <c r="H24" s="80"/>
      <c r="I24" s="80"/>
      <c r="J24" s="80"/>
      <c r="K24" s="80"/>
      <c r="L24" s="81"/>
      <c r="M24" s="7"/>
      <c r="N24" s="7"/>
      <c r="O24" s="7"/>
      <c r="P24" s="7"/>
      <c r="Q24" s="7"/>
      <c r="R24" s="7"/>
      <c r="S24" s="7"/>
      <c r="T24" s="7"/>
      <c r="U24" s="7"/>
      <c r="V24" s="7"/>
      <c r="W24" s="7"/>
      <c r="X24" s="7"/>
    </row>
    <row r="25" spans="1:24" ht="35.450000000000003" customHeight="1" x14ac:dyDescent="0.2">
      <c r="A25" s="59" t="s">
        <v>25</v>
      </c>
      <c r="B25" s="60"/>
      <c r="C25" s="60"/>
      <c r="D25" s="60"/>
      <c r="E25" s="60"/>
      <c r="F25" s="60"/>
      <c r="G25" s="60"/>
      <c r="H25" s="60"/>
      <c r="I25" s="60"/>
      <c r="J25" s="60"/>
      <c r="K25" s="60"/>
      <c r="L25" s="61"/>
    </row>
    <row r="26" spans="1:24" ht="21.2" customHeight="1" x14ac:dyDescent="0.2">
      <c r="A26" s="76" t="s">
        <v>28</v>
      </c>
      <c r="B26" s="77"/>
      <c r="C26" s="77"/>
      <c r="D26" s="77"/>
      <c r="E26" s="77"/>
      <c r="F26" s="77"/>
      <c r="G26" s="77"/>
      <c r="H26" s="77"/>
      <c r="I26" s="77"/>
      <c r="J26" s="77"/>
      <c r="K26" s="77"/>
      <c r="L26" s="78"/>
    </row>
    <row r="27" spans="1:24" ht="21.75" customHeight="1" x14ac:dyDescent="0.2">
      <c r="A27" s="50" t="s">
        <v>31</v>
      </c>
      <c r="B27" s="51"/>
      <c r="C27" s="51"/>
      <c r="D27" s="51"/>
      <c r="E27" s="51"/>
      <c r="F27" s="51"/>
      <c r="G27" s="51"/>
      <c r="H27" s="51"/>
      <c r="I27" s="51"/>
      <c r="J27" s="51"/>
      <c r="K27" s="51"/>
      <c r="L27" s="52"/>
    </row>
    <row r="28" spans="1:24" ht="21.2" customHeight="1" x14ac:dyDescent="0.2">
      <c r="A28" s="70" t="s">
        <v>6</v>
      </c>
      <c r="B28" s="71"/>
      <c r="C28" s="88" t="s">
        <v>23</v>
      </c>
      <c r="D28" s="88"/>
      <c r="E28" s="88"/>
      <c r="F28" s="88"/>
      <c r="G28" s="88"/>
      <c r="H28" s="88"/>
      <c r="I28" s="88"/>
      <c r="J28" s="88"/>
      <c r="K28" s="88"/>
      <c r="L28" s="89"/>
    </row>
    <row r="29" spans="1:24" ht="21.2" customHeight="1" thickBot="1" x14ac:dyDescent="0.25">
      <c r="A29" s="38" t="s">
        <v>7</v>
      </c>
      <c r="B29" s="39"/>
      <c r="C29" s="34" t="s">
        <v>23</v>
      </c>
      <c r="D29" s="34"/>
      <c r="E29" s="34"/>
      <c r="F29" s="34"/>
      <c r="G29" s="34"/>
      <c r="H29" s="34"/>
      <c r="I29" s="34"/>
      <c r="J29" s="34"/>
      <c r="K29" s="34"/>
      <c r="L29" s="35"/>
    </row>
    <row r="30" spans="1:24" x14ac:dyDescent="0.2">
      <c r="A30" s="9"/>
      <c r="B30" s="3"/>
      <c r="C30" s="36"/>
      <c r="D30" s="36"/>
      <c r="E30" s="36"/>
      <c r="F30" s="36"/>
      <c r="G30" s="36"/>
      <c r="H30" s="36"/>
      <c r="I30" s="36"/>
      <c r="J30" s="36"/>
      <c r="K30" s="36"/>
      <c r="L30" s="37"/>
    </row>
    <row r="31" spans="1:24" x14ac:dyDescent="0.25">
      <c r="A31" s="40" t="s">
        <v>8</v>
      </c>
      <c r="B31" s="41"/>
      <c r="C31" s="41"/>
      <c r="D31" s="41"/>
      <c r="E31" s="41"/>
      <c r="F31" s="41"/>
      <c r="G31" s="41"/>
      <c r="H31" s="41"/>
      <c r="I31" s="41"/>
      <c r="J31" s="41"/>
      <c r="K31" s="41"/>
      <c r="L31" s="42"/>
    </row>
    <row r="32" spans="1:24" ht="16.5" thickBot="1" x14ac:dyDescent="0.25">
      <c r="A32" s="67" t="s">
        <v>9</v>
      </c>
      <c r="B32" s="68"/>
      <c r="C32" s="68"/>
      <c r="D32" s="68"/>
      <c r="E32" s="68"/>
      <c r="F32" s="68"/>
      <c r="G32" s="68"/>
      <c r="H32" s="68"/>
      <c r="I32" s="68"/>
      <c r="J32" s="68"/>
      <c r="K32" s="68"/>
      <c r="L32" s="69"/>
    </row>
  </sheetData>
  <sheetProtection algorithmName="SHA-512" hashValue="cvb2DNOkp6EDUTzN33FvBuyt7L6P3STiI9CcvNAh1QESm1i9FsY4nsIJTiCXJNqLeFcWI7/NleQ2ZqisvVE0oQ==" saltValue="3MR7dEARIGfKVJvqtLgC4w==" spinCount="100000" sheet="1" objects="1" scenarios="1"/>
  <protectedRanges>
    <protectedRange sqref="C6:J9 K9 C10 L6:L8 E13:F20" name="DATOS"/>
    <protectedRange sqref="B13" name="Rango1_2_2"/>
    <protectedRange sqref="B14" name="Rango1_2_2_1"/>
    <protectedRange sqref="B15" name="Rango1_1_1_2"/>
    <protectedRange sqref="B16" name="Rango1_1_3_2"/>
    <protectedRange sqref="B17" name="Rango1_1_3_2_1"/>
    <protectedRange sqref="B18" name="Rango1_1_3_2_2"/>
    <protectedRange sqref="B19" name="Rango1_1_3_2_3"/>
    <protectedRange sqref="B20" name="Rango1_1_3_2_4"/>
  </protectedRanges>
  <mergeCells count="41">
    <mergeCell ref="K1:L1"/>
    <mergeCell ref="K2:L2"/>
    <mergeCell ref="K3:L3"/>
    <mergeCell ref="K4:L5"/>
    <mergeCell ref="C6:J6"/>
    <mergeCell ref="A1:B3"/>
    <mergeCell ref="A4:B4"/>
    <mergeCell ref="A5:B5"/>
    <mergeCell ref="C1:J3"/>
    <mergeCell ref="C4:J4"/>
    <mergeCell ref="C5:J5"/>
    <mergeCell ref="A32:L32"/>
    <mergeCell ref="A28:B28"/>
    <mergeCell ref="A6:B6"/>
    <mergeCell ref="A7:B7"/>
    <mergeCell ref="A8:B8"/>
    <mergeCell ref="A9:B9"/>
    <mergeCell ref="A26:L26"/>
    <mergeCell ref="A21:F21"/>
    <mergeCell ref="C7:J7"/>
    <mergeCell ref="C8:J8"/>
    <mergeCell ref="C9:F9"/>
    <mergeCell ref="A24:L24"/>
    <mergeCell ref="K9:L9"/>
    <mergeCell ref="B11:B12"/>
    <mergeCell ref="A11:A12"/>
    <mergeCell ref="C28:L28"/>
    <mergeCell ref="C29:L29"/>
    <mergeCell ref="C30:L30"/>
    <mergeCell ref="A29:B29"/>
    <mergeCell ref="A31:L31"/>
    <mergeCell ref="G9:J9"/>
    <mergeCell ref="E11:L11"/>
    <mergeCell ref="C11:C12"/>
    <mergeCell ref="A27:L27"/>
    <mergeCell ref="A10:B10"/>
    <mergeCell ref="C10:L10"/>
    <mergeCell ref="A23:L23"/>
    <mergeCell ref="A25:L25"/>
    <mergeCell ref="A22:L22"/>
    <mergeCell ref="D11:D12"/>
  </mergeCells>
  <conditionalFormatting sqref="H13:H20">
    <cfRule type="cellIs" dxfId="2" priority="4" operator="equal">
      <formula>L13</formula>
    </cfRule>
    <cfRule type="cellIs" dxfId="1" priority="5" operator="lessThan">
      <formula>L13</formula>
    </cfRule>
    <cfRule type="cellIs" dxfId="0" priority="6" operator="greaterThan">
      <formula>L13</formula>
    </cfRule>
  </conditionalFormatting>
  <hyperlinks>
    <hyperlink ref="A27:L27" r:id="rId1" display="Tener en cuenta los Valores Asociados al Contrato según el Acuerdo Municipal 052 del 22 de diciembre de 2017 (Estatuto Tributario Municipal)  "/>
  </hyperlinks>
  <printOptions horizontalCentered="1"/>
  <pageMargins left="0.70866141732283472" right="0.70866141732283472" top="0.74803149606299213" bottom="0.74803149606299213" header="0.31496062992125984" footer="0.31496062992125984"/>
  <pageSetup scale="40" orientation="portrait" r:id="rId2"/>
  <ignoredErrors>
    <ignoredError sqref="H21" formula="1"/>
  </ignoredError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Catalina Maria Gomez Correa - CT Secretaria General</cp:lastModifiedBy>
  <cp:lastPrinted>2018-08-08T15:55:14Z</cp:lastPrinted>
  <dcterms:created xsi:type="dcterms:W3CDTF">2006-11-20T19:37:40Z</dcterms:created>
  <dcterms:modified xsi:type="dcterms:W3CDTF">2019-09-27T15:28:34Z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