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zape\Desktop\"/>
    </mc:Choice>
  </mc:AlternateContent>
  <xr:revisionPtr revIDLastSave="0" documentId="13_ncr:1_{9F7A8506-3A2F-4044-AF9F-62AB73BBDC66}" xr6:coauthVersionLast="36" xr6:coauthVersionMax="36" xr10:uidLastSave="{00000000-0000-0000-0000-000000000000}"/>
  <bookViews>
    <workbookView xWindow="0" yWindow="0" windowWidth="16410" windowHeight="1099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1'!$A$1:$AG$35</definedName>
    <definedName name="_xlnm.Print_Area" localSheetId="0">'Formulario para pagos'!$A$2:$AG$155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9" i="1" l="1"/>
  <c r="Y85" i="1" s="1"/>
  <c r="Z111" i="1"/>
  <c r="AB61" i="1" l="1"/>
  <c r="AB63" i="1" s="1"/>
  <c r="Y150" i="1"/>
  <c r="J9" i="3" l="1"/>
  <c r="Y15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<sst xmlns="http://schemas.openxmlformats.org/spreadsheetml/2006/main" count="425" uniqueCount="224">
  <si>
    <t>Número de contrato</t>
  </si>
  <si>
    <t>CD-DP-</t>
  </si>
  <si>
    <t>Proceso: Gestión Contractual</t>
  </si>
  <si>
    <t>Código: CO-P02-F68</t>
  </si>
  <si>
    <t>INFORME DE EJECUCIÓN CONTRACTUAL PARA PAGOS
PRESTACIÓN DE SERVICIOS PROFESIONALES Y DE APOYO A LA GESTIÓN</t>
  </si>
  <si>
    <t>DÍA</t>
  </si>
  <si>
    <t>MES</t>
  </si>
  <si>
    <t>AA</t>
  </si>
  <si>
    <t>Tipo de Informe</t>
  </si>
  <si>
    <t>Mensual</t>
  </si>
  <si>
    <t>Fecha de elaboración del informe</t>
  </si>
  <si>
    <t>Mayo</t>
  </si>
  <si>
    <t>Periodo de reporte del informe</t>
  </si>
  <si>
    <t>Del</t>
  </si>
  <si>
    <t>al</t>
  </si>
  <si>
    <t>INFORMACIÓN GENERAL DEL CONTRATO</t>
  </si>
  <si>
    <t>CD-DP-3706-2022</t>
  </si>
  <si>
    <t>Nombres y apellidos contratista /Razón Social</t>
  </si>
  <si>
    <t>ROMMEL H. SEGURA PUELLO</t>
  </si>
  <si>
    <t>C.C. o NIT</t>
  </si>
  <si>
    <t>Dirección</t>
  </si>
  <si>
    <t>AV PANAMERICANA, EL CASTILLO, BOSQUES</t>
  </si>
  <si>
    <t>Ciudad</t>
  </si>
  <si>
    <t>CALI</t>
  </si>
  <si>
    <t>Celular</t>
  </si>
  <si>
    <t>Dirección de correo electrónico</t>
  </si>
  <si>
    <t>rsegura@defensoria.edu.co</t>
  </si>
  <si>
    <t>Cuenta bancaria</t>
  </si>
  <si>
    <t>De Ahorros</t>
  </si>
  <si>
    <t>No.</t>
  </si>
  <si>
    <t>Banco</t>
  </si>
  <si>
    <t>BBVA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</si>
  <si>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</si>
  <si>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</si>
  <si>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</si>
  <si>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</si>
  <si>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</si>
  <si>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</si>
  <si>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Diciembre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</si>
  <si>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</si>
  <si>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</si>
  <si>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</si>
  <si>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</si>
  <si>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</si>
  <si>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</si>
  <si>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</si>
  <si>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</si>
  <si>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</si>
  <si>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</si>
  <si>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CIRCUITO CALI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</si>
  <si>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</si>
  <si>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</si>
  <si>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</si>
  <si>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</si>
  <si>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</si>
  <si>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GESTIÓN G-19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</si>
  <si>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</si>
  <si>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</si>
  <si>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</si>
  <si>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</si>
  <si>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</si>
  <si>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</si>
  <si>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Noviembre</t>
  </si>
  <si>
    <t>Nombre de la aseguradora</t>
  </si>
  <si>
    <t>Aseguradora Solidaria de Colombia Ltda.</t>
  </si>
  <si>
    <t>Número de póliza</t>
  </si>
  <si>
    <t>420 47 994000040670</t>
  </si>
  <si>
    <t>Amparos</t>
  </si>
  <si>
    <t>Vigencia</t>
  </si>
  <si>
    <t>Valor amparo</t>
  </si>
  <si>
    <t>Cumplimiento</t>
  </si>
  <si>
    <t>Desde</t>
  </si>
  <si>
    <t>Hasta</t>
  </si>
  <si>
    <t>Octubre</t>
  </si>
  <si>
    <t>Calidad del servicio</t>
  </si>
  <si>
    <t>Junio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</si>
  <si>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</si>
  <si>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</si>
  <si>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</si>
  <si>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</si>
  <si>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</si>
  <si>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</si>
  <si>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</si>
  <si>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</si>
  <si>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/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</si>
  <si>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</si>
  <si>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</si>
  <si>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</si>
  <si>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</si>
  <si>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</si>
  <si>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</si>
  <si>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</si>
  <si>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</si>
  <si>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</si>
  <si>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</si>
  <si>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</si>
  <si>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</si>
  <si>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</si>
  <si>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</si>
  <si>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</si>
  <si>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Abril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</si>
  <si>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</si>
  <si>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</si>
  <si>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</si>
  <si>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</si>
  <si>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</si>
  <si>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</si>
  <si>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</si>
  <si>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</si>
  <si>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</si>
  <si>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</si>
  <si>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</si>
  <si>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</si>
  <si>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</si>
  <si>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</si>
  <si>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</si>
  <si>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</si>
  <si>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</si>
  <si>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SARA MARIA ZAPE ORTEGA</t>
  </si>
  <si>
    <t>SUPERVISORA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</si>
  <si>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</si>
  <si>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</si>
  <si>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</si>
  <si>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</si>
  <si>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</si>
  <si>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</si>
  <si>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</si>
  <si>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</si>
  <si>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</si>
  <si>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</si>
  <si>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Enero</t>
  </si>
  <si>
    <t>3º. Pago</t>
  </si>
  <si>
    <t>Febrero</t>
  </si>
  <si>
    <t>4º. Pago</t>
  </si>
  <si>
    <t>Marzo</t>
  </si>
  <si>
    <t>5º. Pago</t>
  </si>
  <si>
    <t>6º. Pago</t>
  </si>
  <si>
    <t>7º. Pago</t>
  </si>
  <si>
    <t>8º. Pago</t>
  </si>
  <si>
    <t>Julio</t>
  </si>
  <si>
    <t>9º. Pago</t>
  </si>
  <si>
    <t>Agosto</t>
  </si>
  <si>
    <t>10º. Pago</t>
  </si>
  <si>
    <t>11º. Pago</t>
  </si>
  <si>
    <t>12º. Pago</t>
  </si>
  <si>
    <t>13º.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</si>
  <si>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</si>
  <si>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</si>
  <si>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</si>
  <si>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</si>
  <si>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</si>
  <si>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</si>
  <si>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</si>
  <si>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</si>
  <si>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</si>
  <si>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</si>
  <si>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</si>
  <si>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Actividad realizada conforme a las obligaciones descritas en el contrato.</t>
  </si>
  <si>
    <t>Se realizó verificación de la actividad acorde con el informe presentado a través de la plataforma TEAMS y en la plataforma Vision Web, evidenciándose el cumplimiento.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</si>
  <si>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</si>
  <si>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</si>
  <si>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Se realizó verificación de la actividad acorde con el informe presentado a través de la plataforma TEAMS, evidenciándose el cumplimiento.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</si>
  <si>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</si>
  <si>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Anexó las Solicitudes del Servicio, Acta de Derechos y Obligaciones del Usuario, Visitas y/o Comunicaciones a los Usuarios, Estrategia Jurídica y/o Diagnósticos Jurídico-Administrativo, según el caso.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</si>
  <si>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</si>
  <si>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</si>
  <si>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actividad acorde con el informe presentado a través de la plataforma TEAMS, evidenciándose el cumplimiento</t>
  </si>
  <si>
    <t>Asistió a las actividades de capacitación programadas por la Defensoría del Pueblo.</t>
  </si>
  <si>
    <t>Se realizó verificación de la actividad acorde de con el informe presentado a través de la plataforma TEAMS.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</si>
  <si>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</si>
  <si>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</si>
  <si>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</si>
  <si>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</si>
  <si>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N/A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</si>
  <si>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</si>
  <si>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</si>
  <si>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</si>
  <si>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</si>
  <si>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</si>
  <si>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</si>
  <si>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</si>
  <si>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</si>
  <si>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</si>
  <si>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</si>
  <si>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</si>
  <si>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</si>
  <si>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</si>
  <si>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</si>
  <si>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</si>
  <si>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</si>
  <si>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</si>
  <si>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</si>
  <si>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</si>
  <si>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</si>
  <si>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</si>
  <si>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</si>
  <si>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</si>
  <si>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</si>
  <si>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</si>
  <si>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</si>
  <si>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</si>
  <si>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</si>
  <si>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</si>
  <si>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</si>
  <si>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</si>
  <si>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Septiembre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</si>
  <si>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</si>
  <si>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</si>
  <si>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</si>
  <si>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</si>
  <si>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</si>
  <si>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</si>
  <si>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</si>
  <si>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</si>
  <si>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</si>
  <si>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</si>
  <si>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</si>
  <si>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SEPTIEMBRE</t>
  </si>
  <si>
    <t>JULIO</t>
  </si>
  <si>
    <t>szape@defensoria.gov.co</t>
  </si>
  <si>
    <t>Versión: 2</t>
  </si>
  <si>
    <t>Vigente desde:
31/01/2023</t>
  </si>
  <si>
    <t xml:space="preserve"> en mi calidad de</t>
  </si>
  <si>
    <t>Inicio supervision a paartir del primero de mayo de 2023. Se requiere verificacion de los pagos urgente para radicar secion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</si>
</sst>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80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5" fillId="3" borderId="15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4" fillId="0" borderId="0" xfId="0" applyFont="1"/>
    <xf numFmtId="0" fontId="26" fillId="8" borderId="28" xfId="0" applyFont="1" applyFill="1" applyBorder="1" applyAlignment="1">
      <alignment horizontal="center" vertical="center"/>
    </xf>
    <xf numFmtId="0" fontId="26" fillId="8" borderId="28" xfId="0" applyFont="1" applyFill="1" applyBorder="1"/>
    <xf numFmtId="0" fontId="24" fillId="8" borderId="28" xfId="0" applyFont="1" applyFill="1" applyBorder="1"/>
    <xf numFmtId="0" fontId="24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5" fontId="22" fillId="0" borderId="0" xfId="0" applyNumberFormat="1" applyFont="1" applyAlignment="1" applyProtection="1">
      <alignment horizontal="center" vertical="center"/>
      <protection locked="0" hidden="1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19" fillId="6" borderId="2" xfId="0" applyNumberFormat="1" applyFont="1" applyFill="1" applyBorder="1" applyAlignment="1" applyProtection="1">
      <alignment horizontal="center" vertical="center"/>
      <protection hidden="1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3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17" fontId="7" fillId="0" borderId="2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2" fillId="0" borderId="6" xfId="0" applyFont="1" applyBorder="1" applyAlignment="1" applyProtection="1">
      <alignment horizontal="justify" vertical="top" wrapText="1"/>
      <protection locked="0"/>
    </xf>
    <xf numFmtId="0" fontId="12" fillId="0" borderId="7" xfId="0" applyFont="1" applyBorder="1" applyAlignment="1" applyProtection="1">
      <alignment horizontal="justify" vertical="top" wrapText="1"/>
      <protection locked="0"/>
    </xf>
    <xf numFmtId="0" fontId="12" fillId="0" borderId="8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 checked="Checked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ctrlProps/ctrlProp33.xml><?xml version="1.0" encoding="utf-8"?>
<formControlPr xmlns="http://schemas.microsoft.com/office/spreadsheetml/2009/9/main" objectType="CheckBox" checked="Checked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 checked="Checked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 checked="Checked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 checked="Checked"/>
</file>

<file path=xl/ctrlProps/ctrlProp40.xml><?xml version="1.0" encoding="utf-8"?>
<formControlPr xmlns="http://schemas.microsoft.com/office/spreadsheetml/2009/9/main" objectType="CheckBox"/>
</file>

<file path=xl/ctrlProps/ctrlProp41.xml><?xml version="1.0" encoding="utf-8"?>
<formControlPr xmlns="http://schemas.microsoft.com/office/spreadsheetml/2009/9/main" objectType="CheckBox" checked="Checked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 checked="Checked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 checked="Checked"/>
</file>

<file path=xl/ctrlProps/ctrlProp46.xml><?xml version="1.0" encoding="utf-8"?>
<formControlPr xmlns="http://schemas.microsoft.com/office/spreadsheetml/2009/9/main" objectType="CheckBox"/>
</file>

<file path=xl/ctrlProps/ctrlProp47.xml><?xml version="1.0" encoding="utf-8"?>
<formControlPr xmlns="http://schemas.microsoft.com/office/spreadsheetml/2009/9/main" objectType="CheckBox"/>
</file>

<file path=xl/ctrlProps/ctrlProp48.xml><?xml version="1.0" encoding="utf-8"?>
<formControlPr xmlns="http://schemas.microsoft.com/office/spreadsheetml/2009/9/main" objectType="CheckBox" checked="Checked"/>
</file>

<file path=xl/ctrlProps/ctrlProp49.xml><?xml version="1.0" encoding="utf-8"?>
<formControlPr xmlns="http://schemas.microsoft.com/office/spreadsheetml/2009/9/main" objectType="CheckBox" checked="Checked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 checked="Checked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 checked="Checked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 checked="Checked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 checked="Checked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/>
</file>

<file path=xl/ctrlProps/ctrlProp61.xml><?xml version="1.0" encoding="utf-8"?>
<formControlPr xmlns="http://schemas.microsoft.com/office/spreadsheetml/2009/9/main" objectType="CheckBox" checked="Checked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/>
</file>

<file path=xl/ctrlProps/ctrlProp64.xml><?xml version="1.0" encoding="utf-8"?>
<formControlPr xmlns="http://schemas.microsoft.com/office/spreadsheetml/2009/9/main" objectType="CheckBox" checked="Checked"/>
</file>

<file path=xl/ctrlProps/ctrlProp65.xml><?xml version="1.0" encoding="utf-8"?>
<formControlPr xmlns="http://schemas.microsoft.com/office/spreadsheetml/2009/9/main" objectType="CheckBox" checked="Checked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/>
</file>

<file path=xl/ctrlProps/ctrlProp68.xml><?xml version="1.0" encoding="utf-8"?>
<formControlPr xmlns="http://schemas.microsoft.com/office/spreadsheetml/2009/9/main" objectType="CheckBox" checked="Checked"/>
</file>

<file path=xl/ctrlProps/ctrlProp69.xml><?xml version="1.0" encoding="utf-8"?>
<formControlPr xmlns="http://schemas.microsoft.com/office/spreadsheetml/2009/9/main" objectType="CheckBox"/>
</file>

<file path=xl/ctrlProps/ctrlProp70.xml><?xml version="1.0" encoding="utf-8"?>
<formControlPr xmlns="http://schemas.microsoft.com/office/spreadsheetml/2009/9/main" objectType="CheckBox" checked="Checked"/>
</file>

<file path=xl/ctrlProps/ctrlProp71.xml><?xml version="1.0" encoding="utf-8"?>
<formControlPr xmlns="http://schemas.microsoft.com/office/spreadsheetml/2009/9/main" objectType="CheckBox"/>
</file>

<file path=xl/ctrlProps/ctrlProp72.xml><?xml version="1.0" encoding="utf-8"?>
<formControlPr xmlns="http://schemas.microsoft.com/office/spreadsheetml/2009/9/main" objectType="CheckBox"/>
</file>

<file path=xl/ctrlProps/ctrlProp73.xml><?xml version="1.0" encoding="utf-8"?>
<formControlPr xmlns="http://schemas.microsoft.com/office/spreadsheetml/2009/9/main" objectType="CheckBox"/>
</file>

<file path=xl/ctrlProps/ctrlProp74.xml><?xml version="1.0" encoding="utf-8"?>
<formControlPr xmlns="http://schemas.microsoft.com/office/spreadsheetml/2009/9/main" objectType="CheckBox" checked="Checked"/>
</file>

<file path=xl/ctrlProps/ctrlProp75.xml><?xml version="1.0" encoding="utf-8"?>
<formControlPr xmlns="http://schemas.microsoft.com/office/spreadsheetml/2009/9/main" objectType="CheckBox"/>
</file>

<file path=xl/ctrlProps/ctrlProp76.xml><?xml version="1.0" encoding="utf-8"?>
<formControlPr xmlns="http://schemas.microsoft.com/office/spreadsheetml/2009/9/main" objectType="CheckBox" checked="Checked"/>
</file>

<file path=xl/ctrlProps/ctrlProp77.xml><?xml version="1.0" encoding="utf-8"?>
<formControlPr xmlns="http://schemas.microsoft.com/office/spreadsheetml/2009/9/main" objectType="CheckBox"/>
</file>

<file path=xl/ctrlProps/ctrlProp78.xml><?xml version="1.0" encoding="utf-8"?>
<formControlPr xmlns="http://schemas.microsoft.com/office/spreadsheetml/2009/9/main" objectType="CheckBox"/>
</file>

<file path=xl/ctrlProps/ctrlProp79.xml><?xml version="1.0" encoding="utf-8"?>
<formControlPr xmlns="http://schemas.microsoft.com/office/spreadsheetml/2009/9/main" objectType="CheckBox"/>
</file>

<file path=xl/ctrlProps/ctrlProp80.xml><?xml version="1.0" encoding="utf-8"?>
<formControlPr xmlns="http://schemas.microsoft.com/office/spreadsheetml/2009/9/main" objectType="CheckBox"/>
</file>

<file path=xl/ctrlProps/ctrlProp81.xml><?xml version="1.0" encoding="utf-8"?>
<formControlPr xmlns="http://schemas.microsoft.com/office/spreadsheetml/2009/9/main" objectType="CheckBox"/>
</file>

<file path=xl/ctrlProps/ctrlProp82.xml><?xml version="1.0" encoding="utf-8"?>
<formControlPr xmlns="http://schemas.microsoft.com/office/spreadsheetml/2009/9/main" objectType="CheckBox" checked="Checked"/>
</file>

<file path=xl/ctrlProps/ctrlProp83.xml><?xml version="1.0" encoding="utf-8"?>
<formControlPr xmlns="http://schemas.microsoft.com/office/spreadsheetml/2009/9/main" objectType="CheckBox"/>
</file>

<file path=xl/ctrlProps/ctrlProp84.xml><?xml version="1.0" encoding="utf-8"?>
<formControlPr xmlns="http://schemas.microsoft.com/office/spreadsheetml/2009/9/main" objectType="CheckBox" checked="Checked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29</xdr:row>
          <xdr:rowOff>76200</xdr:rowOff>
        </xdr:from>
        <xdr:to>
          <xdr:col>12</xdr:col>
          <xdr:colOff>66675</xdr:colOff>
          <xdr:row>32</xdr:row>
          <xdr:rowOff>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66675</xdr:colOff>
          <xdr:row>55</xdr:row>
          <xdr:rowOff>19050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19050</xdr:rowOff>
        </xdr:from>
        <xdr:to>
          <xdr:col>17</xdr:col>
          <xdr:colOff>57150</xdr:colOff>
          <xdr:row>74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19050</xdr:rowOff>
        </xdr:from>
        <xdr:to>
          <xdr:col>14</xdr:col>
          <xdr:colOff>57150</xdr:colOff>
          <xdr:row>74</xdr:row>
          <xdr:rowOff>38100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95250</xdr:colOff>
          <xdr:row>72</xdr:row>
          <xdr:rowOff>19050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19050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95250</xdr:rowOff>
        </xdr:from>
        <xdr:to>
          <xdr:col>14</xdr:col>
          <xdr:colOff>0</xdr:colOff>
          <xdr:row>90</xdr:row>
          <xdr:rowOff>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87</xdr:row>
          <xdr:rowOff>95250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95250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90</xdr:row>
          <xdr:rowOff>95250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19050</xdr:rowOff>
        </xdr:from>
        <xdr:to>
          <xdr:col>32</xdr:col>
          <xdr:colOff>19050</xdr:colOff>
          <xdr:row>116</xdr:row>
          <xdr:rowOff>28575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19050</xdr:rowOff>
        </xdr:from>
        <xdr:to>
          <xdr:col>29</xdr:col>
          <xdr:colOff>19050</xdr:colOff>
          <xdr:row>116</xdr:row>
          <xdr:rowOff>28575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9525</xdr:colOff>
          <xdr:row>116</xdr:row>
          <xdr:rowOff>304800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9525</xdr:colOff>
          <xdr:row>120</xdr:row>
          <xdr:rowOff>304800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120</xdr:row>
          <xdr:rowOff>323850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323850</xdr:rowOff>
        </xdr:from>
        <xdr:to>
          <xdr:col>29</xdr:col>
          <xdr:colOff>9525</xdr:colOff>
          <xdr:row>122</xdr:row>
          <xdr:rowOff>28575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9525</xdr:colOff>
          <xdr:row>117</xdr:row>
          <xdr:rowOff>304800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9525</xdr:colOff>
          <xdr:row>118</xdr:row>
          <xdr:rowOff>304800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57150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9525</xdr:colOff>
          <xdr:row>120</xdr:row>
          <xdr:rowOff>28575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57150</xdr:colOff>
          <xdr:row>84</xdr:row>
          <xdr:rowOff>57150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57150</xdr:colOff>
          <xdr:row>84</xdr:row>
          <xdr:rowOff>57150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129184</xdr:colOff>
      <xdr:row>32</xdr:row>
      <xdr:rowOff>100542</xdr:rowOff>
    </xdr:from>
    <xdr:to>
      <xdr:col>10</xdr:col>
      <xdr:colOff>179916</xdr:colOff>
      <xdr:row>32</xdr:row>
      <xdr:rowOff>778575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976" y="12377209"/>
          <a:ext cx="1161982" cy="678033"/>
        </a:xfrm>
        <a:prstGeom prst="rect">
          <a:avLst/>
        </a:prstGeom>
      </xdr:spPr>
    </xdr:pic>
    <xdr:clientData/>
  </xdr:twoCellAnchor>
  <xdr:twoCellAnchor editAs="oneCell">
    <xdr:from>
      <xdr:col>20</xdr:col>
      <xdr:colOff>87313</xdr:colOff>
      <xdr:row>32</xdr:row>
      <xdr:rowOff>182562</xdr:rowOff>
    </xdr:from>
    <xdr:to>
      <xdr:col>26</xdr:col>
      <xdr:colOff>7938</xdr:colOff>
      <xdr:row>32</xdr:row>
      <xdr:rowOff>703437</xdr:rowOff>
    </xdr:to>
    <xdr:pic>
      <xdr:nvPicPr>
        <xdr:cNvPr id="13" name="Imagen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8938" y="12477750"/>
          <a:ext cx="1158875" cy="52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.%20INFORMES%20DEFENSORES%20PUBLICOS\ENERO%202023\GENERAL%20DE%20SPA%20Y%20PENAL%20MILITAR\SECOP%20II\7.%20DP-1990-2022%20DELGADO%20ALVARO\ALVARO%20DELGADO%20hecha%20x%20el%20ENERO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Instructivo"/>
      <sheetName val="Texto validación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2.xml"/><Relationship Id="rId21" Type="http://schemas.openxmlformats.org/officeDocument/2006/relationships/ctrlProp" Target="../ctrlProps/ctrlProp17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63" Type="http://schemas.openxmlformats.org/officeDocument/2006/relationships/ctrlProp" Target="../ctrlProps/ctrlProp59.xml"/><Relationship Id="rId68" Type="http://schemas.openxmlformats.org/officeDocument/2006/relationships/ctrlProp" Target="../ctrlProps/ctrlProp64.xml"/><Relationship Id="rId84" Type="http://schemas.openxmlformats.org/officeDocument/2006/relationships/ctrlProp" Target="../ctrlProps/ctrlProp80.xml"/><Relationship Id="rId89" Type="http://schemas.openxmlformats.org/officeDocument/2006/relationships/comments" Target="../comments1.xml"/><Relationship Id="rId16" Type="http://schemas.openxmlformats.org/officeDocument/2006/relationships/ctrlProp" Target="../ctrlProps/ctrlProp12.xml"/><Relationship Id="rId11" Type="http://schemas.openxmlformats.org/officeDocument/2006/relationships/ctrlProp" Target="../ctrlProps/ctrlProp7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74" Type="http://schemas.openxmlformats.org/officeDocument/2006/relationships/ctrlProp" Target="../ctrlProps/ctrlProp70.xml"/><Relationship Id="rId79" Type="http://schemas.openxmlformats.org/officeDocument/2006/relationships/ctrlProp" Target="../ctrlProps/ctrlProp75.xml"/><Relationship Id="rId5" Type="http://schemas.openxmlformats.org/officeDocument/2006/relationships/ctrlProp" Target="../ctrlProps/ctrlProp1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56" Type="http://schemas.openxmlformats.org/officeDocument/2006/relationships/ctrlProp" Target="../ctrlProps/ctrlProp52.xml"/><Relationship Id="rId64" Type="http://schemas.openxmlformats.org/officeDocument/2006/relationships/ctrlProp" Target="../ctrlProps/ctrlProp60.xml"/><Relationship Id="rId69" Type="http://schemas.openxmlformats.org/officeDocument/2006/relationships/ctrlProp" Target="../ctrlProps/ctrlProp65.xml"/><Relationship Id="rId77" Type="http://schemas.openxmlformats.org/officeDocument/2006/relationships/ctrlProp" Target="../ctrlProps/ctrlProp73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80" Type="http://schemas.openxmlformats.org/officeDocument/2006/relationships/ctrlProp" Target="../ctrlProps/ctrlProp76.xml"/><Relationship Id="rId85" Type="http://schemas.openxmlformats.org/officeDocument/2006/relationships/ctrlProp" Target="../ctrlProps/ctrlProp81.xml"/><Relationship Id="rId3" Type="http://schemas.openxmlformats.org/officeDocument/2006/relationships/drawing" Target="../drawings/drawing1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59" Type="http://schemas.openxmlformats.org/officeDocument/2006/relationships/ctrlProp" Target="../ctrlProps/ctrlProp55.xml"/><Relationship Id="rId67" Type="http://schemas.openxmlformats.org/officeDocument/2006/relationships/ctrlProp" Target="../ctrlProps/ctrlProp63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62" Type="http://schemas.openxmlformats.org/officeDocument/2006/relationships/ctrlProp" Target="../ctrlProps/ctrlProp58.xml"/><Relationship Id="rId70" Type="http://schemas.openxmlformats.org/officeDocument/2006/relationships/ctrlProp" Target="../ctrlProps/ctrlProp66.xml"/><Relationship Id="rId75" Type="http://schemas.openxmlformats.org/officeDocument/2006/relationships/ctrlProp" Target="../ctrlProps/ctrlProp71.xml"/><Relationship Id="rId83" Type="http://schemas.openxmlformats.org/officeDocument/2006/relationships/ctrlProp" Target="../ctrlProps/ctrlProp79.xml"/><Relationship Id="rId88" Type="http://schemas.openxmlformats.org/officeDocument/2006/relationships/ctrlProp" Target="../ctrlProps/ctrlProp84.xml"/><Relationship Id="rId1" Type="http://schemas.openxmlformats.org/officeDocument/2006/relationships/hyperlink" Target="mailto:szape@defensoria.gov.co" TargetMode="External"/><Relationship Id="rId6" Type="http://schemas.openxmlformats.org/officeDocument/2006/relationships/ctrlProp" Target="../ctrlProps/ctrlProp2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73" Type="http://schemas.openxmlformats.org/officeDocument/2006/relationships/ctrlProp" Target="../ctrlProps/ctrlProp69.xml"/><Relationship Id="rId78" Type="http://schemas.openxmlformats.org/officeDocument/2006/relationships/ctrlProp" Target="../ctrlProps/ctrlProp74.xml"/><Relationship Id="rId81" Type="http://schemas.openxmlformats.org/officeDocument/2006/relationships/ctrlProp" Target="../ctrlProps/ctrlProp77.xml"/><Relationship Id="rId86" Type="http://schemas.openxmlformats.org/officeDocument/2006/relationships/ctrlProp" Target="../ctrlProps/ctrlProp82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34" Type="http://schemas.openxmlformats.org/officeDocument/2006/relationships/ctrlProp" Target="../ctrlProps/ctrlProp30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6" Type="http://schemas.openxmlformats.org/officeDocument/2006/relationships/ctrlProp" Target="../ctrlProps/ctrlProp72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2" Type="http://schemas.openxmlformats.org/officeDocument/2006/relationships/printerSettings" Target="../printerSettings/printerSettings1.bin"/><Relationship Id="rId29" Type="http://schemas.openxmlformats.org/officeDocument/2006/relationships/ctrlProp" Target="../ctrlProps/ctrlProp25.xml"/><Relationship Id="rId24" Type="http://schemas.openxmlformats.org/officeDocument/2006/relationships/ctrlProp" Target="../ctrlProps/ctrlProp20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9" Type="http://schemas.openxmlformats.org/officeDocument/2006/relationships/ctrlProp" Target="../ctrlProps/ctrlProp1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55"/>
  <sheetViews>
    <sheetView showGridLines="0" topLeftCell="B142" zoomScale="130" zoomScaleNormal="130" zoomScaleSheetLayoutView="55" workbookViewId="0">
      <selection activeCell="AK14" sqref="AK14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ht="17.25" thickBot="1" x14ac:dyDescent="0.35">
      <c r="A1" s="20"/>
      <c r="B1" s="139" t="s">
        <v>0</v>
      </c>
      <c r="C1" s="140"/>
      <c r="D1" s="140"/>
      <c r="E1" s="140"/>
      <c r="F1" s="140"/>
      <c r="G1" s="140"/>
      <c r="H1" s="141"/>
      <c r="I1" s="142" t="s">
        <v>1</v>
      </c>
      <c r="J1" s="143"/>
      <c r="K1" s="143"/>
      <c r="L1" s="144">
        <v>3706</v>
      </c>
      <c r="M1" s="144"/>
      <c r="N1" s="145">
        <v>-2022</v>
      </c>
      <c r="O1" s="146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76"/>
      <c r="C3" s="176"/>
      <c r="D3" s="176"/>
      <c r="E3" s="176"/>
      <c r="F3" s="176"/>
      <c r="G3" s="152" t="s">
        <v>2</v>
      </c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0" t="s">
        <v>3</v>
      </c>
      <c r="AB3" s="150"/>
      <c r="AC3" s="150"/>
      <c r="AD3" s="150"/>
      <c r="AE3" s="150"/>
      <c r="AF3" s="150"/>
    </row>
    <row r="4" spans="1:33" ht="11.25" customHeight="1" x14ac:dyDescent="0.3">
      <c r="B4" s="176"/>
      <c r="C4" s="176"/>
      <c r="D4" s="176"/>
      <c r="E4" s="176"/>
      <c r="F4" s="176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0"/>
      <c r="AB4" s="150"/>
      <c r="AC4" s="150"/>
      <c r="AD4" s="150"/>
      <c r="AE4" s="150"/>
      <c r="AF4" s="150"/>
    </row>
    <row r="5" spans="1:33" ht="11.25" customHeight="1" x14ac:dyDescent="0.3">
      <c r="B5" s="176"/>
      <c r="C5" s="176"/>
      <c r="D5" s="176"/>
      <c r="E5" s="176"/>
      <c r="F5" s="176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1" t="s">
        <v>220</v>
      </c>
      <c r="AB5" s="151"/>
      <c r="AC5" s="151"/>
      <c r="AD5" s="151"/>
      <c r="AE5" s="151"/>
      <c r="AF5" s="151"/>
    </row>
    <row r="6" spans="1:33" ht="11.25" customHeight="1" x14ac:dyDescent="0.3">
      <c r="B6" s="176"/>
      <c r="C6" s="176"/>
      <c r="D6" s="176"/>
      <c r="E6" s="176"/>
      <c r="F6" s="176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  <c r="AA6" s="151"/>
      <c r="AB6" s="151"/>
      <c r="AC6" s="151"/>
      <c r="AD6" s="151"/>
      <c r="AE6" s="151"/>
      <c r="AF6" s="151"/>
    </row>
    <row r="7" spans="1:33" ht="15" customHeight="1" x14ac:dyDescent="0.3">
      <c r="B7" s="176"/>
      <c r="C7" s="176"/>
      <c r="D7" s="176"/>
      <c r="E7" s="176"/>
      <c r="F7" s="176"/>
      <c r="G7" s="153" t="s">
        <v>4</v>
      </c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0" t="s">
        <v>221</v>
      </c>
      <c r="AB7" s="150"/>
      <c r="AC7" s="150"/>
      <c r="AD7" s="150"/>
      <c r="AE7" s="150"/>
      <c r="AF7" s="150"/>
    </row>
    <row r="8" spans="1:33" ht="15" customHeight="1" x14ac:dyDescent="0.3">
      <c r="B8" s="176"/>
      <c r="C8" s="176"/>
      <c r="D8" s="176"/>
      <c r="E8" s="176"/>
      <c r="F8" s="176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0"/>
      <c r="AB8" s="150"/>
      <c r="AC8" s="150"/>
      <c r="AD8" s="150"/>
      <c r="AE8" s="150"/>
      <c r="AF8" s="150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48" t="s">
        <v>5</v>
      </c>
      <c r="Y10" s="48"/>
      <c r="Z10" s="48" t="s">
        <v>6</v>
      </c>
      <c r="AA10" s="48"/>
      <c r="AB10" s="48"/>
      <c r="AC10" s="48"/>
      <c r="AD10" s="48" t="s">
        <v>7</v>
      </c>
      <c r="AE10" s="48"/>
      <c r="AF10" s="48"/>
      <c r="AG10" s="4"/>
    </row>
    <row r="11" spans="1:33" ht="15" customHeight="1" x14ac:dyDescent="0.3">
      <c r="A11" s="20"/>
      <c r="B11" s="134" t="s">
        <v>8</v>
      </c>
      <c r="C11" s="134"/>
      <c r="D11" s="134"/>
      <c r="E11" s="134"/>
      <c r="F11" s="134"/>
      <c r="G11" s="134"/>
      <c r="H11" s="85" t="s">
        <v>9</v>
      </c>
      <c r="I11" s="85"/>
      <c r="J11" s="85"/>
      <c r="K11" s="85"/>
      <c r="L11" s="24"/>
      <c r="M11" s="134" t="s">
        <v>10</v>
      </c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85">
        <v>26</v>
      </c>
      <c r="Y11" s="85"/>
      <c r="Z11" s="85" t="s">
        <v>139</v>
      </c>
      <c r="AA11" s="85"/>
      <c r="AB11" s="85"/>
      <c r="AC11" s="85"/>
      <c r="AD11" s="85">
        <v>2023</v>
      </c>
      <c r="AE11" s="85"/>
      <c r="AF11" s="85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  <c r="AA12" s="23"/>
      <c r="AB12" s="23"/>
      <c r="AC12" s="23"/>
      <c r="AD12" s="23"/>
      <c r="AE12" s="23"/>
      <c r="AF12" s="23"/>
      <c r="AG12" s="4"/>
    </row>
    <row r="13" spans="1:33" ht="10.5" customHeight="1" x14ac:dyDescent="0.3">
      <c r="A13" s="20"/>
      <c r="B13" s="157" t="s">
        <v>12</v>
      </c>
      <c r="C13" s="157"/>
      <c r="D13" s="157"/>
      <c r="E13" s="157"/>
      <c r="F13" s="157"/>
      <c r="G13" s="157"/>
      <c r="H13" s="157"/>
      <c r="I13" s="157"/>
      <c r="J13" s="157"/>
      <c r="K13" s="157"/>
      <c r="L13" s="24"/>
      <c r="M13" s="24"/>
      <c r="N13" s="48" t="s">
        <v>5</v>
      </c>
      <c r="O13" s="48"/>
      <c r="P13" s="48" t="s">
        <v>6</v>
      </c>
      <c r="Q13" s="48"/>
      <c r="R13" s="48"/>
      <c r="S13" s="48"/>
      <c r="T13" s="48" t="s">
        <v>7</v>
      </c>
      <c r="U13" s="48"/>
      <c r="V13" s="48"/>
      <c r="W13" s="24"/>
      <c r="X13" s="48" t="s">
        <v>5</v>
      </c>
      <c r="Y13" s="48"/>
      <c r="Z13" s="48" t="s">
        <v>6</v>
      </c>
      <c r="AA13" s="48"/>
      <c r="AB13" s="48"/>
      <c r="AC13" s="48"/>
      <c r="AD13" s="48" t="s">
        <v>7</v>
      </c>
      <c r="AE13" s="48"/>
      <c r="AF13" s="48"/>
      <c r="AG13" s="4"/>
    </row>
    <row r="14" spans="1:33" ht="15" customHeight="1" x14ac:dyDescent="0.3">
      <c r="A14" s="20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8" t="s">
        <v>13</v>
      </c>
      <c r="M14" s="159"/>
      <c r="N14" s="85">
        <v>1</v>
      </c>
      <c r="O14" s="85"/>
      <c r="P14" s="85" t="s">
        <v>139</v>
      </c>
      <c r="Q14" s="85"/>
      <c r="R14" s="85"/>
      <c r="S14" s="85"/>
      <c r="T14" s="85">
        <v>2023</v>
      </c>
      <c r="U14" s="85"/>
      <c r="V14" s="85"/>
      <c r="W14" s="21" t="s">
        <v>14</v>
      </c>
      <c r="X14" s="85">
        <v>30</v>
      </c>
      <c r="Y14" s="85"/>
      <c r="Z14" s="85" t="s">
        <v>139</v>
      </c>
      <c r="AA14" s="85"/>
      <c r="AB14" s="85"/>
      <c r="AC14" s="85"/>
      <c r="AD14" s="85">
        <v>2023</v>
      </c>
      <c r="AE14" s="85"/>
      <c r="AF14" s="85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54" t="s">
        <v>15</v>
      </c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6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68" t="s">
        <v>0</v>
      </c>
      <c r="C18" s="168"/>
      <c r="D18" s="168"/>
      <c r="E18" s="168"/>
      <c r="F18" s="168"/>
      <c r="G18" s="168"/>
      <c r="H18" s="168"/>
      <c r="I18" s="24"/>
      <c r="J18" s="24"/>
      <c r="K18" s="147" t="s">
        <v>16</v>
      </c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9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69" t="s">
        <v>17</v>
      </c>
      <c r="C20" s="170"/>
      <c r="D20" s="170"/>
      <c r="E20" s="170"/>
      <c r="F20" s="170"/>
      <c r="G20" s="170"/>
      <c r="H20" s="170"/>
      <c r="I20" s="170"/>
      <c r="J20" s="170"/>
      <c r="K20" s="171"/>
      <c r="L20" s="172" t="s">
        <v>18</v>
      </c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4"/>
      <c r="X20" s="58" t="s">
        <v>19</v>
      </c>
      <c r="Y20" s="59"/>
      <c r="Z20" s="59"/>
      <c r="AA20" s="60"/>
      <c r="AB20" s="177">
        <v>19387159</v>
      </c>
      <c r="AC20" s="178"/>
      <c r="AD20" s="178"/>
      <c r="AE20" s="178"/>
      <c r="AF20" s="179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131" t="s">
        <v>20</v>
      </c>
      <c r="C22" s="131"/>
      <c r="D22" s="131"/>
      <c r="E22" s="85" t="s">
        <v>21</v>
      </c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131" t="s">
        <v>22</v>
      </c>
      <c r="Y22" s="131"/>
      <c r="Z22" s="131"/>
      <c r="AA22" s="85" t="s">
        <v>23</v>
      </c>
      <c r="AB22" s="85"/>
      <c r="AC22" s="85"/>
      <c r="AD22" s="85"/>
      <c r="AE22" s="85"/>
      <c r="AF22" s="85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131" t="s">
        <v>24</v>
      </c>
      <c r="C24" s="131"/>
      <c r="D24" s="131"/>
      <c r="E24" s="185">
        <v>3127760652</v>
      </c>
      <c r="F24" s="185"/>
      <c r="G24" s="185"/>
      <c r="H24" s="185"/>
      <c r="I24" s="185"/>
      <c r="J24" s="185"/>
      <c r="K24" s="185"/>
      <c r="L24" s="131" t="s">
        <v>25</v>
      </c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83" t="s">
        <v>26</v>
      </c>
      <c r="Y24" s="184"/>
      <c r="Z24" s="184"/>
      <c r="AA24" s="184"/>
      <c r="AB24" s="184"/>
      <c r="AC24" s="184"/>
      <c r="AD24" s="184"/>
      <c r="AE24" s="184"/>
      <c r="AF24" s="184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131" t="s">
        <v>27</v>
      </c>
      <c r="C26" s="131"/>
      <c r="D26" s="131"/>
      <c r="E26" s="131"/>
      <c r="F26" s="131"/>
      <c r="G26" s="85" t="s">
        <v>28</v>
      </c>
      <c r="H26" s="85"/>
      <c r="I26" s="85"/>
      <c r="J26" s="85"/>
      <c r="K26" s="27" t="s">
        <v>29</v>
      </c>
      <c r="L26" s="175">
        <v>927040956</v>
      </c>
      <c r="M26" s="175"/>
      <c r="N26" s="175"/>
      <c r="O26" s="175"/>
      <c r="P26" s="175"/>
      <c r="Q26" s="175"/>
      <c r="R26" s="175"/>
      <c r="S26" s="175"/>
      <c r="T26" s="131" t="s">
        <v>30</v>
      </c>
      <c r="U26" s="131"/>
      <c r="V26" s="85" t="s">
        <v>31</v>
      </c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131" t="s">
        <v>32</v>
      </c>
      <c r="C28" s="131"/>
      <c r="D28" s="131"/>
      <c r="E28" s="131"/>
      <c r="F28" s="131"/>
      <c r="G28" s="131"/>
      <c r="H28" s="85" t="s">
        <v>33</v>
      </c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48" t="s">
        <v>5</v>
      </c>
      <c r="Y30" s="48"/>
      <c r="Z30" s="48" t="s">
        <v>6</v>
      </c>
      <c r="AA30" s="48"/>
      <c r="AB30" s="48"/>
      <c r="AC30" s="48"/>
      <c r="AD30" s="48" t="s">
        <v>7</v>
      </c>
      <c r="AE30" s="48"/>
      <c r="AF30" s="48"/>
      <c r="AG30" s="4"/>
    </row>
    <row r="31" spans="1:33" ht="15" customHeight="1" x14ac:dyDescent="0.3">
      <c r="A31" s="20"/>
      <c r="B31" s="131" t="s">
        <v>34</v>
      </c>
      <c r="C31" s="131"/>
      <c r="D31" s="131"/>
      <c r="E31" s="131"/>
      <c r="F31" s="131"/>
      <c r="G31" s="91" t="s">
        <v>35</v>
      </c>
      <c r="H31" s="92"/>
      <c r="I31" s="93"/>
      <c r="J31" s="91" t="s">
        <v>36</v>
      </c>
      <c r="K31" s="92"/>
      <c r="L31" s="93"/>
      <c r="M31" s="131" t="s">
        <v>37</v>
      </c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85">
        <v>2</v>
      </c>
      <c r="Y31" s="85"/>
      <c r="Z31" s="85" t="s">
        <v>38</v>
      </c>
      <c r="AA31" s="85"/>
      <c r="AB31" s="85"/>
      <c r="AC31" s="85"/>
      <c r="AD31" s="85">
        <v>2022</v>
      </c>
      <c r="AE31" s="85"/>
      <c r="AF31" s="85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55" t="s">
        <v>39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7"/>
      <c r="AG33" s="4"/>
    </row>
    <row r="34" spans="1:33" ht="14.45" customHeight="1" x14ac:dyDescent="0.3">
      <c r="A34" s="20"/>
      <c r="B34" s="180" t="s">
        <v>40</v>
      </c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1"/>
      <c r="AE34" s="181"/>
      <c r="AF34" s="182"/>
      <c r="AG34" s="4"/>
    </row>
    <row r="35" spans="1:33" x14ac:dyDescent="0.3">
      <c r="A35" s="20"/>
      <c r="B35" s="180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2"/>
      <c r="AG35" s="4"/>
    </row>
    <row r="36" spans="1:33" x14ac:dyDescent="0.3">
      <c r="A36" s="20"/>
      <c r="B36" s="180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2"/>
      <c r="AG36" s="4"/>
    </row>
    <row r="37" spans="1:33" x14ac:dyDescent="0.3">
      <c r="A37" s="20"/>
      <c r="B37" s="180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1"/>
      <c r="AE37" s="181"/>
      <c r="AF37" s="182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48" t="s">
        <v>41</v>
      </c>
      <c r="I39" s="48"/>
      <c r="J39" s="48"/>
      <c r="K39" s="160" t="s">
        <v>42</v>
      </c>
      <c r="L39" s="48" t="s">
        <v>43</v>
      </c>
      <c r="M39" s="48"/>
      <c r="N39" s="48"/>
      <c r="O39" s="28"/>
      <c r="P39" s="24"/>
      <c r="Q39" s="24"/>
      <c r="R39" s="24"/>
      <c r="S39" s="24"/>
      <c r="T39" s="24"/>
      <c r="U39" s="24"/>
      <c r="V39" s="24"/>
      <c r="W39" s="24"/>
      <c r="X39" s="48" t="s">
        <v>5</v>
      </c>
      <c r="Y39" s="48"/>
      <c r="Z39" s="48" t="s">
        <v>6</v>
      </c>
      <c r="AA39" s="48"/>
      <c r="AB39" s="48"/>
      <c r="AC39" s="48"/>
      <c r="AD39" s="48" t="s">
        <v>7</v>
      </c>
      <c r="AE39" s="48"/>
      <c r="AF39" s="48"/>
      <c r="AG39" s="4"/>
    </row>
    <row r="40" spans="1:33" ht="15" customHeight="1" x14ac:dyDescent="0.3">
      <c r="A40" s="20"/>
      <c r="B40" s="58" t="s">
        <v>44</v>
      </c>
      <c r="C40" s="59"/>
      <c r="D40" s="59"/>
      <c r="E40" s="59"/>
      <c r="F40" s="59"/>
      <c r="G40" s="60"/>
      <c r="H40" s="85">
        <v>9</v>
      </c>
      <c r="I40" s="85"/>
      <c r="J40" s="85"/>
      <c r="K40" s="160"/>
      <c r="L40" s="85">
        <v>29</v>
      </c>
      <c r="M40" s="85"/>
      <c r="N40" s="85"/>
      <c r="O40" s="24"/>
      <c r="P40" s="24"/>
      <c r="Q40" s="131" t="s">
        <v>45</v>
      </c>
      <c r="R40" s="131"/>
      <c r="S40" s="131"/>
      <c r="T40" s="131"/>
      <c r="U40" s="131"/>
      <c r="V40" s="131"/>
      <c r="W40" s="131"/>
      <c r="X40" s="85">
        <v>30</v>
      </c>
      <c r="Y40" s="85"/>
      <c r="Z40" s="85" t="s">
        <v>217</v>
      </c>
      <c r="AA40" s="85"/>
      <c r="AB40" s="85"/>
      <c r="AC40" s="85"/>
      <c r="AD40" s="85">
        <v>2023</v>
      </c>
      <c r="AE40" s="85"/>
      <c r="AF40" s="85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131" t="s">
        <v>46</v>
      </c>
      <c r="C42" s="131"/>
      <c r="D42" s="131"/>
      <c r="E42" s="131"/>
      <c r="F42" s="131"/>
      <c r="G42" s="131"/>
      <c r="H42" s="131"/>
      <c r="I42" s="131"/>
      <c r="J42" s="167">
        <v>35296464</v>
      </c>
      <c r="K42" s="167"/>
      <c r="L42" s="167"/>
      <c r="M42" s="167"/>
      <c r="N42" s="167"/>
      <c r="O42" s="167"/>
      <c r="P42" s="167"/>
      <c r="Q42" s="58" t="s">
        <v>47</v>
      </c>
      <c r="R42" s="59"/>
      <c r="S42" s="59"/>
      <c r="T42" s="59"/>
      <c r="U42" s="59"/>
      <c r="V42" s="59"/>
      <c r="W42" s="59"/>
      <c r="X42" s="59"/>
      <c r="Y42" s="60"/>
      <c r="Z42" s="161">
        <v>5193000</v>
      </c>
      <c r="AA42" s="162"/>
      <c r="AB42" s="162"/>
      <c r="AC42" s="162"/>
      <c r="AD42" s="162"/>
      <c r="AE42" s="162"/>
      <c r="AF42" s="163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131" t="s">
        <v>48</v>
      </c>
      <c r="C44" s="131"/>
      <c r="D44" s="131"/>
      <c r="E44" s="131"/>
      <c r="F44" s="131"/>
      <c r="G44" s="131"/>
      <c r="H44" s="131"/>
      <c r="I44" s="131"/>
      <c r="J44" s="164" t="s">
        <v>49</v>
      </c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5"/>
      <c r="AE44" s="165"/>
      <c r="AF44" s="166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68" t="s">
        <v>50</v>
      </c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85">
        <v>76122</v>
      </c>
      <c r="Q46" s="85"/>
      <c r="R46" s="85"/>
      <c r="S46" s="85"/>
      <c r="T46" s="131" t="s">
        <v>51</v>
      </c>
      <c r="U46" s="131"/>
      <c r="V46" s="131"/>
      <c r="W46" s="131"/>
      <c r="X46" s="131"/>
      <c r="Y46" s="131"/>
      <c r="Z46" s="131"/>
      <c r="AA46" s="131"/>
      <c r="AB46" s="131"/>
      <c r="AC46" s="85">
        <v>4595622</v>
      </c>
      <c r="AD46" s="85"/>
      <c r="AE46" s="85"/>
      <c r="AF46" s="85"/>
      <c r="AG46" s="4"/>
    </row>
    <row r="47" spans="1:33" ht="3.6" customHeight="1" x14ac:dyDescent="0.3">
      <c r="A47" s="20"/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7"/>
      <c r="AE47" s="187"/>
      <c r="AF47" s="187"/>
      <c r="AG47" s="4"/>
    </row>
    <row r="48" spans="1:33" ht="27" customHeight="1" x14ac:dyDescent="0.3">
      <c r="A48" s="20"/>
      <c r="B48" s="131" t="s">
        <v>52</v>
      </c>
      <c r="C48" s="131"/>
      <c r="D48" s="131"/>
      <c r="E48" s="131"/>
      <c r="F48" s="131"/>
      <c r="G48" s="131"/>
      <c r="H48" s="131"/>
      <c r="I48" s="85" t="s">
        <v>53</v>
      </c>
      <c r="J48" s="85"/>
      <c r="K48" s="85"/>
      <c r="L48" s="85"/>
      <c r="M48" s="85"/>
      <c r="N48" s="188" t="s">
        <v>54</v>
      </c>
      <c r="O48" s="188"/>
      <c r="P48" s="188"/>
      <c r="Q48" s="188"/>
      <c r="R48" s="188"/>
      <c r="S48" s="188"/>
      <c r="T48" s="188"/>
      <c r="U48" s="189" t="s">
        <v>55</v>
      </c>
      <c r="V48" s="189"/>
      <c r="W48" s="189"/>
      <c r="X48" s="189"/>
      <c r="Y48" s="189"/>
      <c r="Z48" s="189"/>
      <c r="AA48" s="189"/>
      <c r="AB48" s="189"/>
      <c r="AC48" s="189"/>
      <c r="AD48" s="189"/>
      <c r="AE48" s="189"/>
      <c r="AF48" s="189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88" t="s">
        <v>56</v>
      </c>
      <c r="C50" s="188"/>
      <c r="D50" s="188"/>
      <c r="E50" s="188"/>
      <c r="F50" s="188"/>
      <c r="G50" s="188"/>
      <c r="H50" s="188"/>
      <c r="I50" s="188"/>
      <c r="J50" s="85" t="s">
        <v>118</v>
      </c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131" t="s">
        <v>19</v>
      </c>
      <c r="X50" s="131"/>
      <c r="Y50" s="131"/>
      <c r="Z50" s="131"/>
      <c r="AA50" s="193">
        <v>34513305</v>
      </c>
      <c r="AB50" s="193"/>
      <c r="AC50" s="193"/>
      <c r="AD50" s="193"/>
      <c r="AE50" s="193"/>
      <c r="AF50" s="193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69" t="s">
        <v>57</v>
      </c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1"/>
      <c r="T52" s="190" t="s">
        <v>219</v>
      </c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2"/>
      <c r="AG52" s="4"/>
    </row>
    <row r="53" spans="1:48" ht="3.6" customHeight="1" x14ac:dyDescent="0.3">
      <c r="A53" s="20"/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87"/>
      <c r="AE53" s="187"/>
      <c r="AF53" s="187"/>
      <c r="AG53" s="4"/>
    </row>
    <row r="54" spans="1:48" ht="15" customHeight="1" x14ac:dyDescent="0.3">
      <c r="A54" s="20"/>
      <c r="B54" s="194" t="s">
        <v>58</v>
      </c>
      <c r="C54" s="195"/>
      <c r="D54" s="196"/>
      <c r="E54" s="91" t="s">
        <v>59</v>
      </c>
      <c r="F54" s="92"/>
      <c r="G54" s="93"/>
      <c r="H54" s="200" t="s">
        <v>60</v>
      </c>
      <c r="I54" s="200"/>
      <c r="J54" s="200"/>
      <c r="K54" s="200"/>
      <c r="L54" s="48" t="s">
        <v>5</v>
      </c>
      <c r="M54" s="48"/>
      <c r="N54" s="48" t="s">
        <v>6</v>
      </c>
      <c r="O54" s="48"/>
      <c r="P54" s="48"/>
      <c r="Q54" s="48"/>
      <c r="R54" s="48" t="s">
        <v>7</v>
      </c>
      <c r="S54" s="48"/>
      <c r="T54" s="48"/>
      <c r="U54" s="186" t="s">
        <v>61</v>
      </c>
      <c r="V54" s="186"/>
      <c r="W54" s="186"/>
      <c r="X54" s="48" t="s">
        <v>5</v>
      </c>
      <c r="Y54" s="48"/>
      <c r="Z54" s="48" t="s">
        <v>6</v>
      </c>
      <c r="AA54" s="48"/>
      <c r="AB54" s="48"/>
      <c r="AC54" s="48"/>
      <c r="AD54" s="48" t="s">
        <v>7</v>
      </c>
      <c r="AE54" s="48"/>
      <c r="AF54" s="48"/>
      <c r="AG54" s="4"/>
    </row>
    <row r="55" spans="1:48" x14ac:dyDescent="0.3">
      <c r="A55" s="20"/>
      <c r="B55" s="197"/>
      <c r="C55" s="198"/>
      <c r="D55" s="199"/>
      <c r="E55" s="91" t="s">
        <v>36</v>
      </c>
      <c r="F55" s="92"/>
      <c r="G55" s="93"/>
      <c r="H55" s="200"/>
      <c r="I55" s="200"/>
      <c r="J55" s="200"/>
      <c r="K55" s="200"/>
      <c r="L55" s="85">
        <v>29</v>
      </c>
      <c r="M55" s="85"/>
      <c r="N55" s="85" t="s">
        <v>62</v>
      </c>
      <c r="O55" s="85"/>
      <c r="P55" s="85"/>
      <c r="Q55" s="85"/>
      <c r="R55" s="85">
        <v>2022</v>
      </c>
      <c r="S55" s="85"/>
      <c r="T55" s="85"/>
      <c r="U55" s="186"/>
      <c r="V55" s="186"/>
      <c r="W55" s="186"/>
      <c r="X55" s="85">
        <v>2</v>
      </c>
      <c r="Y55" s="85"/>
      <c r="Z55" s="85" t="s">
        <v>38</v>
      </c>
      <c r="AA55" s="85"/>
      <c r="AB55" s="85"/>
      <c r="AC55" s="85"/>
      <c r="AD55" s="85">
        <v>2022</v>
      </c>
      <c r="AE55" s="85"/>
      <c r="AF55" s="85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131" t="s">
        <v>63</v>
      </c>
      <c r="C57" s="131"/>
      <c r="D57" s="131"/>
      <c r="E57" s="131"/>
      <c r="F57" s="131"/>
      <c r="G57" s="131"/>
      <c r="H57" s="131"/>
      <c r="I57" s="131"/>
      <c r="J57" s="85" t="s">
        <v>64</v>
      </c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131" t="s">
        <v>65</v>
      </c>
      <c r="AA57" s="131"/>
      <c r="AB57" s="131"/>
      <c r="AC57" s="131"/>
      <c r="AD57" s="131"/>
      <c r="AE57" s="131"/>
      <c r="AF57" s="131"/>
      <c r="AG57" s="4"/>
    </row>
    <row r="58" spans="1:48" ht="15" customHeight="1" x14ac:dyDescent="0.3">
      <c r="A58" s="20"/>
      <c r="B58" s="131"/>
      <c r="C58" s="131"/>
      <c r="D58" s="131"/>
      <c r="E58" s="131"/>
      <c r="F58" s="131"/>
      <c r="G58" s="131"/>
      <c r="H58" s="131"/>
      <c r="I58" s="131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 t="s">
        <v>66</v>
      </c>
      <c r="AA58" s="85"/>
      <c r="AB58" s="85"/>
      <c r="AC58" s="85"/>
      <c r="AD58" s="85"/>
      <c r="AE58" s="85"/>
      <c r="AF58" s="85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131" t="s">
        <v>67</v>
      </c>
      <c r="C60" s="131"/>
      <c r="D60" s="131"/>
      <c r="E60" s="131"/>
      <c r="F60" s="131" t="s">
        <v>68</v>
      </c>
      <c r="G60" s="131"/>
      <c r="H60" s="131"/>
      <c r="I60" s="131"/>
      <c r="J60" s="131"/>
      <c r="K60" s="131"/>
      <c r="L60" s="131"/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 t="s">
        <v>69</v>
      </c>
      <c r="AC60" s="131"/>
      <c r="AD60" s="131"/>
      <c r="AE60" s="131"/>
      <c r="AF60" s="131"/>
      <c r="AG60" s="4"/>
    </row>
    <row r="61" spans="1:48" ht="9" customHeight="1" x14ac:dyDescent="0.3">
      <c r="A61" s="20"/>
      <c r="B61" s="86" t="s">
        <v>70</v>
      </c>
      <c r="C61" s="86"/>
      <c r="D61" s="86"/>
      <c r="E61" s="86"/>
      <c r="F61" s="87" t="s">
        <v>71</v>
      </c>
      <c r="G61" s="87"/>
      <c r="H61" s="48" t="s">
        <v>5</v>
      </c>
      <c r="I61" s="48"/>
      <c r="J61" s="48" t="s">
        <v>6</v>
      </c>
      <c r="K61" s="48"/>
      <c r="L61" s="48"/>
      <c r="M61" s="48"/>
      <c r="N61" s="48" t="s">
        <v>7</v>
      </c>
      <c r="O61" s="48"/>
      <c r="P61" s="48"/>
      <c r="Q61" s="87" t="s">
        <v>72</v>
      </c>
      <c r="R61" s="87"/>
      <c r="S61" s="48" t="s">
        <v>5</v>
      </c>
      <c r="T61" s="48"/>
      <c r="U61" s="48" t="s">
        <v>6</v>
      </c>
      <c r="V61" s="48"/>
      <c r="W61" s="48"/>
      <c r="X61" s="48"/>
      <c r="Y61" s="48" t="s">
        <v>7</v>
      </c>
      <c r="Z61" s="48"/>
      <c r="AA61" s="48"/>
      <c r="AB61" s="84">
        <f>+Y79*0.1</f>
        <v>5147805.6000000006</v>
      </c>
      <c r="AC61" s="84"/>
      <c r="AD61" s="84"/>
      <c r="AE61" s="84"/>
      <c r="AF61" s="84"/>
      <c r="AG61" s="4"/>
    </row>
    <row r="62" spans="1:48" ht="24.75" customHeight="1" x14ac:dyDescent="0.3">
      <c r="A62" s="20"/>
      <c r="B62" s="86"/>
      <c r="C62" s="86"/>
      <c r="D62" s="86"/>
      <c r="E62" s="86"/>
      <c r="F62" s="87"/>
      <c r="G62" s="87"/>
      <c r="H62" s="85">
        <v>1</v>
      </c>
      <c r="I62" s="85"/>
      <c r="J62" s="85" t="s">
        <v>38</v>
      </c>
      <c r="K62" s="85"/>
      <c r="L62" s="85"/>
      <c r="M62" s="85"/>
      <c r="N62" s="85">
        <v>2022</v>
      </c>
      <c r="O62" s="85"/>
      <c r="P62" s="85"/>
      <c r="Q62" s="87"/>
      <c r="R62" s="87"/>
      <c r="S62" s="85">
        <v>30</v>
      </c>
      <c r="T62" s="85"/>
      <c r="U62" s="85" t="s">
        <v>73</v>
      </c>
      <c r="V62" s="85"/>
      <c r="W62" s="85"/>
      <c r="X62" s="85"/>
      <c r="Y62" s="85">
        <v>2023</v>
      </c>
      <c r="Z62" s="85"/>
      <c r="AA62" s="85"/>
      <c r="AB62" s="84"/>
      <c r="AC62" s="84"/>
      <c r="AD62" s="84"/>
      <c r="AE62" s="84"/>
      <c r="AF62" s="84"/>
      <c r="AG62" s="4"/>
    </row>
    <row r="63" spans="1:48" ht="9" customHeight="1" x14ac:dyDescent="0.3">
      <c r="A63" s="20"/>
      <c r="B63" s="86" t="s">
        <v>74</v>
      </c>
      <c r="C63" s="86"/>
      <c r="D63" s="86"/>
      <c r="E63" s="86"/>
      <c r="F63" s="87" t="s">
        <v>71</v>
      </c>
      <c r="G63" s="87"/>
      <c r="H63" s="48" t="s">
        <v>5</v>
      </c>
      <c r="I63" s="48"/>
      <c r="J63" s="48" t="s">
        <v>6</v>
      </c>
      <c r="K63" s="48"/>
      <c r="L63" s="48"/>
      <c r="M63" s="48"/>
      <c r="N63" s="48" t="s">
        <v>7</v>
      </c>
      <c r="O63" s="48"/>
      <c r="P63" s="48"/>
      <c r="Q63" s="87" t="s">
        <v>72</v>
      </c>
      <c r="R63" s="87"/>
      <c r="S63" s="48" t="s">
        <v>5</v>
      </c>
      <c r="T63" s="48"/>
      <c r="U63" s="48" t="s">
        <v>6</v>
      </c>
      <c r="V63" s="48"/>
      <c r="W63" s="48"/>
      <c r="X63" s="48"/>
      <c r="Y63" s="48" t="s">
        <v>7</v>
      </c>
      <c r="Z63" s="48"/>
      <c r="AA63" s="48"/>
      <c r="AB63" s="84">
        <f>+AB61*2</f>
        <v>10295611.200000001</v>
      </c>
      <c r="AC63" s="84"/>
      <c r="AD63" s="84"/>
      <c r="AE63" s="84"/>
      <c r="AF63" s="84"/>
      <c r="AG63" s="4"/>
    </row>
    <row r="64" spans="1:48" ht="24.75" customHeight="1" x14ac:dyDescent="0.3">
      <c r="A64" s="20"/>
      <c r="B64" s="86"/>
      <c r="C64" s="86"/>
      <c r="D64" s="86"/>
      <c r="E64" s="86"/>
      <c r="F64" s="87"/>
      <c r="G64" s="87"/>
      <c r="H64" s="85">
        <v>1</v>
      </c>
      <c r="I64" s="85"/>
      <c r="J64" s="85" t="s">
        <v>38</v>
      </c>
      <c r="K64" s="85"/>
      <c r="L64" s="85"/>
      <c r="M64" s="85"/>
      <c r="N64" s="85">
        <v>2022</v>
      </c>
      <c r="O64" s="85"/>
      <c r="P64" s="85"/>
      <c r="Q64" s="87"/>
      <c r="R64" s="87"/>
      <c r="S64" s="85">
        <v>30</v>
      </c>
      <c r="T64" s="85"/>
      <c r="U64" s="85" t="s">
        <v>75</v>
      </c>
      <c r="V64" s="85"/>
      <c r="W64" s="85"/>
      <c r="X64" s="85"/>
      <c r="Y64" s="85">
        <v>2025</v>
      </c>
      <c r="Z64" s="85"/>
      <c r="AA64" s="85"/>
      <c r="AB64" s="84"/>
      <c r="AC64" s="84"/>
      <c r="AD64" s="84"/>
      <c r="AE64" s="84"/>
      <c r="AF64" s="84"/>
      <c r="AG64" s="4"/>
    </row>
    <row r="65" spans="1:33" ht="9" customHeight="1" x14ac:dyDescent="0.3">
      <c r="A65" s="20"/>
      <c r="B65" s="86"/>
      <c r="C65" s="86"/>
      <c r="D65" s="86"/>
      <c r="E65" s="86"/>
      <c r="F65" s="87" t="s">
        <v>71</v>
      </c>
      <c r="G65" s="87"/>
      <c r="H65" s="48" t="s">
        <v>5</v>
      </c>
      <c r="I65" s="48"/>
      <c r="J65" s="48" t="s">
        <v>6</v>
      </c>
      <c r="K65" s="48"/>
      <c r="L65" s="48"/>
      <c r="M65" s="48"/>
      <c r="N65" s="48" t="s">
        <v>7</v>
      </c>
      <c r="O65" s="48"/>
      <c r="P65" s="48"/>
      <c r="Q65" s="87" t="s">
        <v>72</v>
      </c>
      <c r="R65" s="87"/>
      <c r="S65" s="48" t="s">
        <v>5</v>
      </c>
      <c r="T65" s="48"/>
      <c r="U65" s="48" t="s">
        <v>6</v>
      </c>
      <c r="V65" s="48"/>
      <c r="W65" s="48"/>
      <c r="X65" s="48"/>
      <c r="Y65" s="48" t="s">
        <v>7</v>
      </c>
      <c r="Z65" s="48"/>
      <c r="AA65" s="48"/>
      <c r="AB65" s="84"/>
      <c r="AC65" s="84"/>
      <c r="AD65" s="84"/>
      <c r="AE65" s="84"/>
      <c r="AF65" s="84"/>
      <c r="AG65" s="4"/>
    </row>
    <row r="66" spans="1:33" ht="24.75" customHeight="1" x14ac:dyDescent="0.3">
      <c r="A66" s="20"/>
      <c r="B66" s="86"/>
      <c r="C66" s="86"/>
      <c r="D66" s="86"/>
      <c r="E66" s="86"/>
      <c r="F66" s="87"/>
      <c r="G66" s="87"/>
      <c r="H66" s="85"/>
      <c r="I66" s="85"/>
      <c r="J66" s="85"/>
      <c r="K66" s="85"/>
      <c r="L66" s="85"/>
      <c r="M66" s="85"/>
      <c r="N66" s="85"/>
      <c r="O66" s="85"/>
      <c r="P66" s="85"/>
      <c r="Q66" s="87"/>
      <c r="R66" s="87"/>
      <c r="S66" s="85"/>
      <c r="T66" s="85"/>
      <c r="U66" s="85"/>
      <c r="V66" s="85"/>
      <c r="W66" s="85"/>
      <c r="X66" s="85"/>
      <c r="Y66" s="85"/>
      <c r="Z66" s="85"/>
      <c r="AA66" s="85"/>
      <c r="AB66" s="84"/>
      <c r="AC66" s="84"/>
      <c r="AD66" s="84"/>
      <c r="AE66" s="84"/>
      <c r="AF66" s="84"/>
      <c r="AG66" s="4"/>
    </row>
    <row r="67" spans="1:33" ht="9" customHeight="1" x14ac:dyDescent="0.3">
      <c r="A67" s="20"/>
      <c r="B67" s="86"/>
      <c r="C67" s="86"/>
      <c r="D67" s="86"/>
      <c r="E67" s="86"/>
      <c r="F67" s="87" t="s">
        <v>71</v>
      </c>
      <c r="G67" s="87"/>
      <c r="H67" s="48" t="s">
        <v>5</v>
      </c>
      <c r="I67" s="48"/>
      <c r="J67" s="48" t="s">
        <v>6</v>
      </c>
      <c r="K67" s="48"/>
      <c r="L67" s="48"/>
      <c r="M67" s="48"/>
      <c r="N67" s="48" t="s">
        <v>7</v>
      </c>
      <c r="O67" s="48"/>
      <c r="P67" s="48"/>
      <c r="Q67" s="87" t="s">
        <v>72</v>
      </c>
      <c r="R67" s="87"/>
      <c r="S67" s="48" t="s">
        <v>5</v>
      </c>
      <c r="T67" s="48"/>
      <c r="U67" s="48" t="s">
        <v>6</v>
      </c>
      <c r="V67" s="48"/>
      <c r="W67" s="48"/>
      <c r="X67" s="48"/>
      <c r="Y67" s="48" t="s">
        <v>7</v>
      </c>
      <c r="Z67" s="48"/>
      <c r="AA67" s="48"/>
      <c r="AB67" s="84"/>
      <c r="AC67" s="84"/>
      <c r="AD67" s="84"/>
      <c r="AE67" s="84"/>
      <c r="AF67" s="84"/>
      <c r="AG67" s="4"/>
    </row>
    <row r="68" spans="1:33" ht="24.75" customHeight="1" x14ac:dyDescent="0.3">
      <c r="A68" s="20"/>
      <c r="B68" s="86"/>
      <c r="C68" s="86"/>
      <c r="D68" s="86"/>
      <c r="E68" s="86"/>
      <c r="F68" s="87"/>
      <c r="G68" s="87"/>
      <c r="H68" s="85"/>
      <c r="I68" s="85"/>
      <c r="J68" s="85"/>
      <c r="K68" s="85"/>
      <c r="L68" s="85"/>
      <c r="M68" s="85"/>
      <c r="N68" s="85"/>
      <c r="O68" s="85"/>
      <c r="P68" s="85"/>
      <c r="Q68" s="87"/>
      <c r="R68" s="87"/>
      <c r="S68" s="85"/>
      <c r="T68" s="85"/>
      <c r="U68" s="85"/>
      <c r="V68" s="85"/>
      <c r="W68" s="85"/>
      <c r="X68" s="85"/>
      <c r="Y68" s="85"/>
      <c r="Z68" s="85"/>
      <c r="AA68" s="85"/>
      <c r="AB68" s="84"/>
      <c r="AC68" s="84"/>
      <c r="AD68" s="84"/>
      <c r="AE68" s="84"/>
      <c r="AF68" s="84"/>
      <c r="AG68" s="4"/>
    </row>
    <row r="69" spans="1:33" ht="9" customHeight="1" x14ac:dyDescent="0.3">
      <c r="A69" s="20"/>
      <c r="B69" s="86"/>
      <c r="C69" s="86"/>
      <c r="D69" s="86"/>
      <c r="E69" s="86"/>
      <c r="F69" s="87" t="s">
        <v>71</v>
      </c>
      <c r="G69" s="87"/>
      <c r="H69" s="48" t="s">
        <v>5</v>
      </c>
      <c r="I69" s="48"/>
      <c r="J69" s="48" t="s">
        <v>6</v>
      </c>
      <c r="K69" s="48"/>
      <c r="L69" s="48"/>
      <c r="M69" s="48"/>
      <c r="N69" s="48" t="s">
        <v>7</v>
      </c>
      <c r="O69" s="48"/>
      <c r="P69" s="48"/>
      <c r="Q69" s="87" t="s">
        <v>72</v>
      </c>
      <c r="R69" s="87"/>
      <c r="S69" s="48" t="s">
        <v>5</v>
      </c>
      <c r="T69" s="48"/>
      <c r="U69" s="48" t="s">
        <v>6</v>
      </c>
      <c r="V69" s="48"/>
      <c r="W69" s="48"/>
      <c r="X69" s="48"/>
      <c r="Y69" s="48" t="s">
        <v>7</v>
      </c>
      <c r="Z69" s="48"/>
      <c r="AA69" s="48"/>
      <c r="AB69" s="84"/>
      <c r="AC69" s="84"/>
      <c r="AD69" s="84"/>
      <c r="AE69" s="84"/>
      <c r="AF69" s="84"/>
      <c r="AG69" s="4"/>
    </row>
    <row r="70" spans="1:33" ht="24.75" customHeight="1" x14ac:dyDescent="0.3">
      <c r="A70" s="20"/>
      <c r="B70" s="86"/>
      <c r="C70" s="86"/>
      <c r="D70" s="86"/>
      <c r="E70" s="86"/>
      <c r="F70" s="87"/>
      <c r="G70" s="87"/>
      <c r="H70" s="85"/>
      <c r="I70" s="85"/>
      <c r="J70" s="85"/>
      <c r="K70" s="85"/>
      <c r="L70" s="85"/>
      <c r="M70" s="85"/>
      <c r="N70" s="85"/>
      <c r="O70" s="85"/>
      <c r="P70" s="85"/>
      <c r="Q70" s="87"/>
      <c r="R70" s="87"/>
      <c r="S70" s="85"/>
      <c r="T70" s="85"/>
      <c r="U70" s="85"/>
      <c r="V70" s="85"/>
      <c r="W70" s="85"/>
      <c r="X70" s="85"/>
      <c r="Y70" s="85"/>
      <c r="Z70" s="85"/>
      <c r="AA70" s="85"/>
      <c r="AB70" s="84"/>
      <c r="AC70" s="84"/>
      <c r="AD70" s="84"/>
      <c r="AE70" s="84"/>
      <c r="AF70" s="84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88" t="s">
        <v>76</v>
      </c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90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88" t="s">
        <v>77</v>
      </c>
      <c r="C74" s="89"/>
      <c r="D74" s="89"/>
      <c r="E74" s="89"/>
      <c r="F74" s="89"/>
      <c r="G74" s="89"/>
      <c r="H74" s="89"/>
      <c r="I74" s="89"/>
      <c r="J74" s="89"/>
      <c r="K74" s="90"/>
      <c r="L74" s="91" t="s">
        <v>35</v>
      </c>
      <c r="M74" s="92"/>
      <c r="N74" s="93"/>
      <c r="O74" s="91" t="s">
        <v>36</v>
      </c>
      <c r="P74" s="92"/>
      <c r="Q74" s="93"/>
      <c r="R74" s="24"/>
      <c r="S74" s="88" t="s">
        <v>78</v>
      </c>
      <c r="T74" s="89"/>
      <c r="U74" s="89"/>
      <c r="V74" s="89"/>
      <c r="W74" s="89"/>
      <c r="X74" s="89"/>
      <c r="Y74" s="89"/>
      <c r="Z74" s="90"/>
      <c r="AA74" s="91" t="s">
        <v>35</v>
      </c>
      <c r="AB74" s="92"/>
      <c r="AC74" s="93"/>
      <c r="AD74" s="91" t="s">
        <v>36</v>
      </c>
      <c r="AE74" s="92"/>
      <c r="AF74" s="93"/>
      <c r="AG74" s="4"/>
    </row>
    <row r="75" spans="1:33" ht="15" customHeight="1" x14ac:dyDescent="0.3">
      <c r="A75" s="20"/>
      <c r="B75" s="131" t="s">
        <v>79</v>
      </c>
      <c r="C75" s="131"/>
      <c r="D75" s="131"/>
      <c r="E75" s="131"/>
      <c r="F75" s="131"/>
      <c r="G75" s="131"/>
      <c r="H75" s="131"/>
      <c r="I75" s="48" t="s">
        <v>5</v>
      </c>
      <c r="J75" s="48"/>
      <c r="K75" s="48" t="s">
        <v>6</v>
      </c>
      <c r="L75" s="48"/>
      <c r="M75" s="48"/>
      <c r="N75" s="48"/>
      <c r="O75" s="48" t="s">
        <v>7</v>
      </c>
      <c r="P75" s="48"/>
      <c r="Q75" s="48"/>
      <c r="R75" s="24"/>
      <c r="S75" s="131" t="s">
        <v>80</v>
      </c>
      <c r="T75" s="131"/>
      <c r="U75" s="131"/>
      <c r="V75" s="131"/>
      <c r="W75" s="131"/>
      <c r="X75" s="131"/>
      <c r="Y75" s="134" t="s">
        <v>81</v>
      </c>
      <c r="Z75" s="134"/>
      <c r="AA75" s="134"/>
      <c r="AB75" s="134"/>
      <c r="AC75" s="134"/>
      <c r="AD75" s="134"/>
      <c r="AE75" s="134"/>
      <c r="AF75" s="134"/>
      <c r="AG75" s="4"/>
    </row>
    <row r="76" spans="1:33" ht="15" customHeight="1" x14ac:dyDescent="0.3">
      <c r="A76" s="20"/>
      <c r="B76" s="131"/>
      <c r="C76" s="131"/>
      <c r="D76" s="131"/>
      <c r="E76" s="131"/>
      <c r="F76" s="131"/>
      <c r="G76" s="131"/>
      <c r="H76" s="131"/>
      <c r="I76" s="85">
        <v>30</v>
      </c>
      <c r="J76" s="85"/>
      <c r="K76" s="85" t="s">
        <v>217</v>
      </c>
      <c r="L76" s="85"/>
      <c r="M76" s="85"/>
      <c r="N76" s="85"/>
      <c r="O76" s="85">
        <v>2023</v>
      </c>
      <c r="P76" s="85"/>
      <c r="Q76" s="85"/>
      <c r="R76" s="24"/>
      <c r="S76" s="76">
        <v>602592</v>
      </c>
      <c r="T76" s="76"/>
      <c r="U76" s="76"/>
      <c r="V76" s="76"/>
      <c r="W76" s="76"/>
      <c r="X76" s="76"/>
      <c r="Y76" s="132">
        <v>35899056</v>
      </c>
      <c r="Z76" s="133"/>
      <c r="AA76" s="133"/>
      <c r="AB76" s="133"/>
      <c r="AC76" s="133"/>
      <c r="AD76" s="133"/>
      <c r="AE76" s="133"/>
      <c r="AF76" s="133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131" t="s">
        <v>82</v>
      </c>
      <c r="C78" s="131"/>
      <c r="D78" s="131"/>
      <c r="E78" s="131"/>
      <c r="F78" s="131"/>
      <c r="G78" s="131"/>
      <c r="H78" s="131"/>
      <c r="I78" s="48" t="s">
        <v>5</v>
      </c>
      <c r="J78" s="48"/>
      <c r="K78" s="48" t="s">
        <v>6</v>
      </c>
      <c r="L78" s="48"/>
      <c r="M78" s="48"/>
      <c r="N78" s="48"/>
      <c r="O78" s="48" t="s">
        <v>7</v>
      </c>
      <c r="P78" s="48"/>
      <c r="Q78" s="48"/>
      <c r="R78" s="24"/>
      <c r="S78" s="131" t="s">
        <v>83</v>
      </c>
      <c r="T78" s="131"/>
      <c r="U78" s="131"/>
      <c r="V78" s="131"/>
      <c r="W78" s="131"/>
      <c r="X78" s="131"/>
      <c r="Y78" s="134" t="s">
        <v>81</v>
      </c>
      <c r="Z78" s="134"/>
      <c r="AA78" s="134"/>
      <c r="AB78" s="134"/>
      <c r="AC78" s="134"/>
      <c r="AD78" s="134"/>
      <c r="AE78" s="134"/>
      <c r="AF78" s="134"/>
      <c r="AG78" s="4"/>
    </row>
    <row r="79" spans="1:33" ht="15" customHeight="1" x14ac:dyDescent="0.3">
      <c r="A79" s="20"/>
      <c r="B79" s="131"/>
      <c r="C79" s="131"/>
      <c r="D79" s="131"/>
      <c r="E79" s="131"/>
      <c r="F79" s="131"/>
      <c r="G79" s="131"/>
      <c r="H79" s="131"/>
      <c r="I79" s="85"/>
      <c r="J79" s="85"/>
      <c r="K79" s="85"/>
      <c r="L79" s="85"/>
      <c r="M79" s="85"/>
      <c r="N79" s="85"/>
      <c r="O79" s="85"/>
      <c r="P79" s="85"/>
      <c r="Q79" s="85"/>
      <c r="R79" s="24"/>
      <c r="S79" s="76">
        <v>15579000</v>
      </c>
      <c r="T79" s="76"/>
      <c r="U79" s="76"/>
      <c r="V79" s="76"/>
      <c r="W79" s="76"/>
      <c r="X79" s="76"/>
      <c r="Y79" s="132">
        <f>+Y76+S79</f>
        <v>51478056</v>
      </c>
      <c r="Z79" s="133"/>
      <c r="AA79" s="133"/>
      <c r="AB79" s="133"/>
      <c r="AC79" s="133"/>
      <c r="AD79" s="133"/>
      <c r="AE79" s="133"/>
      <c r="AF79" s="133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131" t="s">
        <v>85</v>
      </c>
      <c r="C81" s="131"/>
      <c r="D81" s="131"/>
      <c r="E81" s="131"/>
      <c r="F81" s="131"/>
      <c r="G81" s="131"/>
      <c r="H81" s="131"/>
      <c r="I81" s="48" t="s">
        <v>5</v>
      </c>
      <c r="J81" s="48"/>
      <c r="K81" s="48" t="s">
        <v>6</v>
      </c>
      <c r="L81" s="48"/>
      <c r="M81" s="48"/>
      <c r="N81" s="48"/>
      <c r="O81" s="48" t="s">
        <v>7</v>
      </c>
      <c r="P81" s="48"/>
      <c r="Q81" s="48"/>
      <c r="R81" s="24"/>
      <c r="S81" s="131" t="s">
        <v>86</v>
      </c>
      <c r="T81" s="131"/>
      <c r="U81" s="131"/>
      <c r="V81" s="131"/>
      <c r="W81" s="131"/>
      <c r="X81" s="131"/>
      <c r="Y81" s="134" t="s">
        <v>81</v>
      </c>
      <c r="Z81" s="134"/>
      <c r="AA81" s="134"/>
      <c r="AB81" s="134"/>
      <c r="AC81" s="134"/>
      <c r="AD81" s="134"/>
      <c r="AE81" s="134"/>
      <c r="AF81" s="134"/>
      <c r="AG81" s="4"/>
    </row>
    <row r="82" spans="1:33" ht="15" customHeight="1" x14ac:dyDescent="0.3">
      <c r="A82" s="20"/>
      <c r="B82" s="131"/>
      <c r="C82" s="131"/>
      <c r="D82" s="131"/>
      <c r="E82" s="131"/>
      <c r="F82" s="131"/>
      <c r="G82" s="131"/>
      <c r="H82" s="131"/>
      <c r="I82" s="85"/>
      <c r="J82" s="85"/>
      <c r="K82" s="85"/>
      <c r="L82" s="85"/>
      <c r="M82" s="85"/>
      <c r="N82" s="85"/>
      <c r="O82" s="85"/>
      <c r="P82" s="85"/>
      <c r="Q82" s="85"/>
      <c r="R82" s="24"/>
      <c r="S82" s="76"/>
      <c r="T82" s="76"/>
      <c r="U82" s="76"/>
      <c r="V82" s="76"/>
      <c r="W82" s="76"/>
      <c r="X82" s="76"/>
      <c r="Y82" s="132" t="s">
        <v>84</v>
      </c>
      <c r="Z82" s="133"/>
      <c r="AA82" s="133"/>
      <c r="AB82" s="133"/>
      <c r="AC82" s="133"/>
      <c r="AD82" s="133"/>
      <c r="AE82" s="133"/>
      <c r="AF82" s="133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88" t="s">
        <v>87</v>
      </c>
      <c r="C84" s="89"/>
      <c r="D84" s="89"/>
      <c r="E84" s="89"/>
      <c r="F84" s="89"/>
      <c r="G84" s="89"/>
      <c r="H84" s="89"/>
      <c r="I84" s="89"/>
      <c r="J84" s="89"/>
      <c r="K84" s="90"/>
      <c r="L84" s="91" t="s">
        <v>35</v>
      </c>
      <c r="M84" s="92"/>
      <c r="N84" s="93"/>
      <c r="O84" s="91" t="s">
        <v>36</v>
      </c>
      <c r="P84" s="92"/>
      <c r="Q84" s="93"/>
      <c r="R84" s="24"/>
      <c r="S84" s="131" t="s">
        <v>88</v>
      </c>
      <c r="T84" s="131"/>
      <c r="U84" s="131"/>
      <c r="V84" s="131"/>
      <c r="W84" s="131"/>
      <c r="X84" s="131"/>
      <c r="Y84" s="134" t="s">
        <v>89</v>
      </c>
      <c r="Z84" s="134"/>
      <c r="AA84" s="134"/>
      <c r="AB84" s="134"/>
      <c r="AC84" s="134"/>
      <c r="AD84" s="134"/>
      <c r="AE84" s="134"/>
      <c r="AF84" s="134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76">
        <v>10386000</v>
      </c>
      <c r="T85" s="76"/>
      <c r="U85" s="76"/>
      <c r="V85" s="76"/>
      <c r="W85" s="76"/>
      <c r="X85" s="76"/>
      <c r="Y85" s="132">
        <f>+Y79-S85</f>
        <v>41092056</v>
      </c>
      <c r="Z85" s="133"/>
      <c r="AA85" s="133"/>
      <c r="AB85" s="133"/>
      <c r="AC85" s="133"/>
      <c r="AD85" s="133"/>
      <c r="AE85" s="133"/>
      <c r="AF85" s="133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53" t="s">
        <v>71</v>
      </c>
      <c r="P87" s="53"/>
      <c r="Q87" s="53"/>
      <c r="R87" s="53"/>
      <c r="S87" s="53"/>
      <c r="T87" s="53"/>
      <c r="U87" s="53"/>
      <c r="V87" s="53"/>
      <c r="W87" s="136"/>
      <c r="X87" s="137" t="s">
        <v>90</v>
      </c>
      <c r="Y87" s="53"/>
      <c r="Z87" s="53"/>
      <c r="AA87" s="53"/>
      <c r="AB87" s="53"/>
      <c r="AC87" s="53"/>
      <c r="AD87" s="53"/>
      <c r="AE87" s="53"/>
      <c r="AF87" s="53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48" t="s">
        <v>5</v>
      </c>
      <c r="P88" s="48"/>
      <c r="Q88" s="48" t="s">
        <v>6</v>
      </c>
      <c r="R88" s="48"/>
      <c r="S88" s="48"/>
      <c r="T88" s="48"/>
      <c r="U88" s="48" t="s">
        <v>7</v>
      </c>
      <c r="V88" s="48"/>
      <c r="W88" s="138"/>
      <c r="X88" s="135" t="s">
        <v>5</v>
      </c>
      <c r="Y88" s="48"/>
      <c r="Z88" s="48" t="s">
        <v>6</v>
      </c>
      <c r="AA88" s="48"/>
      <c r="AB88" s="48"/>
      <c r="AC88" s="48"/>
      <c r="AD88" s="48" t="s">
        <v>7</v>
      </c>
      <c r="AE88" s="48"/>
      <c r="AF88" s="48"/>
      <c r="AG88" s="4"/>
    </row>
    <row r="89" spans="1:33" ht="15" customHeight="1" x14ac:dyDescent="0.3">
      <c r="A89" s="20"/>
      <c r="B89" s="54" t="s">
        <v>91</v>
      </c>
      <c r="C89" s="54"/>
      <c r="D89" s="54"/>
      <c r="E89" s="54"/>
      <c r="F89" s="54"/>
      <c r="G89" s="54"/>
      <c r="H89" s="54"/>
      <c r="I89" s="54"/>
      <c r="J89" s="91" t="s">
        <v>59</v>
      </c>
      <c r="K89" s="93"/>
      <c r="L89" s="91" t="s">
        <v>36</v>
      </c>
      <c r="M89" s="92"/>
      <c r="N89" s="92"/>
      <c r="O89" s="85"/>
      <c r="P89" s="85"/>
      <c r="Q89" s="85"/>
      <c r="R89" s="85"/>
      <c r="S89" s="85"/>
      <c r="T89" s="85"/>
      <c r="U89" s="85"/>
      <c r="V89" s="85"/>
      <c r="W89" s="85"/>
      <c r="X89" s="93"/>
      <c r="Y89" s="85"/>
      <c r="Z89" s="85"/>
      <c r="AA89" s="85"/>
      <c r="AB89" s="85"/>
      <c r="AC89" s="85"/>
      <c r="AD89" s="85"/>
      <c r="AE89" s="85"/>
      <c r="AF89" s="85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48" t="s">
        <v>5</v>
      </c>
      <c r="Q91" s="48"/>
      <c r="R91" s="48" t="s">
        <v>6</v>
      </c>
      <c r="S91" s="48"/>
      <c r="T91" s="48"/>
      <c r="U91" s="48"/>
      <c r="V91" s="48" t="s">
        <v>7</v>
      </c>
      <c r="W91" s="48"/>
      <c r="X91" s="48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55" t="s">
        <v>92</v>
      </c>
      <c r="C92" s="56"/>
      <c r="D92" s="56"/>
      <c r="E92" s="56"/>
      <c r="F92" s="56"/>
      <c r="G92" s="56"/>
      <c r="H92" s="56"/>
      <c r="I92" s="56"/>
      <c r="J92" s="57"/>
      <c r="K92" s="91" t="s">
        <v>59</v>
      </c>
      <c r="L92" s="93"/>
      <c r="M92" s="91" t="s">
        <v>36</v>
      </c>
      <c r="N92" s="92"/>
      <c r="O92" s="93"/>
      <c r="P92" s="85">
        <v>31</v>
      </c>
      <c r="Q92" s="85"/>
      <c r="R92" s="85" t="s">
        <v>218</v>
      </c>
      <c r="S92" s="85"/>
      <c r="T92" s="85"/>
      <c r="U92" s="85"/>
      <c r="V92" s="85">
        <v>2023</v>
      </c>
      <c r="W92" s="85"/>
      <c r="X92" s="85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50" t="s">
        <v>93</v>
      </c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2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61" t="s">
        <v>94</v>
      </c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3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95</v>
      </c>
      <c r="C98" s="71" t="s">
        <v>18</v>
      </c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2" t="s">
        <v>96</v>
      </c>
      <c r="P98" s="72"/>
      <c r="Q98" s="72"/>
      <c r="R98" s="72"/>
      <c r="S98" s="72"/>
      <c r="T98" s="72"/>
      <c r="U98" s="72"/>
      <c r="V98" s="72"/>
      <c r="W98" s="70">
        <v>19387159</v>
      </c>
      <c r="X98" s="70"/>
      <c r="Y98" s="70"/>
      <c r="Z98" s="70"/>
      <c r="AA98" s="70"/>
      <c r="AB98" s="120" t="s">
        <v>97</v>
      </c>
      <c r="AC98" s="120"/>
      <c r="AD98" s="120"/>
      <c r="AE98" s="120"/>
      <c r="AF98" s="121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107" t="s">
        <v>98</v>
      </c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  <c r="Z99" s="108"/>
      <c r="AA99" s="108"/>
      <c r="AB99" s="108"/>
      <c r="AC99" s="108"/>
      <c r="AD99" s="108"/>
      <c r="AE99" s="108"/>
      <c r="AF99" s="109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122" t="s">
        <v>99</v>
      </c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4"/>
      <c r="AC101" s="93"/>
      <c r="AD101" s="85"/>
      <c r="AE101" s="85"/>
      <c r="AF101" s="85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201" t="s">
        <v>101</v>
      </c>
      <c r="C103" s="202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2"/>
      <c r="S103" s="202"/>
      <c r="T103" s="202"/>
      <c r="U103" s="202"/>
      <c r="V103" s="202"/>
      <c r="W103" s="202"/>
      <c r="X103" s="202"/>
      <c r="Y103" s="202"/>
      <c r="Z103" s="202"/>
      <c r="AA103" s="202"/>
      <c r="AB103" s="202"/>
      <c r="AC103" s="202"/>
      <c r="AD103" s="202"/>
      <c r="AE103" s="202"/>
      <c r="AF103" s="203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81" t="s">
        <v>102</v>
      </c>
      <c r="C105" s="82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3"/>
      <c r="Z105" s="76">
        <v>259700</v>
      </c>
      <c r="AA105" s="76"/>
      <c r="AB105" s="76"/>
      <c r="AC105" s="76"/>
      <c r="AD105" s="76"/>
      <c r="AE105" s="76"/>
      <c r="AF105" s="76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81" t="s">
        <v>103</v>
      </c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3"/>
      <c r="Z107" s="76">
        <v>0</v>
      </c>
      <c r="AA107" s="76"/>
      <c r="AB107" s="76"/>
      <c r="AC107" s="76"/>
      <c r="AD107" s="76"/>
      <c r="AE107" s="76"/>
      <c r="AF107" s="76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81" t="s">
        <v>104</v>
      </c>
      <c r="C109" s="82"/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3"/>
      <c r="Z109" s="76">
        <v>10900</v>
      </c>
      <c r="AA109" s="76"/>
      <c r="AB109" s="76"/>
      <c r="AC109" s="76"/>
      <c r="AD109" s="76"/>
      <c r="AE109" s="76"/>
      <c r="AF109" s="76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125" t="s">
        <v>105</v>
      </c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7"/>
      <c r="Z111" s="80">
        <f>SUM(Z105:AF109)</f>
        <v>270600</v>
      </c>
      <c r="AA111" s="80"/>
      <c r="AB111" s="80"/>
      <c r="AC111" s="80"/>
      <c r="AD111" s="80"/>
      <c r="AE111" s="80"/>
      <c r="AF111" s="80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204" t="s">
        <v>106</v>
      </c>
      <c r="C113" s="205"/>
      <c r="D113" s="205"/>
      <c r="E113" s="205"/>
      <c r="F113" s="205"/>
      <c r="G113" s="205"/>
      <c r="H113" s="205"/>
      <c r="I113" s="205"/>
      <c r="J113" s="205"/>
      <c r="K113" s="205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5"/>
      <c r="AE113" s="205"/>
      <c r="AF113" s="206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207"/>
      <c r="C114" s="208"/>
      <c r="D114" s="208"/>
      <c r="E114" s="208"/>
      <c r="F114" s="208"/>
      <c r="G114" s="208"/>
      <c r="H114" s="208"/>
      <c r="I114" s="208"/>
      <c r="J114" s="208"/>
      <c r="K114" s="208"/>
      <c r="L114" s="208"/>
      <c r="M114" s="208"/>
      <c r="N114" s="208"/>
      <c r="O114" s="208"/>
      <c r="P114" s="208"/>
      <c r="Q114" s="208"/>
      <c r="R114" s="208"/>
      <c r="S114" s="208"/>
      <c r="T114" s="208"/>
      <c r="U114" s="208"/>
      <c r="V114" s="208"/>
      <c r="W114" s="208"/>
      <c r="X114" s="208"/>
      <c r="Y114" s="208"/>
      <c r="Z114" s="208"/>
      <c r="AA114" s="208"/>
      <c r="AB114" s="208"/>
      <c r="AC114" s="208"/>
      <c r="AD114" s="208"/>
      <c r="AE114" s="208"/>
      <c r="AF114" s="209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73" t="s">
        <v>107</v>
      </c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5"/>
      <c r="AA116" s="58" t="s">
        <v>59</v>
      </c>
      <c r="AB116" s="59"/>
      <c r="AC116" s="60"/>
      <c r="AD116" s="58" t="s">
        <v>108</v>
      </c>
      <c r="AE116" s="59"/>
      <c r="AF116" s="60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210" t="s">
        <v>109</v>
      </c>
      <c r="C117" s="211"/>
      <c r="D117" s="211"/>
      <c r="E117" s="211"/>
      <c r="F117" s="211"/>
      <c r="G117" s="211"/>
      <c r="H117" s="211"/>
      <c r="I117" s="211"/>
      <c r="J117" s="211"/>
      <c r="K117" s="211"/>
      <c r="L117" s="211"/>
      <c r="M117" s="211"/>
      <c r="N117" s="211"/>
      <c r="O117" s="211"/>
      <c r="P117" s="211"/>
      <c r="Q117" s="211"/>
      <c r="R117" s="211"/>
      <c r="S117" s="211"/>
      <c r="T117" s="211"/>
      <c r="U117" s="211"/>
      <c r="V117" s="211"/>
      <c r="W117" s="211"/>
      <c r="X117" s="211"/>
      <c r="Y117" s="211"/>
      <c r="Z117" s="212"/>
      <c r="AA117" s="91" t="s">
        <v>59</v>
      </c>
      <c r="AB117" s="92"/>
      <c r="AC117" s="93"/>
      <c r="AD117" s="91" t="s">
        <v>108</v>
      </c>
      <c r="AE117" s="92"/>
      <c r="AF117" s="93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73" t="s">
        <v>110</v>
      </c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5"/>
      <c r="AA118" s="58" t="s">
        <v>59</v>
      </c>
      <c r="AB118" s="59"/>
      <c r="AC118" s="60"/>
      <c r="AD118" s="58" t="s">
        <v>108</v>
      </c>
      <c r="AE118" s="59"/>
      <c r="AF118" s="60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67" t="s">
        <v>111</v>
      </c>
      <c r="C119" s="68"/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9"/>
      <c r="AA119" s="64" t="s">
        <v>59</v>
      </c>
      <c r="AB119" s="65"/>
      <c r="AC119" s="66"/>
      <c r="AD119" s="64" t="s">
        <v>108</v>
      </c>
      <c r="AE119" s="65"/>
      <c r="AF119" s="66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73" t="s">
        <v>112</v>
      </c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5"/>
      <c r="AA120" s="58" t="s">
        <v>59</v>
      </c>
      <c r="AB120" s="59"/>
      <c r="AC120" s="60"/>
      <c r="AD120" s="58" t="s">
        <v>108</v>
      </c>
      <c r="AE120" s="59"/>
      <c r="AF120" s="60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67" t="s">
        <v>113</v>
      </c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9"/>
      <c r="AA121" s="64" t="s">
        <v>59</v>
      </c>
      <c r="AB121" s="65"/>
      <c r="AC121" s="66"/>
      <c r="AD121" s="64" t="s">
        <v>108</v>
      </c>
      <c r="AE121" s="65"/>
      <c r="AF121" s="66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73" t="s">
        <v>114</v>
      </c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5"/>
      <c r="AA122" s="58" t="s">
        <v>59</v>
      </c>
      <c r="AB122" s="59"/>
      <c r="AC122" s="60"/>
      <c r="AD122" s="58" t="s">
        <v>108</v>
      </c>
      <c r="AE122" s="59"/>
      <c r="AF122" s="60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97" t="s">
        <v>115</v>
      </c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  <c r="Z124" s="98"/>
      <c r="AA124" s="98"/>
      <c r="AB124" s="98"/>
      <c r="AC124" s="98"/>
      <c r="AD124" s="98"/>
      <c r="AE124" s="98"/>
      <c r="AF124" s="99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94" t="s">
        <v>116</v>
      </c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6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97" t="s">
        <v>117</v>
      </c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9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95</v>
      </c>
      <c r="C130" s="71" t="s">
        <v>118</v>
      </c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2" t="s">
        <v>96</v>
      </c>
      <c r="P130" s="72"/>
      <c r="Q130" s="72"/>
      <c r="R130" s="72"/>
      <c r="S130" s="72"/>
      <c r="T130" s="72"/>
      <c r="U130" s="72"/>
      <c r="V130" s="72"/>
      <c r="W130" s="70">
        <v>34513305</v>
      </c>
      <c r="X130" s="70"/>
      <c r="Y130" s="70"/>
      <c r="Z130" s="70"/>
      <c r="AA130" s="70"/>
      <c r="AB130" s="214" t="s">
        <v>222</v>
      </c>
      <c r="AC130" s="214"/>
      <c r="AD130" s="214"/>
      <c r="AE130" s="214"/>
      <c r="AF130" s="215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100" t="s">
        <v>119</v>
      </c>
      <c r="C131" s="101"/>
      <c r="D131" s="101"/>
      <c r="E131" s="213" t="s">
        <v>120</v>
      </c>
      <c r="F131" s="213"/>
      <c r="G131" s="213"/>
      <c r="H131" s="213"/>
      <c r="I131" s="213"/>
      <c r="J131" s="213"/>
      <c r="K131" s="213"/>
      <c r="L131" s="213"/>
      <c r="M131" s="213"/>
      <c r="N131" s="213"/>
      <c r="O131" s="213"/>
      <c r="P131" s="213"/>
      <c r="Q131" s="213"/>
      <c r="R131" s="213"/>
      <c r="S131" s="213"/>
      <c r="T131" s="213"/>
      <c r="U131" s="213"/>
      <c r="V131" s="213"/>
      <c r="W131" s="102" t="s">
        <v>18</v>
      </c>
      <c r="X131" s="102"/>
      <c r="Y131" s="102"/>
      <c r="Z131" s="102"/>
      <c r="AA131" s="102"/>
      <c r="AB131" s="102"/>
      <c r="AC131" s="102"/>
      <c r="AD131" s="102"/>
      <c r="AE131" s="102"/>
      <c r="AF131" s="103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107" t="s">
        <v>121</v>
      </c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1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50" t="s">
        <v>122</v>
      </c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2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112" t="s">
        <v>123</v>
      </c>
      <c r="C136" s="113"/>
      <c r="D136" s="53" t="s">
        <v>124</v>
      </c>
      <c r="E136" s="53"/>
      <c r="F136" s="53"/>
      <c r="G136" s="53"/>
      <c r="H136" s="53"/>
      <c r="I136" s="53"/>
      <c r="J136" s="53"/>
      <c r="K136" s="53"/>
      <c r="L136" s="53" t="s">
        <v>125</v>
      </c>
      <c r="M136" s="53"/>
      <c r="N136" s="53"/>
      <c r="O136" s="53"/>
      <c r="P136" s="53"/>
      <c r="Q136" s="53"/>
      <c r="R136" s="53"/>
      <c r="S136" s="53" t="s">
        <v>126</v>
      </c>
      <c r="T136" s="53"/>
      <c r="U136" s="53"/>
      <c r="V136" s="53"/>
      <c r="W136" s="53"/>
      <c r="X136" s="53"/>
      <c r="Y136" s="53" t="s">
        <v>127</v>
      </c>
      <c r="Z136" s="53"/>
      <c r="AA136" s="53"/>
      <c r="AB136" s="53"/>
      <c r="AC136" s="53"/>
      <c r="AD136" s="53"/>
      <c r="AE136" s="53"/>
      <c r="AF136" s="53"/>
      <c r="AJ136" s="18"/>
      <c r="AK136" s="18"/>
      <c r="AL136" s="18"/>
      <c r="AM136" s="18"/>
      <c r="AN136" s="18"/>
      <c r="AO136" s="18"/>
      <c r="AP136" s="18"/>
      <c r="AQ136" s="18"/>
    </row>
    <row r="137" spans="1:46" ht="15" customHeight="1" x14ac:dyDescent="0.3">
      <c r="A137" s="32"/>
      <c r="B137" s="114"/>
      <c r="C137" s="115"/>
      <c r="D137" s="91" t="s">
        <v>128</v>
      </c>
      <c r="E137" s="92"/>
      <c r="F137" s="92"/>
      <c r="G137" s="92"/>
      <c r="H137" s="92"/>
      <c r="I137" s="92"/>
      <c r="J137" s="92"/>
      <c r="K137" s="93"/>
      <c r="L137" s="216">
        <v>44896</v>
      </c>
      <c r="M137" s="85"/>
      <c r="N137" s="85"/>
      <c r="O137" s="85"/>
      <c r="P137" s="85"/>
      <c r="Q137" s="85"/>
      <c r="R137" s="85"/>
      <c r="S137" s="85">
        <v>29</v>
      </c>
      <c r="T137" s="85"/>
      <c r="U137" s="85"/>
      <c r="V137" s="85"/>
      <c r="W137" s="85"/>
      <c r="X137" s="85"/>
      <c r="Y137" s="77">
        <v>4874273.5999999996</v>
      </c>
      <c r="Z137" s="78"/>
      <c r="AA137" s="78"/>
      <c r="AB137" s="78"/>
      <c r="AC137" s="78"/>
      <c r="AD137" s="78"/>
      <c r="AE137" s="78"/>
      <c r="AF137" s="79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14"/>
      <c r="C138" s="115"/>
      <c r="D138" s="91" t="s">
        <v>129</v>
      </c>
      <c r="E138" s="92"/>
      <c r="F138" s="92"/>
      <c r="G138" s="92"/>
      <c r="H138" s="92"/>
      <c r="I138" s="92"/>
      <c r="J138" s="92"/>
      <c r="K138" s="93"/>
      <c r="L138" s="85" t="s">
        <v>130</v>
      </c>
      <c r="M138" s="85"/>
      <c r="N138" s="85"/>
      <c r="O138" s="85"/>
      <c r="P138" s="85"/>
      <c r="Q138" s="85"/>
      <c r="R138" s="85"/>
      <c r="S138" s="49">
        <v>30</v>
      </c>
      <c r="T138" s="49"/>
      <c r="U138" s="49"/>
      <c r="V138" s="49"/>
      <c r="W138" s="49"/>
      <c r="X138" s="49"/>
      <c r="Y138" s="77">
        <v>5042352</v>
      </c>
      <c r="Z138" s="78"/>
      <c r="AA138" s="78"/>
      <c r="AB138" s="78"/>
      <c r="AC138" s="78"/>
      <c r="AD138" s="78"/>
      <c r="AE138" s="78"/>
      <c r="AF138" s="79"/>
      <c r="AJ138" s="18"/>
      <c r="AK138" s="18"/>
      <c r="AL138" s="18"/>
      <c r="AM138" s="18"/>
      <c r="AN138" s="18"/>
      <c r="AO138" s="18"/>
      <c r="AP138" s="18"/>
      <c r="AQ138" s="18"/>
    </row>
    <row r="139" spans="1:46" ht="18" customHeight="1" x14ac:dyDescent="0.3">
      <c r="A139" s="32"/>
      <c r="B139" s="114"/>
      <c r="C139" s="115"/>
      <c r="D139" s="91" t="s">
        <v>131</v>
      </c>
      <c r="E139" s="92"/>
      <c r="F139" s="92"/>
      <c r="G139" s="92"/>
      <c r="H139" s="92"/>
      <c r="I139" s="92"/>
      <c r="J139" s="92"/>
      <c r="K139" s="93"/>
      <c r="L139" s="85" t="s">
        <v>132</v>
      </c>
      <c r="M139" s="85"/>
      <c r="N139" s="85"/>
      <c r="O139" s="85"/>
      <c r="P139" s="85"/>
      <c r="Q139" s="85"/>
      <c r="R139" s="85"/>
      <c r="S139" s="49">
        <v>30</v>
      </c>
      <c r="T139" s="49"/>
      <c r="U139" s="49"/>
      <c r="V139" s="49"/>
      <c r="W139" s="49"/>
      <c r="X139" s="49"/>
      <c r="Y139" s="77">
        <v>5042352</v>
      </c>
      <c r="Z139" s="78"/>
      <c r="AA139" s="78"/>
      <c r="AB139" s="78"/>
      <c r="AC139" s="78"/>
      <c r="AD139" s="78"/>
      <c r="AE139" s="78"/>
      <c r="AF139" s="79"/>
      <c r="AJ139" s="18"/>
      <c r="AK139" s="18"/>
      <c r="AL139" s="18"/>
      <c r="AM139" s="18"/>
      <c r="AN139" s="128"/>
      <c r="AO139" s="128"/>
      <c r="AP139" s="128"/>
      <c r="AQ139" s="128"/>
      <c r="AR139" s="128"/>
      <c r="AS139" s="128"/>
      <c r="AT139" s="128"/>
    </row>
    <row r="140" spans="1:46" ht="18" customHeight="1" x14ac:dyDescent="0.3">
      <c r="A140" s="32"/>
      <c r="B140" s="114"/>
      <c r="C140" s="115"/>
      <c r="D140" s="91" t="s">
        <v>133</v>
      </c>
      <c r="E140" s="92"/>
      <c r="F140" s="92"/>
      <c r="G140" s="92"/>
      <c r="H140" s="92"/>
      <c r="I140" s="92"/>
      <c r="J140" s="92"/>
      <c r="K140" s="93"/>
      <c r="L140" s="85" t="s">
        <v>134</v>
      </c>
      <c r="M140" s="85"/>
      <c r="N140" s="85"/>
      <c r="O140" s="85"/>
      <c r="P140" s="85"/>
      <c r="Q140" s="85"/>
      <c r="R140" s="85"/>
      <c r="S140" s="49">
        <v>30</v>
      </c>
      <c r="T140" s="49"/>
      <c r="U140" s="49"/>
      <c r="V140" s="49"/>
      <c r="W140" s="49"/>
      <c r="X140" s="49"/>
      <c r="Y140" s="77">
        <v>5077503</v>
      </c>
      <c r="Z140" s="78"/>
      <c r="AA140" s="78"/>
      <c r="AB140" s="78"/>
      <c r="AC140" s="78"/>
      <c r="AD140" s="78"/>
      <c r="AE140" s="78"/>
      <c r="AF140" s="79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14"/>
      <c r="C141" s="115"/>
      <c r="D141" s="91" t="s">
        <v>135</v>
      </c>
      <c r="E141" s="92"/>
      <c r="F141" s="92"/>
      <c r="G141" s="92"/>
      <c r="H141" s="92"/>
      <c r="I141" s="92"/>
      <c r="J141" s="92"/>
      <c r="K141" s="93"/>
      <c r="L141" s="85" t="s">
        <v>100</v>
      </c>
      <c r="M141" s="85"/>
      <c r="N141" s="85"/>
      <c r="O141" s="85"/>
      <c r="P141" s="85"/>
      <c r="Q141" s="85"/>
      <c r="R141" s="85"/>
      <c r="S141" s="49">
        <v>30</v>
      </c>
      <c r="T141" s="49"/>
      <c r="U141" s="49"/>
      <c r="V141" s="49"/>
      <c r="W141" s="49"/>
      <c r="X141" s="49"/>
      <c r="Y141" s="77">
        <v>5193000</v>
      </c>
      <c r="Z141" s="78"/>
      <c r="AA141" s="78"/>
      <c r="AB141" s="78"/>
      <c r="AC141" s="78"/>
      <c r="AD141" s="78"/>
      <c r="AE141" s="78"/>
      <c r="AF141" s="79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14"/>
      <c r="C142" s="115"/>
      <c r="D142" s="91" t="s">
        <v>136</v>
      </c>
      <c r="E142" s="92"/>
      <c r="F142" s="92"/>
      <c r="G142" s="92"/>
      <c r="H142" s="92"/>
      <c r="I142" s="92"/>
      <c r="J142" s="92"/>
      <c r="K142" s="93"/>
      <c r="L142" s="85" t="s">
        <v>11</v>
      </c>
      <c r="M142" s="85"/>
      <c r="N142" s="85"/>
      <c r="O142" s="85"/>
      <c r="P142" s="85"/>
      <c r="Q142" s="85"/>
      <c r="R142" s="85"/>
      <c r="S142" s="49">
        <v>30</v>
      </c>
      <c r="T142" s="49"/>
      <c r="U142" s="49"/>
      <c r="V142" s="49"/>
      <c r="W142" s="49"/>
      <c r="X142" s="49"/>
      <c r="Y142" s="77">
        <v>5193000</v>
      </c>
      <c r="Z142" s="78"/>
      <c r="AA142" s="78"/>
      <c r="AB142" s="78"/>
      <c r="AC142" s="78"/>
      <c r="AD142" s="78"/>
      <c r="AE142" s="78"/>
      <c r="AF142" s="79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14"/>
      <c r="C143" s="115"/>
      <c r="D143" s="91" t="s">
        <v>137</v>
      </c>
      <c r="E143" s="92"/>
      <c r="F143" s="92"/>
      <c r="G143" s="92"/>
      <c r="H143" s="92"/>
      <c r="I143" s="92"/>
      <c r="J143" s="92"/>
      <c r="K143" s="93"/>
      <c r="L143" s="85" t="s">
        <v>75</v>
      </c>
      <c r="M143" s="85"/>
      <c r="N143" s="85"/>
      <c r="O143" s="85"/>
      <c r="P143" s="85"/>
      <c r="Q143" s="85"/>
      <c r="R143" s="85"/>
      <c r="S143" s="49">
        <v>30</v>
      </c>
      <c r="T143" s="49"/>
      <c r="U143" s="49"/>
      <c r="V143" s="49"/>
      <c r="W143" s="49"/>
      <c r="X143" s="49"/>
      <c r="Y143" s="77">
        <v>5193000</v>
      </c>
      <c r="Z143" s="78"/>
      <c r="AA143" s="78"/>
      <c r="AB143" s="78"/>
      <c r="AC143" s="78"/>
      <c r="AD143" s="78"/>
      <c r="AE143" s="78"/>
      <c r="AF143" s="79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14"/>
      <c r="C144" s="115"/>
      <c r="D144" s="91" t="s">
        <v>138</v>
      </c>
      <c r="E144" s="92"/>
      <c r="F144" s="92"/>
      <c r="G144" s="92"/>
      <c r="H144" s="92"/>
      <c r="I144" s="92"/>
      <c r="J144" s="92"/>
      <c r="K144" s="93"/>
      <c r="L144" s="85" t="s">
        <v>139</v>
      </c>
      <c r="M144" s="85"/>
      <c r="N144" s="85"/>
      <c r="O144" s="85"/>
      <c r="P144" s="85"/>
      <c r="Q144" s="85"/>
      <c r="R144" s="85"/>
      <c r="S144" s="49">
        <v>30</v>
      </c>
      <c r="T144" s="49"/>
      <c r="U144" s="49"/>
      <c r="V144" s="49"/>
      <c r="W144" s="49"/>
      <c r="X144" s="49"/>
      <c r="Y144" s="77">
        <v>5193000</v>
      </c>
      <c r="Z144" s="78"/>
      <c r="AA144" s="78"/>
      <c r="AB144" s="78"/>
      <c r="AC144" s="78"/>
      <c r="AD144" s="78"/>
      <c r="AE144" s="78"/>
      <c r="AF144" s="79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14"/>
      <c r="C145" s="115"/>
      <c r="D145" s="91" t="s">
        <v>140</v>
      </c>
      <c r="E145" s="92"/>
      <c r="F145" s="92"/>
      <c r="G145" s="92"/>
      <c r="H145" s="92"/>
      <c r="I145" s="92"/>
      <c r="J145" s="92"/>
      <c r="K145" s="93"/>
      <c r="L145" s="85" t="s">
        <v>141</v>
      </c>
      <c r="M145" s="85"/>
      <c r="N145" s="85"/>
      <c r="O145" s="85"/>
      <c r="P145" s="85"/>
      <c r="Q145" s="85"/>
      <c r="R145" s="85"/>
      <c r="S145" s="49"/>
      <c r="T145" s="49"/>
      <c r="U145" s="49"/>
      <c r="V145" s="49"/>
      <c r="W145" s="49"/>
      <c r="X145" s="49"/>
      <c r="Y145" s="77"/>
      <c r="Z145" s="78"/>
      <c r="AA145" s="78"/>
      <c r="AB145" s="78"/>
      <c r="AC145" s="78"/>
      <c r="AD145" s="78"/>
      <c r="AE145" s="78"/>
      <c r="AF145" s="79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14"/>
      <c r="C146" s="115"/>
      <c r="D146" s="91" t="s">
        <v>142</v>
      </c>
      <c r="E146" s="92"/>
      <c r="F146" s="92"/>
      <c r="G146" s="92"/>
      <c r="H146" s="92"/>
      <c r="I146" s="92"/>
      <c r="J146" s="92"/>
      <c r="K146" s="93"/>
      <c r="L146" s="85" t="s">
        <v>205</v>
      </c>
      <c r="M146" s="85"/>
      <c r="N146" s="85"/>
      <c r="O146" s="85"/>
      <c r="P146" s="85"/>
      <c r="Q146" s="85"/>
      <c r="R146" s="85"/>
      <c r="S146" s="49"/>
      <c r="T146" s="49"/>
      <c r="U146" s="49"/>
      <c r="V146" s="49"/>
      <c r="W146" s="49"/>
      <c r="X146" s="49"/>
      <c r="Y146" s="77"/>
      <c r="Z146" s="78"/>
      <c r="AA146" s="78"/>
      <c r="AB146" s="78"/>
      <c r="AC146" s="78"/>
      <c r="AD146" s="78"/>
      <c r="AE146" s="78"/>
      <c r="AF146" s="79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14"/>
      <c r="C147" s="115"/>
      <c r="D147" s="91" t="s">
        <v>143</v>
      </c>
      <c r="E147" s="92"/>
      <c r="F147" s="92"/>
      <c r="G147" s="92"/>
      <c r="H147" s="92"/>
      <c r="I147" s="92"/>
      <c r="J147" s="92"/>
      <c r="K147" s="93"/>
      <c r="L147" s="85" t="s">
        <v>73</v>
      </c>
      <c r="M147" s="85"/>
      <c r="N147" s="85"/>
      <c r="O147" s="85"/>
      <c r="P147" s="85"/>
      <c r="Q147" s="85"/>
      <c r="R147" s="85"/>
      <c r="S147" s="49"/>
      <c r="T147" s="49"/>
      <c r="U147" s="49"/>
      <c r="V147" s="49"/>
      <c r="W147" s="49"/>
      <c r="X147" s="49"/>
      <c r="Y147" s="77"/>
      <c r="Z147" s="78"/>
      <c r="AA147" s="78"/>
      <c r="AB147" s="78"/>
      <c r="AC147" s="78"/>
      <c r="AD147" s="78"/>
      <c r="AE147" s="78"/>
      <c r="AF147" s="79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14"/>
      <c r="C148" s="115"/>
      <c r="D148" s="91" t="s">
        <v>144</v>
      </c>
      <c r="E148" s="92"/>
      <c r="F148" s="92"/>
      <c r="G148" s="92"/>
      <c r="H148" s="92"/>
      <c r="I148" s="92"/>
      <c r="J148" s="92"/>
      <c r="K148" s="93"/>
      <c r="L148" s="85" t="s">
        <v>62</v>
      </c>
      <c r="M148" s="85"/>
      <c r="N148" s="85"/>
      <c r="O148" s="85"/>
      <c r="P148" s="85"/>
      <c r="Q148" s="85"/>
      <c r="R148" s="85"/>
      <c r="S148" s="49"/>
      <c r="T148" s="49"/>
      <c r="U148" s="49"/>
      <c r="V148" s="49"/>
      <c r="W148" s="49"/>
      <c r="X148" s="49"/>
      <c r="Y148" s="77"/>
      <c r="Z148" s="78"/>
      <c r="AA148" s="78"/>
      <c r="AB148" s="78"/>
      <c r="AC148" s="78"/>
      <c r="AD148" s="78"/>
      <c r="AE148" s="78"/>
      <c r="AF148" s="79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14"/>
      <c r="C149" s="115"/>
      <c r="D149" s="85" t="s">
        <v>145</v>
      </c>
      <c r="E149" s="85"/>
      <c r="F149" s="85"/>
      <c r="G149" s="85"/>
      <c r="H149" s="85"/>
      <c r="I149" s="85"/>
      <c r="J149" s="85"/>
      <c r="K149" s="85"/>
      <c r="L149" s="85" t="s">
        <v>38</v>
      </c>
      <c r="M149" s="85"/>
      <c r="N149" s="85"/>
      <c r="O149" s="85"/>
      <c r="P149" s="85"/>
      <c r="Q149" s="85"/>
      <c r="R149" s="85"/>
      <c r="S149" s="49"/>
      <c r="T149" s="49"/>
      <c r="U149" s="49"/>
      <c r="V149" s="49"/>
      <c r="W149" s="49"/>
      <c r="X149" s="49"/>
      <c r="Y149" s="77"/>
      <c r="Z149" s="78"/>
      <c r="AA149" s="78"/>
      <c r="AB149" s="78"/>
      <c r="AC149" s="78"/>
      <c r="AD149" s="78"/>
      <c r="AE149" s="78"/>
      <c r="AF149" s="79"/>
      <c r="AJ149" s="18"/>
      <c r="AK149" s="18"/>
      <c r="AL149" s="18"/>
      <c r="AM149" s="18"/>
      <c r="AN149" s="18"/>
      <c r="AO149" s="18"/>
      <c r="AP149" s="18"/>
      <c r="AQ149" s="18"/>
    </row>
    <row r="150" spans="1:43" ht="18" customHeight="1" x14ac:dyDescent="0.3">
      <c r="A150" s="32"/>
      <c r="B150" s="114"/>
      <c r="C150" s="115"/>
      <c r="D150" s="130" t="s">
        <v>146</v>
      </c>
      <c r="E150" s="130"/>
      <c r="F150" s="130"/>
      <c r="G150" s="130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/>
      <c r="R150" s="130"/>
      <c r="S150" s="130"/>
      <c r="T150" s="130"/>
      <c r="U150" s="130"/>
      <c r="V150" s="130"/>
      <c r="W150" s="130"/>
      <c r="X150" s="130"/>
      <c r="Y150" s="129">
        <f>+Y137+Y138+Y139+Y140+Y141+Y142+Y143+Y144+Y145+Y146+Y147+Y148+Y149</f>
        <v>40808480.600000001</v>
      </c>
      <c r="Z150" s="129"/>
      <c r="AA150" s="129"/>
      <c r="AB150" s="129"/>
      <c r="AC150" s="129"/>
      <c r="AD150" s="129"/>
      <c r="AE150" s="129"/>
      <c r="AF150" s="129"/>
      <c r="AJ150" s="18"/>
      <c r="AK150" s="18"/>
      <c r="AL150" s="18"/>
      <c r="AM150" s="18"/>
      <c r="AN150" s="18"/>
      <c r="AO150" s="18"/>
      <c r="AP150" s="18" t="s">
        <v>147</v>
      </c>
      <c r="AQ150" s="18"/>
    </row>
    <row r="151" spans="1:43" ht="18" customHeight="1" x14ac:dyDescent="0.3">
      <c r="A151" s="32"/>
      <c r="B151" s="116"/>
      <c r="C151" s="117"/>
      <c r="D151" s="118" t="s">
        <v>148</v>
      </c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9">
        <f>J42+S76+S79+S82-Y150-S85</f>
        <v>283575.39999999851</v>
      </c>
      <c r="Z151" s="119"/>
      <c r="AA151" s="119"/>
      <c r="AB151" s="119"/>
      <c r="AC151" s="119"/>
      <c r="AD151" s="119"/>
      <c r="AE151" s="119"/>
      <c r="AF151" s="119"/>
      <c r="AJ151" s="18"/>
      <c r="AK151" s="18"/>
      <c r="AL151" s="18"/>
      <c r="AM151" s="18"/>
      <c r="AN151" s="18"/>
      <c r="AO151" s="18"/>
      <c r="AP151" s="18"/>
      <c r="AQ151" s="18"/>
    </row>
    <row r="152" spans="1:43" ht="3.6" customHeight="1" x14ac:dyDescent="0.3">
      <c r="A152" s="44"/>
      <c r="B152" s="45"/>
      <c r="C152" s="45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7"/>
      <c r="Z152" s="47"/>
      <c r="AA152" s="47"/>
      <c r="AB152" s="47"/>
      <c r="AC152" s="47"/>
      <c r="AD152" s="47"/>
      <c r="AE152" s="47"/>
      <c r="AF152" s="47"/>
      <c r="AG152" s="8"/>
      <c r="AH152" s="8"/>
      <c r="AI152" s="8"/>
      <c r="AJ152" s="19"/>
      <c r="AK152" s="18"/>
      <c r="AL152" s="18"/>
      <c r="AM152" s="18"/>
      <c r="AN152" s="18"/>
      <c r="AO152" s="18"/>
      <c r="AP152" s="18"/>
      <c r="AQ152" s="18"/>
    </row>
    <row r="153" spans="1:43" x14ac:dyDescent="0.3">
      <c r="A153" s="20"/>
      <c r="B153" s="50" t="s">
        <v>149</v>
      </c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2"/>
    </row>
    <row r="154" spans="1:43" ht="187.5" customHeight="1" x14ac:dyDescent="0.3">
      <c r="B154" s="104"/>
      <c r="C154" s="105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  <c r="AA154" s="105"/>
      <c r="AB154" s="105"/>
      <c r="AC154" s="105"/>
      <c r="AD154" s="105"/>
      <c r="AE154" s="105"/>
      <c r="AF154" s="106"/>
      <c r="AQ154" s="17"/>
    </row>
    <row r="155" spans="1:43" ht="3.6" customHeight="1" x14ac:dyDescent="0.3"/>
  </sheetData>
  <mergeCells count="395">
    <mergeCell ref="D137:K137"/>
    <mergeCell ref="L137:R137"/>
    <mergeCell ref="S137:X137"/>
    <mergeCell ref="Y137:AF137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  <mergeCell ref="B153:AF153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3:AF143"/>
    <mergeCell ref="L138:R138"/>
    <mergeCell ref="L139:R139"/>
    <mergeCell ref="L140:R140"/>
    <mergeCell ref="L141:R141"/>
    <mergeCell ref="L142:R142"/>
    <mergeCell ref="L143:R143"/>
    <mergeCell ref="AA120:AC120"/>
    <mergeCell ref="D148:K148"/>
    <mergeCell ref="D149:K149"/>
    <mergeCell ref="D142:K142"/>
    <mergeCell ref="D143:K143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Y61:AA61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40:Y40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AB61:AF62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D144:K144"/>
    <mergeCell ref="B126:AF126"/>
    <mergeCell ref="D138:K138"/>
    <mergeCell ref="B124:AF124"/>
    <mergeCell ref="B128:AF128"/>
    <mergeCell ref="B131:D131"/>
    <mergeCell ref="W131:AF131"/>
    <mergeCell ref="B154:AF154"/>
    <mergeCell ref="B99:AF99"/>
    <mergeCell ref="B132:AF132"/>
    <mergeCell ref="AA116:AC116"/>
    <mergeCell ref="AA117:AC117"/>
    <mergeCell ref="AA118:AC118"/>
    <mergeCell ref="Y147:AF147"/>
    <mergeCell ref="Y148:AF148"/>
    <mergeCell ref="Y149:AF149"/>
    <mergeCell ref="B136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I75:J75"/>
    <mergeCell ref="S138:X138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8:AF138"/>
  </mergeCells>
  <conditionalFormatting sqref="B154">
    <cfRule type="containsBlanks" dxfId="88" priority="205">
      <formula>LEN(TRIM(B154))=0</formula>
    </cfRule>
  </conditionalFormatting>
  <conditionalFormatting sqref="B131:D131">
    <cfRule type="containsBlanks" dxfId="87" priority="42">
      <formula>LEN(TRIM(B131))=0</formula>
    </cfRule>
  </conditionalFormatting>
  <conditionalFormatting sqref="B61:E70 AB61:AF70">
    <cfRule type="containsBlanks" dxfId="86" priority="30">
      <formula>LEN(TRIM(B61))=0</formula>
    </cfRule>
  </conditionalFormatting>
  <conditionalFormatting sqref="B34:AF37">
    <cfRule type="containsBlanks" dxfId="85" priority="35">
      <formula>LEN(TRIM(B34))=0</formula>
    </cfRule>
  </conditionalFormatting>
  <conditionalFormatting sqref="C98:N98 W98:AA98">
    <cfRule type="containsBlanks" dxfId="84" priority="45">
      <formula>LEN(TRIM(C98))=0</formula>
    </cfRule>
  </conditionalFormatting>
  <conditionalFormatting sqref="C130:N130">
    <cfRule type="containsBlanks" dxfId="83" priority="44">
      <formula>LEN(TRIM(C130))=0</formula>
    </cfRule>
  </conditionalFormatting>
  <conditionalFormatting sqref="E24:K24">
    <cfRule type="containsBlanks" dxfId="82" priority="40">
      <formula>LEN(TRIM(E24))=0</formula>
    </cfRule>
  </conditionalFormatting>
  <conditionalFormatting sqref="G26:J26">
    <cfRule type="containsBlanks" dxfId="81" priority="38">
      <formula>LEN(TRIM(G26))=0</formula>
    </cfRule>
  </conditionalFormatting>
  <conditionalFormatting sqref="H11:K11">
    <cfRule type="containsBlanks" dxfId="80" priority="206">
      <formula>LEN(TRIM(H11))=0</formula>
    </cfRule>
  </conditionalFormatting>
  <conditionalFormatting sqref="H62:P62">
    <cfRule type="containsBlanks" dxfId="79" priority="20">
      <formula>LEN(TRIM(H62))=0</formula>
    </cfRule>
  </conditionalFormatting>
  <conditionalFormatting sqref="H64:P64">
    <cfRule type="containsBlanks" dxfId="78" priority="19">
      <formula>LEN(TRIM(H64))=0</formula>
    </cfRule>
  </conditionalFormatting>
  <conditionalFormatting sqref="H66:P66">
    <cfRule type="containsBlanks" dxfId="77" priority="18">
      <formula>LEN(TRIM(H66))=0</formula>
    </cfRule>
  </conditionalFormatting>
  <conditionalFormatting sqref="H68:P68">
    <cfRule type="containsBlanks" dxfId="76" priority="17">
      <formula>LEN(TRIM(H68))=0</formula>
    </cfRule>
  </conditionalFormatting>
  <conditionalFormatting sqref="H70:P70">
    <cfRule type="containsBlanks" dxfId="75" priority="16">
      <formula>LEN(TRIM(H70))=0</formula>
    </cfRule>
  </conditionalFormatting>
  <conditionalFormatting sqref="I1:O1">
    <cfRule type="notContainsBlanks" dxfId="74" priority="99">
      <formula>LEN(TRIM(I1))&gt;0</formula>
    </cfRule>
  </conditionalFormatting>
  <conditionalFormatting sqref="I76:Q76">
    <cfRule type="containsBlanks" dxfId="73" priority="10">
      <formula>LEN(TRIM(I76))=0</formula>
    </cfRule>
  </conditionalFormatting>
  <conditionalFormatting sqref="I79:Q79">
    <cfRule type="containsBlanks" dxfId="72" priority="9">
      <formula>LEN(TRIM(I79))=0</formula>
    </cfRule>
  </conditionalFormatting>
  <conditionalFormatting sqref="I82:Q82">
    <cfRule type="containsBlanks" dxfId="71" priority="8">
      <formula>LEN(TRIM(I82))=0</formula>
    </cfRule>
  </conditionalFormatting>
  <conditionalFormatting sqref="J57:Y58 Z58:AF58">
    <cfRule type="containsBlanks" dxfId="70" priority="50">
      <formula>LEN(TRIM(J57))=0</formula>
    </cfRule>
  </conditionalFormatting>
  <conditionalFormatting sqref="J44:AF44">
    <cfRule type="containsBlanks" dxfId="69" priority="34">
      <formula>LEN(TRIM(J44))=0</formula>
    </cfRule>
  </conditionalFormatting>
  <conditionalFormatting sqref="K18:W18 L20:W20 AB20:AF20 E22:W22 AA22:AF22 H28:AF28 H40:J40 L40:N40 J42:P42 Z42:AF42 P46:S46 AC46:AF46 I48:M48 J50:V50">
    <cfRule type="containsBlanks" dxfId="68" priority="46">
      <formula>LEN(TRIM(E18))=0</formula>
    </cfRule>
  </conditionalFormatting>
  <conditionalFormatting sqref="L26:S26">
    <cfRule type="containsBlanks" dxfId="67" priority="37">
      <formula>LEN(TRIM(L26))=0</formula>
    </cfRule>
  </conditionalFormatting>
  <conditionalFormatting sqref="L55:T55">
    <cfRule type="containsBlanks" dxfId="66" priority="22">
      <formula>LEN(TRIM(L55))=0</formula>
    </cfRule>
  </conditionalFormatting>
  <conditionalFormatting sqref="L137:Y149">
    <cfRule type="containsBlanks" dxfId="65" priority="2">
      <formula>LEN(TRIM(L137))=0</formula>
    </cfRule>
  </conditionalFormatting>
  <conditionalFormatting sqref="N14:V14">
    <cfRule type="containsBlanks" dxfId="64" priority="121">
      <formula>LEN(TRIM(N14))=0</formula>
    </cfRule>
  </conditionalFormatting>
  <conditionalFormatting sqref="O89:AF89">
    <cfRule type="containsBlanks" dxfId="63" priority="6">
      <formula>LEN(TRIM(O89))=0</formula>
    </cfRule>
  </conditionalFormatting>
  <conditionalFormatting sqref="P92:X92">
    <cfRule type="containsBlanks" dxfId="62" priority="5">
      <formula>LEN(TRIM(P92))=0</formula>
    </cfRule>
  </conditionalFormatting>
  <conditionalFormatting sqref="S76:X76 S79:X79 S82:X82">
    <cfRule type="containsBlanks" dxfId="61" priority="48">
      <formula>LEN(TRIM(S76))=0</formula>
    </cfRule>
  </conditionalFormatting>
  <conditionalFormatting sqref="S85:X85">
    <cfRule type="containsBlanks" dxfId="60" priority="29">
      <formula>LEN(TRIM(S85))=0</formula>
    </cfRule>
  </conditionalFormatting>
  <conditionalFormatting sqref="S62:AA62">
    <cfRule type="containsBlanks" dxfId="59" priority="15">
      <formula>LEN(TRIM(S62))=0</formula>
    </cfRule>
  </conditionalFormatting>
  <conditionalFormatting sqref="S64:AA64">
    <cfRule type="containsBlanks" dxfId="58" priority="14">
      <formula>LEN(TRIM(S64))=0</formula>
    </cfRule>
  </conditionalFormatting>
  <conditionalFormatting sqref="S66:AA66">
    <cfRule type="containsBlanks" dxfId="57" priority="13">
      <formula>LEN(TRIM(S66))=0</formula>
    </cfRule>
  </conditionalFormatting>
  <conditionalFormatting sqref="S68:AA68">
    <cfRule type="containsBlanks" dxfId="56" priority="12">
      <formula>LEN(TRIM(S68))=0</formula>
    </cfRule>
  </conditionalFormatting>
  <conditionalFormatting sqref="S70:AA70">
    <cfRule type="containsBlanks" dxfId="55" priority="11">
      <formula>LEN(TRIM(S70))=0</formula>
    </cfRule>
  </conditionalFormatting>
  <conditionalFormatting sqref="T52:AF52">
    <cfRule type="containsBlanks" dxfId="54" priority="33">
      <formula>LEN(TRIM(T52))=0</formula>
    </cfRule>
  </conditionalFormatting>
  <conditionalFormatting sqref="U48:AF48">
    <cfRule type="containsBlanks" dxfId="53" priority="4">
      <formula>LEN(TRIM(U48))=0</formula>
    </cfRule>
  </conditionalFormatting>
  <conditionalFormatting sqref="V26:AF26">
    <cfRule type="containsBlanks" dxfId="52" priority="36">
      <formula>LEN(TRIM(V26))=0</formula>
    </cfRule>
  </conditionalFormatting>
  <conditionalFormatting sqref="W130:AA130">
    <cfRule type="containsBlanks" dxfId="51" priority="43">
      <formula>LEN(TRIM(W130))=0</formula>
    </cfRule>
  </conditionalFormatting>
  <conditionalFormatting sqref="W131:AF131">
    <cfRule type="containsBlanks" dxfId="50" priority="41">
      <formula>LEN(TRIM(W131))=0</formula>
    </cfRule>
  </conditionalFormatting>
  <conditionalFormatting sqref="X11:AF11">
    <cfRule type="containsBlanks" dxfId="49" priority="156">
      <formula>LEN(TRIM(X11))=0</formula>
    </cfRule>
  </conditionalFormatting>
  <conditionalFormatting sqref="X14:AF14">
    <cfRule type="containsBlanks" dxfId="48" priority="120">
      <formula>LEN(TRIM(X14))=0</formula>
    </cfRule>
  </conditionalFormatting>
  <conditionalFormatting sqref="X24:AF24">
    <cfRule type="containsBlanks" dxfId="47" priority="39">
      <formula>LEN(TRIM(X24))=0</formula>
    </cfRule>
  </conditionalFormatting>
  <conditionalFormatting sqref="X31:AF31">
    <cfRule type="containsBlanks" dxfId="46" priority="24">
      <formula>LEN(TRIM(X31))=0</formula>
    </cfRule>
  </conditionalFormatting>
  <conditionalFormatting sqref="X40:AF40">
    <cfRule type="containsBlanks" dxfId="45" priority="23">
      <formula>LEN(TRIM(X40))=0</formula>
    </cfRule>
  </conditionalFormatting>
  <conditionalFormatting sqref="X55:AF55">
    <cfRule type="containsBlanks" dxfId="44" priority="21">
      <formula>LEN(TRIM(X55))=0</formula>
    </cfRule>
  </conditionalFormatting>
  <conditionalFormatting sqref="Z105:AF105">
    <cfRule type="containsBlanks" dxfId="43" priority="27">
      <formula>LEN(TRIM(Z105))=0</formula>
    </cfRule>
  </conditionalFormatting>
  <conditionalFormatting sqref="Z107:AF107">
    <cfRule type="containsBlanks" dxfId="42" priority="26">
      <formula>LEN(TRIM(Z107))=0</formula>
    </cfRule>
  </conditionalFormatting>
  <conditionalFormatting sqref="Z109:AF109 Z111:AF111">
    <cfRule type="containsBlanks" dxfId="41" priority="25">
      <formula>LEN(TRIM(Z109))=0</formula>
    </cfRule>
  </conditionalFormatting>
  <conditionalFormatting sqref="AA50:AF50">
    <cfRule type="containsBlanks" dxfId="40" priority="1">
      <formula>LEN(TRIM(AA50))=0</formula>
    </cfRule>
  </conditionalFormatting>
  <conditionalFormatting sqref="AC101:AF101">
    <cfRule type="containsBlanks" dxfId="39" priority="28">
      <formula>LEN(TRIM(AC101))=0</formula>
    </cfRule>
  </conditionalFormatting>
  <dataValidations xWindow="846" yWindow="541" count="10">
    <dataValidation type="list" allowBlank="1" showInputMessage="1" showErrorMessage="1" promptTitle="AÑO" prompt="Escoja el año correspondiente" sqref="AD31:AF31 AD40:AF40 R55:T55 AD55:AF55 N62:P62 N64:P64 N66:P66 N68:P68 N70:P70 Y62:AA62 Y64:AA64 Y66:AA66 Y68:AA68 Y70:AA70 AD89:AF89 O79:Q79 O82:Q82 U89:W89" xr:uid="{00000000-0002-0000-0000-000000000000}">
      <formula1>#REF!</formula1>
    </dataValidation>
    <dataValidation type="list" allowBlank="1" showInputMessage="1" showErrorMessage="1" errorTitle="Nombre de la aseguradora" error="La entrada no es una opción de la lista" promptTitle="Nombre de la aseguradora" prompt="Escoja una opción de la lista " sqref="J57:Y58" xr:uid="{00000000-0002-0000-0000-000001000000}">
      <formula1>#REF!</formula1>
    </dataValidation>
    <dataValidation type="list" allowBlank="1" showInputMessage="1" showErrorMessage="1" errorTitle="Tipo de Contrato" error="La entrada no es una opción de la lista" promptTitle="Tipo de Contrato" prompt="Escoja una opción de la lista" sqref="H28:AF28" xr:uid="{00000000-0002-0000-0000-000002000000}">
      <formula1>#REF!</formula1>
    </dataValidation>
    <dataValidation type="list" allowBlank="1" showInputMessage="1" showErrorMessage="1" promptTitle="No. de Contrato" prompt="Escoja una opción de la lista" sqref="H19" xr:uid="{00000000-0002-0000-0000-000003000000}">
      <formula1>#REF!</formula1>
    </dataValidation>
    <dataValidation type="list" allowBlank="1" showInputMessage="1" showErrorMessage="1" errorTitle="Cuenta bancaria" error="La entrafa no es una opción de la lista" promptTitle="Cuenta bancaria" prompt="Seleccione una opción de la lista" sqref="G26:J26" xr:uid="{00000000-0002-0000-0000-000004000000}">
      <formula1>#REF!</formula1>
    </dataValidation>
    <dataValidation type="list" allowBlank="1" showInputMessage="1" showErrorMessage="1" promptTitle="Año contrato" prompt="Escoja una opción de la lista" sqref="M19:N19" xr:uid="{00000000-0002-0000-0000-000005000000}">
      <formula1>#REF!</formula1>
    </dataValidation>
    <dataValidation type="list" allowBlank="1" showInputMessage="1" showErrorMessage="1" errorTitle="Amparos" error="La entrada no es una opción de la lista" promptTitle="Amparos" prompt="Escoja una opción de la lista" sqref="B61:E70" xr:uid="{00000000-0002-0000-0000-000006000000}">
      <formula1>#REF!</formula1>
    </dataValidation>
    <dataValidation type="list" allowBlank="1" showInputMessage="1" showErrorMessage="1" errorTitle="Tipo de seguimiento" error="La entrada no es una opción de la lista" promptTitle="Tipo de seguimiento" prompt="Escoja una opción de la lista " sqref="I48" xr:uid="{00000000-0002-0000-0000-000007000000}">
      <formula1>#REF!</formula1>
    </dataValidation>
    <dataValidation type="list" allowBlank="1" showInputMessage="1" showErrorMessage="1" promptTitle="MES" prompt="Escoja el mes correspondiente" sqref="J68:M68 N55:Q55 U68:X68 K82:N82 J62:M62 J64:M64 U66:X66 J70:M70 U62:X62 U64:X64 U70:X70 J66:M66 K79:N79 Z55:AC55 Q89:T89 Z89:AC89 Z31:AC31 AC101:AF101" xr:uid="{00000000-0002-0000-0000-000008000000}">
      <formula1>#REF!</formula1>
    </dataValidation>
    <dataValidation type="list" allowBlank="1" showInputMessage="1" showErrorMessage="1" promptTitle="DÍA" prompt="Escoja el día" sqref="L55:M55 H68:I68 X89:Y89 I82:J82 O89:P89 H62:I62 H64:I64 S66:T66 H70:I70 S62:T62 S64:T64 S70:T70 S68:T68 I79:J79 X55:Y55 X40:Y40 X31:Y31 H66:I66" xr:uid="{00000000-0002-0000-0000-000009000000}">
      <formula1>#REF!</formula1>
    </dataValidation>
  </dataValidations>
  <hyperlinks>
    <hyperlink ref="T52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1" max="32" man="1"/>
    <brk id="133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3" name="Check Box 15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4" name="Check Box 154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5" name="Check Box 15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6" name="Check Box 15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37" name="Check Box 15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38" name="Check Box 15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39" name="Check Box 159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0" name="Check Box 160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1" name="Check Box 161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2" name="Check Box 162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3" name="Check Box 163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4" name="Check Box 164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5" name="Check Box 165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46" name="Check Box 166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47" name="Check Box 16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48" name="Check Box 16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49" name="Check Box 16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0" name="Check Box 170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1" name="Check Box 17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2" name="Check Box 172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3" name="Check Box 17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4" name="Check Box 174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5" name="Check Box 17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56" name="Check Box 17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57" name="Check Box 17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58" name="Check Box 17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59" name="Check Box 17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0" name="Check Box 18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1" name="Check Box 181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29</xdr:row>
                    <xdr:rowOff>76200</xdr:rowOff>
                  </from>
                  <to>
                    <xdr:col>12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2" name="Check Box 18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3" name="Check Box 18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66675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4" name="Check Box 18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65" name="Check Box 18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19050</xdr:rowOff>
                  </from>
                  <to>
                    <xdr:col>17</xdr:col>
                    <xdr:colOff>57150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6" name="Check Box 18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19050</xdr:rowOff>
                  </from>
                  <to>
                    <xdr:col>14</xdr:col>
                    <xdr:colOff>57150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67" name="Check Box 187">
              <controlPr locked="0" defaultSize="0" autoFill="0" autoLine="0" autoPict="0" altText="">
                <anchor moveWithCells="1">
                  <from>
                    <xdr:col>31</xdr:col>
                    <xdr:colOff>95250</xdr:colOff>
                    <xdr:row>72</xdr:row>
                    <xdr:rowOff>19050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68" name="Check Box 18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19050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69" name="Check Box 18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95250</xdr:rowOff>
                  </from>
                  <to>
                    <xdr:col>14</xdr:col>
                    <xdr:colOff>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0" name="Check Box 190">
              <controlPr locked="0" defaultSize="0" autoFill="0" autoLine="0" autoPict="0" altText="">
                <anchor moveWithCells="1">
                  <from>
                    <xdr:col>10</xdr:col>
                    <xdr:colOff>19050</xdr:colOff>
                    <xdr:row>87</xdr:row>
                    <xdr:rowOff>95250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1" name="Check Box 19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95250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2" name="Check Box 192">
              <controlPr locked="0" defaultSize="0" autoFill="0" autoLine="0" autoPict="0" altText="">
                <anchor moveWithCells="1">
                  <from>
                    <xdr:col>10</xdr:col>
                    <xdr:colOff>209550</xdr:colOff>
                    <xdr:row>90</xdr:row>
                    <xdr:rowOff>95250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73" name="Check Box 193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19050</xdr:rowOff>
                  </from>
                  <to>
                    <xdr:col>32</xdr:col>
                    <xdr:colOff>19050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74" name="Check Box 194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19050</xdr:rowOff>
                  </from>
                  <to>
                    <xdr:col>29</xdr:col>
                    <xdr:colOff>19050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75" name="Check Box 195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76" name="Check Box 19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9525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77" name="Check Box 197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78" name="Check Box 19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9525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79" name="Check Box 199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120</xdr:row>
                    <xdr:rowOff>323850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0" name="Check Box 200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323850</xdr:rowOff>
                  </from>
                  <to>
                    <xdr:col>29</xdr:col>
                    <xdr:colOff>9525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1" name="Check Box 201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2" name="Check Box 202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9525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3" name="Check Box 203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4" name="Check Box 204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9525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5" name="Check Box 205">
              <controlPr locked="0" defaultSize="0" autoFill="0" autoLine="0" autoPict="0" altText="">
                <anchor moveWithCells="1">
                  <from>
                    <xdr:col>31</xdr:col>
                    <xdr:colOff>57150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86" name="Check Box 20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9525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87" name="Check Box 20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57150</xdr:colOff>
                    <xdr:row>84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88" name="Check Box 20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57150</xdr:colOff>
                    <xdr:row>84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46" yWindow="541" count="6">
        <x14:dataValidation type="list" allowBlank="1" showInputMessage="1" showErrorMessage="1" promptTitle="DÍA" prompt="Escoja el día" xr:uid="{00000000-0002-0000-0000-00000A000000}">
          <x14:formula1>
            <xm:f>'Texto validación'!$AC$5:$AC$35</xm:f>
          </x14:formula1>
          <xm:sqref>X14:Y14 X11:Y11 N14:O14</xm:sqref>
        </x14:dataValidation>
        <x14:dataValidation type="list" allowBlank="1" showInputMessage="1" showErrorMessage="1" promptTitle="MES" prompt="Escoja el mes correspondiente" xr:uid="{00000000-0002-0000-0000-00000B000000}">
          <x14:formula1>
            <xm:f>'Texto validación'!$AD$5:$AD$16</xm:f>
          </x14:formula1>
          <xm:sqref>L138:L149 P14:S14 Z11:AC11 Z14:AC14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C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promptTitle="AÑO" prompt="Escoja el año correspondiente" xr:uid="{00000000-0002-0000-0000-00000D000000}">
          <x14:formula1>
            <xm:f>'Texto validación'!$AE$5:$AE$11</xm:f>
          </x14:formula1>
          <xm:sqref>AD11:AF11 T14:V14 AD14:AF14</xm:sqref>
        </x14:dataValidation>
        <x14:dataValidation type="list" allowBlank="1" showInputMessage="1" showErrorMessage="1" promptTitle="No. de Contrato" prompt="Escoja una opción de la lista" xr:uid="{00000000-0002-0000-0000-00000E000000}">
          <x14:formula1>
            <xm:f>'D:\00. INFORMES DEFENSORES PUBLICOS\ENERO 2023\GENERAL DE SPA Y PENAL MILITAR\SECOP II\7. DP-1990-2022 DELGADO ALVARO\[ALVARO DELGADO hecha x el ENERO 2023.xlsx]Texto validación'!#REF!</xm:f>
          </x14:formula1>
          <xm:sqref>I1:K1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F000000}">
          <x14:formula1>
            <xm:f>'D:\00. INFORMES DEFENSORES PUBLICOS\ENERO 2023\GENERAL DE SPA Y PENAL MILITAR\SECOP II\7. DP-1990-2022 DELGADO ALVARO\[ALVARO DELGADO hecha x el ENERO 2023.xlsx]Texto validación'!#REF!</xm:f>
          </x14:formula1>
          <xm:sqref>N1:O1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tabSelected="1" zoomScale="120" zoomScaleNormal="120" zoomScaleSheetLayoutView="55" workbookViewId="0">
      <selection activeCell="AI28" sqref="AI28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3"/>
      <c r="C2" s="254"/>
      <c r="D2" s="254"/>
      <c r="E2" s="254"/>
      <c r="F2" s="255"/>
      <c r="G2" s="232" t="s">
        <v>2</v>
      </c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4"/>
    </row>
    <row r="3" spans="2:32" ht="11.25" customHeight="1" x14ac:dyDescent="0.25">
      <c r="B3" s="256"/>
      <c r="C3" s="257"/>
      <c r="D3" s="257"/>
      <c r="E3" s="257"/>
      <c r="F3" s="258"/>
      <c r="G3" s="235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36"/>
      <c r="X3" s="236"/>
      <c r="Y3" s="236"/>
      <c r="Z3" s="236"/>
      <c r="AA3" s="236"/>
      <c r="AB3" s="236"/>
      <c r="AC3" s="236"/>
      <c r="AD3" s="236"/>
      <c r="AE3" s="236"/>
      <c r="AF3" s="237"/>
    </row>
    <row r="4" spans="2:32" ht="11.25" customHeight="1" x14ac:dyDescent="0.25">
      <c r="B4" s="256"/>
      <c r="C4" s="257"/>
      <c r="D4" s="257"/>
      <c r="E4" s="257"/>
      <c r="F4" s="258"/>
      <c r="G4" s="235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7"/>
    </row>
    <row r="5" spans="2:32" ht="11.25" customHeight="1" x14ac:dyDescent="0.25">
      <c r="B5" s="256"/>
      <c r="C5" s="257"/>
      <c r="D5" s="257"/>
      <c r="E5" s="257"/>
      <c r="F5" s="258"/>
      <c r="G5" s="238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40"/>
    </row>
    <row r="6" spans="2:32" ht="15" customHeight="1" x14ac:dyDescent="0.25">
      <c r="B6" s="256"/>
      <c r="C6" s="257"/>
      <c r="D6" s="257"/>
      <c r="E6" s="257"/>
      <c r="F6" s="258"/>
      <c r="G6" s="241" t="s">
        <v>150</v>
      </c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3"/>
    </row>
    <row r="7" spans="2:32" ht="15" customHeight="1" x14ac:dyDescent="0.25">
      <c r="B7" s="259"/>
      <c r="C7" s="260"/>
      <c r="D7" s="260"/>
      <c r="E7" s="260"/>
      <c r="F7" s="261"/>
      <c r="G7" s="244"/>
      <c r="H7" s="245"/>
      <c r="I7" s="245"/>
      <c r="J7" s="245"/>
      <c r="K7" s="245"/>
      <c r="L7" s="245"/>
      <c r="M7" s="245"/>
      <c r="N7" s="245"/>
      <c r="O7" s="245"/>
      <c r="P7" s="245"/>
      <c r="Q7" s="245"/>
      <c r="R7" s="245"/>
      <c r="S7" s="245"/>
      <c r="T7" s="245"/>
      <c r="U7" s="245"/>
      <c r="V7" s="245"/>
      <c r="W7" s="245"/>
      <c r="X7" s="245"/>
      <c r="Y7" s="245"/>
      <c r="Z7" s="245"/>
      <c r="AA7" s="245"/>
      <c r="AB7" s="245"/>
      <c r="AC7" s="245"/>
      <c r="AD7" s="245"/>
      <c r="AE7" s="245"/>
      <c r="AF7" s="246"/>
    </row>
    <row r="8" spans="2:32" ht="3.6" customHeight="1" thickBot="1" x14ac:dyDescent="0.3"/>
    <row r="9" spans="2:32" ht="26.25" customHeight="1" thickBot="1" x14ac:dyDescent="0.3">
      <c r="B9" s="247" t="s">
        <v>0</v>
      </c>
      <c r="C9" s="248"/>
      <c r="D9" s="248"/>
      <c r="E9" s="248"/>
      <c r="F9" s="248"/>
      <c r="G9" s="248"/>
      <c r="H9" s="248"/>
      <c r="I9" s="249"/>
      <c r="J9" s="147" t="str">
        <f>+'Formulario para pagos'!K18</f>
        <v>CD-DP-3706-2022</v>
      </c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9"/>
    </row>
    <row r="10" spans="2:32" ht="3.6" customHeight="1" x14ac:dyDescent="0.25"/>
    <row r="11" spans="2:32" ht="17.25" customHeight="1" x14ac:dyDescent="0.25">
      <c r="B11" s="271" t="s">
        <v>115</v>
      </c>
      <c r="C11" s="272"/>
      <c r="D11" s="272"/>
      <c r="E11" s="272"/>
      <c r="F11" s="272"/>
      <c r="G11" s="272"/>
      <c r="H11" s="272"/>
      <c r="I11" s="272"/>
      <c r="J11" s="272"/>
      <c r="K11" s="272"/>
      <c r="L11" s="272"/>
      <c r="M11" s="272"/>
      <c r="N11" s="272"/>
      <c r="O11" s="272"/>
      <c r="P11" s="272"/>
      <c r="Q11" s="272"/>
      <c r="R11" s="272"/>
      <c r="S11" s="272"/>
      <c r="T11" s="272"/>
      <c r="U11" s="272"/>
      <c r="V11" s="272"/>
      <c r="W11" s="272"/>
      <c r="X11" s="272"/>
      <c r="Y11" s="272"/>
      <c r="Z11" s="272"/>
      <c r="AA11" s="272"/>
      <c r="AB11" s="272"/>
      <c r="AC11" s="272"/>
      <c r="AD11" s="272"/>
      <c r="AE11" s="272"/>
      <c r="AF11" s="273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65"/>
      <c r="C13" s="266"/>
      <c r="D13" s="266"/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7"/>
      <c r="T13" s="5"/>
      <c r="U13" s="265"/>
      <c r="V13" s="266"/>
      <c r="W13" s="266"/>
      <c r="X13" s="266"/>
      <c r="Y13" s="266"/>
      <c r="Z13" s="266"/>
      <c r="AA13" s="266"/>
      <c r="AB13" s="266"/>
      <c r="AC13" s="266"/>
      <c r="AD13" s="266"/>
      <c r="AE13" s="266"/>
      <c r="AF13" s="267"/>
    </row>
    <row r="14" spans="2:32" ht="30" customHeight="1" thickBot="1" x14ac:dyDescent="0.3">
      <c r="B14" s="262" t="s">
        <v>151</v>
      </c>
      <c r="C14" s="263"/>
      <c r="D14" s="263"/>
      <c r="E14" s="263"/>
      <c r="F14" s="263"/>
      <c r="G14" s="263"/>
      <c r="H14" s="263"/>
      <c r="I14" s="263"/>
      <c r="J14" s="263"/>
      <c r="K14" s="263"/>
      <c r="L14" s="263"/>
      <c r="M14" s="263"/>
      <c r="N14" s="263"/>
      <c r="O14" s="263"/>
      <c r="P14" s="263"/>
      <c r="Q14" s="263"/>
      <c r="R14" s="263"/>
      <c r="S14" s="264"/>
      <c r="T14" s="5"/>
      <c r="U14" s="262" t="s">
        <v>152</v>
      </c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  <c r="AF14" s="264"/>
    </row>
    <row r="15" spans="2:32" ht="18" customHeight="1" x14ac:dyDescent="0.3">
      <c r="B15" s="9" t="s">
        <v>29</v>
      </c>
      <c r="C15" s="250" t="s">
        <v>153</v>
      </c>
      <c r="D15" s="251"/>
      <c r="E15" s="251"/>
      <c r="F15" s="251"/>
      <c r="G15" s="251"/>
      <c r="H15" s="251"/>
      <c r="I15" s="251"/>
      <c r="J15" s="251"/>
      <c r="K15" s="252"/>
      <c r="L15" s="251" t="s">
        <v>154</v>
      </c>
      <c r="M15" s="251"/>
      <c r="N15" s="251"/>
      <c r="O15" s="251"/>
      <c r="P15" s="251"/>
      <c r="Q15" s="251"/>
      <c r="R15" s="251"/>
      <c r="S15" s="252"/>
      <c r="T15" s="3"/>
      <c r="U15" s="9" t="s">
        <v>29</v>
      </c>
      <c r="V15" s="268" t="s">
        <v>155</v>
      </c>
      <c r="W15" s="269"/>
      <c r="X15" s="269"/>
      <c r="Y15" s="269"/>
      <c r="Z15" s="269"/>
      <c r="AA15" s="269"/>
      <c r="AB15" s="269"/>
      <c r="AC15" s="269"/>
      <c r="AD15" s="269"/>
      <c r="AE15" s="269"/>
      <c r="AF15" s="270"/>
    </row>
    <row r="16" spans="2:32" ht="56.1" customHeight="1" x14ac:dyDescent="0.25">
      <c r="B16" s="7">
        <v>1</v>
      </c>
      <c r="C16" s="221" t="s">
        <v>156</v>
      </c>
      <c r="D16" s="221"/>
      <c r="E16" s="221"/>
      <c r="F16" s="221"/>
      <c r="G16" s="221"/>
      <c r="H16" s="221"/>
      <c r="I16" s="221"/>
      <c r="J16" s="221"/>
      <c r="K16" s="221"/>
      <c r="L16" s="222" t="s">
        <v>157</v>
      </c>
      <c r="M16" s="222"/>
      <c r="N16" s="222"/>
      <c r="O16" s="222"/>
      <c r="P16" s="222"/>
      <c r="Q16" s="222"/>
      <c r="R16" s="222"/>
      <c r="S16" s="222"/>
      <c r="T16" s="1"/>
      <c r="U16" s="7">
        <v>1</v>
      </c>
      <c r="V16" s="223" t="s">
        <v>158</v>
      </c>
      <c r="W16" s="224"/>
      <c r="X16" s="224"/>
      <c r="Y16" s="224"/>
      <c r="Z16" s="224"/>
      <c r="AA16" s="224"/>
      <c r="AB16" s="224"/>
      <c r="AC16" s="224"/>
      <c r="AD16" s="224"/>
      <c r="AE16" s="224"/>
      <c r="AF16" s="225"/>
    </row>
    <row r="17" spans="2:32" ht="60.95" customHeight="1" x14ac:dyDescent="0.25">
      <c r="B17" s="7">
        <v>2</v>
      </c>
      <c r="C17" s="221" t="s">
        <v>159</v>
      </c>
      <c r="D17" s="221"/>
      <c r="E17" s="221"/>
      <c r="F17" s="221"/>
      <c r="G17" s="221"/>
      <c r="H17" s="221"/>
      <c r="I17" s="221"/>
      <c r="J17" s="221"/>
      <c r="K17" s="221"/>
      <c r="L17" s="222" t="s">
        <v>157</v>
      </c>
      <c r="M17" s="222"/>
      <c r="N17" s="222" t="s">
        <v>157</v>
      </c>
      <c r="O17" s="222"/>
      <c r="P17" s="222" t="s">
        <v>157</v>
      </c>
      <c r="Q17" s="222"/>
      <c r="R17" s="222" t="s">
        <v>157</v>
      </c>
      <c r="S17" s="222"/>
      <c r="T17" s="1"/>
      <c r="U17" s="7">
        <v>2</v>
      </c>
      <c r="V17" s="223" t="s">
        <v>158</v>
      </c>
      <c r="W17" s="224"/>
      <c r="X17" s="224"/>
      <c r="Y17" s="224"/>
      <c r="Z17" s="224"/>
      <c r="AA17" s="224"/>
      <c r="AB17" s="224"/>
      <c r="AC17" s="224"/>
      <c r="AD17" s="224"/>
      <c r="AE17" s="224"/>
      <c r="AF17" s="225"/>
    </row>
    <row r="18" spans="2:32" ht="48" customHeight="1" x14ac:dyDescent="0.25">
      <c r="B18" s="7">
        <v>3</v>
      </c>
      <c r="C18" s="221" t="s">
        <v>160</v>
      </c>
      <c r="D18" s="221"/>
      <c r="E18" s="221"/>
      <c r="F18" s="221"/>
      <c r="G18" s="221"/>
      <c r="H18" s="221"/>
      <c r="I18" s="221"/>
      <c r="J18" s="221"/>
      <c r="K18" s="221"/>
      <c r="L18" s="222" t="s">
        <v>157</v>
      </c>
      <c r="M18" s="222"/>
      <c r="N18" s="222" t="s">
        <v>157</v>
      </c>
      <c r="O18" s="222"/>
      <c r="P18" s="222" t="s">
        <v>157</v>
      </c>
      <c r="Q18" s="222"/>
      <c r="R18" s="222" t="s">
        <v>157</v>
      </c>
      <c r="S18" s="222"/>
      <c r="T18" s="1"/>
      <c r="U18" s="7">
        <v>3</v>
      </c>
      <c r="V18" s="223" t="s">
        <v>161</v>
      </c>
      <c r="W18" s="224"/>
      <c r="X18" s="224"/>
      <c r="Y18" s="224"/>
      <c r="Z18" s="224"/>
      <c r="AA18" s="224"/>
      <c r="AB18" s="224"/>
      <c r="AC18" s="224"/>
      <c r="AD18" s="224"/>
      <c r="AE18" s="224"/>
      <c r="AF18" s="225"/>
    </row>
    <row r="19" spans="2:32" ht="63.6" customHeight="1" x14ac:dyDescent="0.25">
      <c r="B19" s="7">
        <v>4</v>
      </c>
      <c r="C19" s="221" t="s">
        <v>162</v>
      </c>
      <c r="D19" s="221"/>
      <c r="E19" s="221"/>
      <c r="F19" s="221"/>
      <c r="G19" s="221"/>
      <c r="H19" s="221"/>
      <c r="I19" s="221"/>
      <c r="J19" s="221"/>
      <c r="K19" s="221"/>
      <c r="L19" s="222" t="s">
        <v>157</v>
      </c>
      <c r="M19" s="222"/>
      <c r="N19" s="222" t="s">
        <v>157</v>
      </c>
      <c r="O19" s="222"/>
      <c r="P19" s="222" t="s">
        <v>157</v>
      </c>
      <c r="Q19" s="222"/>
      <c r="R19" s="222" t="s">
        <v>157</v>
      </c>
      <c r="S19" s="222"/>
      <c r="T19" s="1"/>
      <c r="U19" s="7">
        <v>4</v>
      </c>
      <c r="V19" s="223" t="s">
        <v>161</v>
      </c>
      <c r="W19" s="224"/>
      <c r="X19" s="224"/>
      <c r="Y19" s="224"/>
      <c r="Z19" s="224"/>
      <c r="AA19" s="224"/>
      <c r="AB19" s="224"/>
      <c r="AC19" s="224"/>
      <c r="AD19" s="224"/>
      <c r="AE19" s="224"/>
      <c r="AF19" s="225"/>
    </row>
    <row r="20" spans="2:32" ht="56.1" customHeight="1" x14ac:dyDescent="0.25">
      <c r="B20" s="7">
        <v>5</v>
      </c>
      <c r="C20" s="221" t="s">
        <v>163</v>
      </c>
      <c r="D20" s="221"/>
      <c r="E20" s="221"/>
      <c r="F20" s="221"/>
      <c r="G20" s="221"/>
      <c r="H20" s="221"/>
      <c r="I20" s="221"/>
      <c r="J20" s="221"/>
      <c r="K20" s="221"/>
      <c r="L20" s="222" t="s">
        <v>157</v>
      </c>
      <c r="M20" s="222"/>
      <c r="N20" s="222" t="s">
        <v>157</v>
      </c>
      <c r="O20" s="222"/>
      <c r="P20" s="222" t="s">
        <v>157</v>
      </c>
      <c r="Q20" s="222"/>
      <c r="R20" s="222" t="s">
        <v>157</v>
      </c>
      <c r="S20" s="222"/>
      <c r="T20" s="1"/>
      <c r="U20" s="7">
        <v>5</v>
      </c>
      <c r="V20" s="223" t="s">
        <v>161</v>
      </c>
      <c r="W20" s="224"/>
      <c r="X20" s="224"/>
      <c r="Y20" s="224"/>
      <c r="Z20" s="224"/>
      <c r="AA20" s="224"/>
      <c r="AB20" s="224"/>
      <c r="AC20" s="224"/>
      <c r="AD20" s="224"/>
      <c r="AE20" s="224"/>
      <c r="AF20" s="225"/>
    </row>
    <row r="21" spans="2:32" ht="42.6" customHeight="1" x14ac:dyDescent="0.25">
      <c r="B21" s="7">
        <v>6</v>
      </c>
      <c r="C21" s="221" t="s">
        <v>164</v>
      </c>
      <c r="D21" s="221"/>
      <c r="E21" s="221"/>
      <c r="F21" s="221"/>
      <c r="G21" s="221"/>
      <c r="H21" s="221"/>
      <c r="I21" s="221"/>
      <c r="J21" s="221"/>
      <c r="K21" s="221"/>
      <c r="L21" s="222" t="s">
        <v>157</v>
      </c>
      <c r="M21" s="222"/>
      <c r="N21" s="222" t="s">
        <v>157</v>
      </c>
      <c r="O21" s="222"/>
      <c r="P21" s="222" t="s">
        <v>157</v>
      </c>
      <c r="Q21" s="222"/>
      <c r="R21" s="222" t="s">
        <v>157</v>
      </c>
      <c r="S21" s="222"/>
      <c r="T21" s="1"/>
      <c r="U21" s="7">
        <v>6</v>
      </c>
      <c r="V21" s="223" t="s">
        <v>161</v>
      </c>
      <c r="W21" s="224"/>
      <c r="X21" s="224"/>
      <c r="Y21" s="224"/>
      <c r="Z21" s="224"/>
      <c r="AA21" s="224"/>
      <c r="AB21" s="224"/>
      <c r="AC21" s="224"/>
      <c r="AD21" s="224"/>
      <c r="AE21" s="224"/>
      <c r="AF21" s="225"/>
    </row>
    <row r="22" spans="2:32" ht="54.6" customHeight="1" x14ac:dyDescent="0.25">
      <c r="B22" s="7">
        <v>7</v>
      </c>
      <c r="C22" s="221" t="s">
        <v>165</v>
      </c>
      <c r="D22" s="221"/>
      <c r="E22" s="221"/>
      <c r="F22" s="221"/>
      <c r="G22" s="221"/>
      <c r="H22" s="221"/>
      <c r="I22" s="221"/>
      <c r="J22" s="221"/>
      <c r="K22" s="221"/>
      <c r="L22" s="222" t="s">
        <v>157</v>
      </c>
      <c r="M22" s="222"/>
      <c r="N22" s="222" t="s">
        <v>157</v>
      </c>
      <c r="O22" s="222"/>
      <c r="P22" s="222" t="s">
        <v>157</v>
      </c>
      <c r="Q22" s="222"/>
      <c r="R22" s="222" t="s">
        <v>157</v>
      </c>
      <c r="S22" s="222"/>
      <c r="T22" s="1"/>
      <c r="U22" s="7">
        <v>7</v>
      </c>
      <c r="V22" s="223" t="s">
        <v>166</v>
      </c>
      <c r="W22" s="224"/>
      <c r="X22" s="224"/>
      <c r="Y22" s="224"/>
      <c r="Z22" s="224"/>
      <c r="AA22" s="224"/>
      <c r="AB22" s="224"/>
      <c r="AC22" s="224"/>
      <c r="AD22" s="224"/>
      <c r="AE22" s="224"/>
      <c r="AF22" s="225"/>
    </row>
    <row r="23" spans="2:32" ht="42" customHeight="1" x14ac:dyDescent="0.25">
      <c r="B23" s="7">
        <v>8</v>
      </c>
      <c r="C23" s="221" t="s">
        <v>167</v>
      </c>
      <c r="D23" s="221"/>
      <c r="E23" s="221"/>
      <c r="F23" s="221"/>
      <c r="G23" s="221"/>
      <c r="H23" s="221"/>
      <c r="I23" s="221"/>
      <c r="J23" s="221"/>
      <c r="K23" s="221"/>
      <c r="L23" s="222" t="s">
        <v>157</v>
      </c>
      <c r="M23" s="222"/>
      <c r="N23" s="222" t="s">
        <v>157</v>
      </c>
      <c r="O23" s="222"/>
      <c r="P23" s="222" t="s">
        <v>157</v>
      </c>
      <c r="Q23" s="222"/>
      <c r="R23" s="222" t="s">
        <v>157</v>
      </c>
      <c r="S23" s="222"/>
      <c r="T23" s="1"/>
      <c r="U23" s="7">
        <v>8</v>
      </c>
      <c r="V23" s="223" t="s">
        <v>168</v>
      </c>
      <c r="W23" s="224"/>
      <c r="X23" s="224"/>
      <c r="Y23" s="224"/>
      <c r="Z23" s="224"/>
      <c r="AA23" s="224"/>
      <c r="AB23" s="224"/>
      <c r="AC23" s="224"/>
      <c r="AD23" s="224"/>
      <c r="AE23" s="224"/>
      <c r="AF23" s="225"/>
    </row>
    <row r="24" spans="2:32" ht="42" customHeight="1" x14ac:dyDescent="0.25">
      <c r="B24" s="7">
        <v>9</v>
      </c>
      <c r="C24" s="221" t="s">
        <v>169</v>
      </c>
      <c r="D24" s="221"/>
      <c r="E24" s="221"/>
      <c r="F24" s="221"/>
      <c r="G24" s="221"/>
      <c r="H24" s="221"/>
      <c r="I24" s="221"/>
      <c r="J24" s="221"/>
      <c r="K24" s="221"/>
      <c r="L24" s="222" t="s">
        <v>157</v>
      </c>
      <c r="M24" s="222"/>
      <c r="N24" s="222" t="s">
        <v>157</v>
      </c>
      <c r="O24" s="222"/>
      <c r="P24" s="222" t="s">
        <v>157</v>
      </c>
      <c r="Q24" s="222"/>
      <c r="R24" s="222" t="s">
        <v>157</v>
      </c>
      <c r="S24" s="222"/>
      <c r="T24" s="1"/>
      <c r="U24" s="7">
        <v>9</v>
      </c>
      <c r="V24" s="223" t="s">
        <v>170</v>
      </c>
      <c r="W24" s="224"/>
      <c r="X24" s="224"/>
      <c r="Y24" s="224"/>
      <c r="Z24" s="224"/>
      <c r="AA24" s="224"/>
      <c r="AB24" s="224"/>
      <c r="AC24" s="224"/>
      <c r="AD24" s="224"/>
      <c r="AE24" s="224"/>
      <c r="AF24" s="225"/>
    </row>
    <row r="25" spans="2:32" ht="45.6" customHeight="1" x14ac:dyDescent="0.25">
      <c r="B25" s="7">
        <v>10</v>
      </c>
      <c r="C25" s="221" t="s">
        <v>171</v>
      </c>
      <c r="D25" s="221"/>
      <c r="E25" s="221"/>
      <c r="F25" s="221"/>
      <c r="G25" s="221"/>
      <c r="H25" s="221"/>
      <c r="I25" s="221"/>
      <c r="J25" s="221"/>
      <c r="K25" s="221"/>
      <c r="L25" s="222" t="s">
        <v>157</v>
      </c>
      <c r="M25" s="222"/>
      <c r="N25" s="222" t="s">
        <v>157</v>
      </c>
      <c r="O25" s="222"/>
      <c r="P25" s="222" t="s">
        <v>157</v>
      </c>
      <c r="Q25" s="222"/>
      <c r="R25" s="222" t="s">
        <v>157</v>
      </c>
      <c r="S25" s="222"/>
      <c r="T25" s="1"/>
      <c r="U25" s="7">
        <v>10</v>
      </c>
      <c r="V25" s="223" t="s">
        <v>161</v>
      </c>
      <c r="W25" s="224"/>
      <c r="X25" s="224"/>
      <c r="Y25" s="224"/>
      <c r="Z25" s="224"/>
      <c r="AA25" s="224"/>
      <c r="AB25" s="224"/>
      <c r="AC25" s="224"/>
      <c r="AD25" s="224"/>
      <c r="AE25" s="224"/>
      <c r="AF25" s="225"/>
    </row>
    <row r="26" spans="2:32" ht="57.6" customHeight="1" x14ac:dyDescent="0.25">
      <c r="B26" s="7">
        <v>11</v>
      </c>
      <c r="C26" s="226" t="s">
        <v>172</v>
      </c>
      <c r="D26" s="227"/>
      <c r="E26" s="227"/>
      <c r="F26" s="227"/>
      <c r="G26" s="227"/>
      <c r="H26" s="227"/>
      <c r="I26" s="227"/>
      <c r="J26" s="227"/>
      <c r="K26" s="228"/>
      <c r="L26" s="229" t="s">
        <v>173</v>
      </c>
      <c r="M26" s="230"/>
      <c r="N26" s="230"/>
      <c r="O26" s="230"/>
      <c r="P26" s="230"/>
      <c r="Q26" s="230"/>
      <c r="R26" s="230"/>
      <c r="S26" s="231"/>
      <c r="T26" s="1"/>
      <c r="U26" s="7">
        <v>11</v>
      </c>
      <c r="V26" s="229" t="s">
        <v>173</v>
      </c>
      <c r="W26" s="230"/>
      <c r="X26" s="230"/>
      <c r="Y26" s="230"/>
      <c r="Z26" s="230"/>
      <c r="AA26" s="230"/>
      <c r="AB26" s="230"/>
      <c r="AC26" s="230"/>
      <c r="AD26" s="230"/>
      <c r="AE26" s="230"/>
      <c r="AF26" s="231"/>
    </row>
    <row r="27" spans="2:32" ht="15" customHeight="1" x14ac:dyDescent="0.25">
      <c r="B27" s="154" t="s">
        <v>149</v>
      </c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6"/>
    </row>
    <row r="28" spans="2:32" ht="135" customHeight="1" x14ac:dyDescent="0.25">
      <c r="B28" s="218" t="s">
        <v>223</v>
      </c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20"/>
    </row>
    <row r="29" spans="2:32" ht="3.6" customHeight="1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</row>
    <row r="30" spans="2:32" x14ac:dyDescent="0.25">
      <c r="B30" s="275" t="s">
        <v>174</v>
      </c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5"/>
      <c r="T30" s="275"/>
      <c r="U30" s="275"/>
      <c r="V30" s="275"/>
      <c r="W30" s="275"/>
      <c r="X30" s="275"/>
      <c r="Y30" s="275"/>
      <c r="Z30" s="275"/>
      <c r="AA30" s="275"/>
      <c r="AB30" s="275"/>
      <c r="AC30" s="275"/>
      <c r="AD30" s="275"/>
      <c r="AE30" s="275"/>
      <c r="AF30" s="275"/>
    </row>
    <row r="31" spans="2:32" ht="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ht="16.5" x14ac:dyDescent="0.3">
      <c r="B32" s="217" t="s">
        <v>175</v>
      </c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 t="s">
        <v>176</v>
      </c>
      <c r="S32" s="217"/>
      <c r="T32" s="217"/>
      <c r="U32" s="217"/>
      <c r="V32" s="217"/>
      <c r="W32" s="217"/>
      <c r="X32" s="217"/>
      <c r="Y32" s="217"/>
      <c r="Z32" s="217"/>
      <c r="AA32" s="217"/>
      <c r="AB32" s="217"/>
      <c r="AC32" s="217"/>
      <c r="AD32" s="217"/>
      <c r="AE32" s="217"/>
      <c r="AF32" s="217"/>
    </row>
    <row r="33" spans="2:32" ht="72" customHeight="1" x14ac:dyDescent="0.3">
      <c r="B33" s="277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9"/>
      <c r="Q33" s="3"/>
      <c r="R33" s="277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9"/>
    </row>
    <row r="34" spans="2:32" x14ac:dyDescent="0.25">
      <c r="B34" s="274" t="s">
        <v>5</v>
      </c>
      <c r="C34" s="274"/>
      <c r="D34" s="274" t="s">
        <v>6</v>
      </c>
      <c r="E34" s="274"/>
      <c r="F34" s="274"/>
      <c r="G34" s="274"/>
      <c r="H34" s="274" t="s">
        <v>7</v>
      </c>
      <c r="I34" s="274"/>
      <c r="J34" s="274"/>
      <c r="R34" s="274" t="s">
        <v>5</v>
      </c>
      <c r="S34" s="274"/>
      <c r="T34" s="274" t="s">
        <v>6</v>
      </c>
      <c r="U34" s="274"/>
      <c r="V34" s="274"/>
      <c r="W34" s="274"/>
      <c r="X34" s="274" t="s">
        <v>7</v>
      </c>
      <c r="Y34" s="274"/>
      <c r="Z34" s="274"/>
    </row>
    <row r="35" spans="2:32" x14ac:dyDescent="0.25">
      <c r="B35" s="276">
        <v>30</v>
      </c>
      <c r="C35" s="276"/>
      <c r="D35" s="276" t="s">
        <v>139</v>
      </c>
      <c r="E35" s="276"/>
      <c r="F35" s="276"/>
      <c r="G35" s="276"/>
      <c r="H35" s="276">
        <v>2023</v>
      </c>
      <c r="I35" s="276"/>
      <c r="J35" s="276"/>
      <c r="R35" s="85">
        <v>30</v>
      </c>
      <c r="S35" s="85"/>
      <c r="T35" s="85" t="s">
        <v>139</v>
      </c>
      <c r="U35" s="85"/>
      <c r="V35" s="85"/>
      <c r="W35" s="85"/>
      <c r="X35" s="85">
        <v>2023</v>
      </c>
      <c r="Y35" s="85"/>
      <c r="Z35" s="85"/>
    </row>
  </sheetData>
  <mergeCells count="65">
    <mergeCell ref="C16:K16"/>
    <mergeCell ref="L16:S16"/>
    <mergeCell ref="V16:AF16"/>
    <mergeCell ref="V22:AF22"/>
    <mergeCell ref="C20:K20"/>
    <mergeCell ref="L20:S20"/>
    <mergeCell ref="V20:AF20"/>
    <mergeCell ref="C17:K17"/>
    <mergeCell ref="L17:S17"/>
    <mergeCell ref="V17:AF17"/>
    <mergeCell ref="C23:K23"/>
    <mergeCell ref="L23:S23"/>
    <mergeCell ref="V23:AF23"/>
    <mergeCell ref="L18:S18"/>
    <mergeCell ref="V18:AF18"/>
    <mergeCell ref="C19:K19"/>
    <mergeCell ref="L19:S19"/>
    <mergeCell ref="V19:AF19"/>
    <mergeCell ref="C21:K21"/>
    <mergeCell ref="L21:S21"/>
    <mergeCell ref="V21:AF21"/>
    <mergeCell ref="C22:K22"/>
    <mergeCell ref="L22:S22"/>
    <mergeCell ref="C18:K18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32:AF32"/>
    <mergeCell ref="B27:AF27"/>
    <mergeCell ref="B28:AF28"/>
    <mergeCell ref="C25:K25"/>
    <mergeCell ref="L25:S25"/>
    <mergeCell ref="V25:AF25"/>
    <mergeCell ref="C26:K26"/>
    <mergeCell ref="L26:S26"/>
    <mergeCell ref="V26:AF26"/>
  </mergeCells>
  <conditionalFormatting sqref="B35:J35">
    <cfRule type="containsBlanks" dxfId="38" priority="5">
      <formula>LEN(TRIM(B35))=0</formula>
    </cfRule>
  </conditionalFormatting>
  <conditionalFormatting sqref="J9:V9">
    <cfRule type="containsBlanks" dxfId="37" priority="6">
      <formula>LEN(TRIM(J9))=0</formula>
    </cfRule>
  </conditionalFormatting>
  <conditionalFormatting sqref="R35:Z35">
    <cfRule type="containsBlanks" dxfId="36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8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177</v>
      </c>
      <c r="AC4" s="12" t="s">
        <v>5</v>
      </c>
      <c r="AD4" s="12" t="s">
        <v>6</v>
      </c>
      <c r="AE4" s="12" t="s">
        <v>178</v>
      </c>
      <c r="AF4" s="12" t="s">
        <v>179</v>
      </c>
      <c r="AG4" s="12" t="s">
        <v>180</v>
      </c>
      <c r="AH4" s="12" t="s">
        <v>27</v>
      </c>
      <c r="AI4" s="12" t="s">
        <v>32</v>
      </c>
      <c r="AJ4" s="13" t="s">
        <v>181</v>
      </c>
      <c r="AK4" s="12" t="s">
        <v>52</v>
      </c>
      <c r="AL4" s="12" t="s">
        <v>182</v>
      </c>
      <c r="AM4" s="12" t="s">
        <v>67</v>
      </c>
      <c r="AN4" s="14"/>
      <c r="AO4" s="11"/>
      <c r="AP4" s="11"/>
    </row>
    <row r="5" spans="27:42" x14ac:dyDescent="0.25">
      <c r="AA5" s="14"/>
      <c r="AB5" s="14" t="s">
        <v>9</v>
      </c>
      <c r="AC5" s="14">
        <v>1</v>
      </c>
      <c r="AD5" s="14" t="s">
        <v>130</v>
      </c>
      <c r="AE5" s="14">
        <v>2022</v>
      </c>
      <c r="AF5" s="14" t="s">
        <v>183</v>
      </c>
      <c r="AG5" s="14">
        <v>-2022</v>
      </c>
      <c r="AH5" s="14" t="s">
        <v>28</v>
      </c>
      <c r="AI5" s="14" t="s">
        <v>184</v>
      </c>
      <c r="AJ5" s="14" t="s">
        <v>185</v>
      </c>
      <c r="AK5" s="14" t="s">
        <v>53</v>
      </c>
      <c r="AL5" s="14" t="s">
        <v>186</v>
      </c>
      <c r="AM5" s="14" t="s">
        <v>70</v>
      </c>
      <c r="AN5" s="14"/>
      <c r="AO5" s="11"/>
      <c r="AP5" s="11"/>
    </row>
    <row r="6" spans="27:42" x14ac:dyDescent="0.25">
      <c r="AA6" s="14"/>
      <c r="AB6" s="14" t="s">
        <v>187</v>
      </c>
      <c r="AC6" s="14">
        <v>2</v>
      </c>
      <c r="AD6" s="14" t="s">
        <v>132</v>
      </c>
      <c r="AE6" s="14">
        <v>2023</v>
      </c>
      <c r="AF6" s="14" t="s">
        <v>1</v>
      </c>
      <c r="AG6" s="14">
        <v>-2023</v>
      </c>
      <c r="AH6" s="14" t="s">
        <v>188</v>
      </c>
      <c r="AI6" s="14" t="s">
        <v>33</v>
      </c>
      <c r="AJ6" s="14"/>
      <c r="AK6" s="14" t="s">
        <v>189</v>
      </c>
      <c r="AL6" s="14" t="s">
        <v>190</v>
      </c>
      <c r="AM6" s="14" t="s">
        <v>74</v>
      </c>
      <c r="AN6" s="14"/>
      <c r="AO6" s="11"/>
      <c r="AP6" s="11"/>
    </row>
    <row r="7" spans="27:42" x14ac:dyDescent="0.25">
      <c r="AA7" s="14"/>
      <c r="AB7" s="14" t="s">
        <v>191</v>
      </c>
      <c r="AC7" s="14">
        <v>3</v>
      </c>
      <c r="AD7" s="14" t="s">
        <v>134</v>
      </c>
      <c r="AE7" s="14">
        <v>2024</v>
      </c>
      <c r="AF7" s="14" t="s">
        <v>192</v>
      </c>
      <c r="AG7" s="14">
        <v>-2024</v>
      </c>
      <c r="AH7" s="14"/>
      <c r="AI7" s="14" t="s">
        <v>193</v>
      </c>
      <c r="AJ7" s="14"/>
      <c r="AK7" s="14"/>
      <c r="AL7" s="14" t="s">
        <v>194</v>
      </c>
      <c r="AM7" s="14" t="s">
        <v>195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100</v>
      </c>
      <c r="AE8" s="14">
        <v>2025</v>
      </c>
      <c r="AF8" s="14" t="s">
        <v>196</v>
      </c>
      <c r="AG8" s="14">
        <v>-2025</v>
      </c>
      <c r="AH8" s="14"/>
      <c r="AI8" s="14"/>
      <c r="AJ8" s="14"/>
      <c r="AK8" s="14"/>
      <c r="AL8" s="14" t="s">
        <v>64</v>
      </c>
      <c r="AM8" s="14" t="s">
        <v>197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11</v>
      </c>
      <c r="AE9" s="15">
        <v>2026</v>
      </c>
      <c r="AF9" s="14" t="s">
        <v>198</v>
      </c>
      <c r="AG9" s="14"/>
      <c r="AH9" s="14"/>
      <c r="AI9" s="14"/>
      <c r="AJ9" s="14"/>
      <c r="AK9" s="14"/>
      <c r="AL9" s="14" t="s">
        <v>199</v>
      </c>
      <c r="AM9" s="14" t="s">
        <v>200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75</v>
      </c>
      <c r="AE10" s="15">
        <v>2027</v>
      </c>
      <c r="AF10" s="14" t="s">
        <v>201</v>
      </c>
      <c r="AG10" s="14"/>
      <c r="AH10" s="14"/>
      <c r="AI10" s="14"/>
      <c r="AJ10" s="14"/>
      <c r="AK10" s="14"/>
      <c r="AL10" s="14" t="s">
        <v>202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139</v>
      </c>
      <c r="AE11" s="15">
        <v>2028</v>
      </c>
      <c r="AF11" s="14"/>
      <c r="AG11" s="14"/>
      <c r="AH11" s="14"/>
      <c r="AI11" s="14"/>
      <c r="AJ11" s="14"/>
      <c r="AK11" s="14"/>
      <c r="AL11" s="14" t="s">
        <v>203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141</v>
      </c>
      <c r="AE12" s="14"/>
      <c r="AF12" s="14"/>
      <c r="AG12" s="14"/>
      <c r="AH12" s="14"/>
      <c r="AI12" s="14"/>
      <c r="AJ12" s="14"/>
      <c r="AK12" s="14"/>
      <c r="AL12" s="14" t="s">
        <v>204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205</v>
      </c>
      <c r="AE13" s="14"/>
      <c r="AF13" s="14"/>
      <c r="AG13" s="14"/>
      <c r="AH13" s="14"/>
      <c r="AI13" s="14"/>
      <c r="AJ13" s="14"/>
      <c r="AK13" s="14"/>
      <c r="AL13" s="14" t="s">
        <v>206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73</v>
      </c>
      <c r="AE14" s="14"/>
      <c r="AF14" s="14"/>
      <c r="AG14" s="14"/>
      <c r="AH14" s="14"/>
      <c r="AI14" s="14"/>
      <c r="AJ14" s="14"/>
      <c r="AK14" s="14"/>
      <c r="AL14" s="14" t="s">
        <v>207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62</v>
      </c>
      <c r="AE15" s="14"/>
      <c r="AF15" s="14"/>
      <c r="AG15" s="14"/>
      <c r="AH15" s="14"/>
      <c r="AI15" s="14"/>
      <c r="AJ15" s="14"/>
      <c r="AK15" s="14"/>
      <c r="AL15" s="14" t="s">
        <v>208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38</v>
      </c>
      <c r="AE16" s="14"/>
      <c r="AF16" s="14"/>
      <c r="AG16" s="14"/>
      <c r="AH16" s="14"/>
      <c r="AI16" s="14"/>
      <c r="AJ16" s="14"/>
      <c r="AK16" s="14"/>
      <c r="AL16" s="14" t="s">
        <v>209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210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211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212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213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214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215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216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CD15DC00E0AA45AB7149C2F4FCE81F" ma:contentTypeVersion="9" ma:contentTypeDescription="Create a new document." ma:contentTypeScope="" ma:versionID="5eebf05618061a50f96d5f5a84c164e9">
  <xsd:schema xmlns:xsd="http://www.w3.org/2001/XMLSchema" xmlns:xs="http://www.w3.org/2001/XMLSchema" xmlns:p="http://schemas.microsoft.com/office/2006/metadata/properties" xmlns:ns2="29efa7e6-f416-4f04-b6ff-1df9ceda6229" xmlns:ns3="be489bf6-57b7-4986-928f-65fb49f573c3" targetNamespace="http://schemas.microsoft.com/office/2006/metadata/properties" ma:root="true" ma:fieldsID="158bf95fe66063364d347743c6c8a6e9" ns2:_="" ns3:_="">
    <xsd:import namespace="29efa7e6-f416-4f04-b6ff-1df9ceda6229"/>
    <xsd:import namespace="be489bf6-57b7-4986-928f-65fb49f573c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fa7e6-f416-4f04-b6ff-1df9ceda62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489bf6-57b7-4986-928f-65fb49f573c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948bca2-a43a-42b9-bbc0-03abf8d0604e}" ma:internalName="TaxCatchAll" ma:showField="CatchAllData" ma:web="be489bf6-57b7-4986-928f-65fb49f573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e489bf6-57b7-4986-928f-65fb49f573c3" xsi:nil="true"/>
    <lcf76f155ced4ddcb4097134ff3c332f xmlns="29efa7e6-f416-4f04-b6ff-1df9ceda62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A14AA2F-5D0B-4A1F-A349-BDB98590DE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9efa7e6-f416-4f04-b6ff-1df9ceda6229"/>
    <ds:schemaRef ds:uri="be489bf6-57b7-4986-928f-65fb49f573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be489bf6-57b7-4986-928f-65fb49f573c3"/>
    <ds:schemaRef ds:uri="29efa7e6-f416-4f04-b6ff-1df9ceda62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Sara  Zape </cp:lastModifiedBy>
  <cp:revision/>
  <dcterms:created xsi:type="dcterms:W3CDTF">2022-03-15T15:53:25Z</dcterms:created>
  <dcterms:modified xsi:type="dcterms:W3CDTF">2023-08-01T20:36:59Z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0x01010083CD15DC00E0AA45AB7149C2F4FCE81F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