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27"/>
  <workbookPr defaultThemeVersion="166925"/>
  <mc:AlternateContent xmlns:mc="http://schemas.openxmlformats.org/markup-compatibility/2006">
    <mc:Choice Requires="x15">
      <x15ac:absPath xmlns:x15ac="http://schemas.microsoft.com/office/spreadsheetml/2010/11/ac" url="https://d.docs.live.net/3c75c8ea8f91f752/Escritorio/CONTRATOS 2023/EP PLANTAS/EP PLANTAS VIGENCIA 2023/"/>
    </mc:Choice>
  </mc:AlternateContent>
  <xr:revisionPtr revIDLastSave="599" documentId="13_ncr:1_{67D7CB38-9741-4605-9158-A9BE0BC0BF34}" xr6:coauthVersionLast="47" xr6:coauthVersionMax="47" xr10:uidLastSave="{06FF9DF0-4643-473A-8ED2-F60A115B392D}"/>
  <bookViews>
    <workbookView xWindow="-120" yWindow="-120" windowWidth="20730" windowHeight="11040" firstSheet="1" xr2:uid="{00000000-000D-0000-FFFF-FFFF00000000}"/>
  </bookViews>
  <sheets>
    <sheet name="Cotización operación prev 2023" sheetId="7" r:id="rId1"/>
    <sheet name="Cotización operación prev 2024" sheetId="12" r:id="rId2"/>
    <sheet name="COTIZACIÓN CORRECTIVOS 2023 (2)" sheetId="13" r:id="rId3"/>
    <sheet name="COTIZACIÓN CORRECTIVOS 2024" sheetId="11"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2" i="12" l="1"/>
  <c r="G12" i="12"/>
  <c r="H12" i="12"/>
  <c r="F13" i="12"/>
  <c r="G13" i="12"/>
  <c r="H13" i="12"/>
  <c r="H64" i="13"/>
  <c r="F40" i="12"/>
  <c r="G40" i="12" s="1"/>
  <c r="H40" i="12" s="1"/>
  <c r="H39" i="12"/>
  <c r="F38" i="12"/>
  <c r="G38" i="12" s="1"/>
  <c r="H38" i="12" s="1"/>
  <c r="F37" i="12"/>
  <c r="G37" i="12" s="1"/>
  <c r="H37" i="12" s="1"/>
  <c r="F35" i="12"/>
  <c r="G35" i="12" s="1"/>
  <c r="H35" i="12" s="1"/>
  <c r="F34" i="12"/>
  <c r="G34" i="12" s="1"/>
  <c r="H34" i="12" s="1"/>
  <c r="F33" i="12"/>
  <c r="G33" i="12" s="1"/>
  <c r="H33" i="12" s="1"/>
  <c r="F32" i="12"/>
  <c r="G32" i="12" s="1"/>
  <c r="H32" i="12" s="1"/>
  <c r="H36" i="12" s="1"/>
  <c r="F29" i="12"/>
  <c r="G29" i="12" s="1"/>
  <c r="H29" i="12" s="1"/>
  <c r="F28" i="12"/>
  <c r="G28" i="12" s="1"/>
  <c r="H28" i="12" s="1"/>
  <c r="F27" i="12"/>
  <c r="G27" i="12" s="1"/>
  <c r="H27" i="12" s="1"/>
  <c r="F26" i="12"/>
  <c r="G26" i="12" s="1"/>
  <c r="H26" i="12" s="1"/>
  <c r="H30" i="12" s="1"/>
  <c r="F24" i="12"/>
  <c r="G24" i="12" s="1"/>
  <c r="H24" i="12" s="1"/>
  <c r="F23" i="12"/>
  <c r="G23" i="12" s="1"/>
  <c r="H23" i="12" s="1"/>
  <c r="F22" i="12"/>
  <c r="G22" i="12" s="1"/>
  <c r="H22" i="12" s="1"/>
  <c r="F21" i="12"/>
  <c r="G21" i="12" s="1"/>
  <c r="H21" i="12" s="1"/>
  <c r="H25" i="12" s="1"/>
  <c r="F19" i="12"/>
  <c r="G19" i="12" s="1"/>
  <c r="H19" i="12" s="1"/>
  <c r="F18" i="12"/>
  <c r="G18" i="12" s="1"/>
  <c r="H18" i="12" s="1"/>
  <c r="F17" i="12"/>
  <c r="G17" i="12" s="1"/>
  <c r="H17" i="12" s="1"/>
  <c r="F16" i="12"/>
  <c r="G16" i="12" s="1"/>
  <c r="H16" i="12" s="1"/>
  <c r="F15" i="12"/>
  <c r="G15" i="12" s="1"/>
  <c r="H15" i="12" s="1"/>
  <c r="H14" i="12"/>
  <c r="H64" i="11"/>
  <c r="F12" i="7"/>
  <c r="G12" i="7"/>
  <c r="H12" i="7"/>
  <c r="H20" i="12" l="1"/>
  <c r="H41" i="12"/>
  <c r="I44" i="12" s="1"/>
  <c r="F40" i="7"/>
  <c r="G40" i="7" s="1"/>
  <c r="H40" i="7" s="1"/>
  <c r="H39" i="7"/>
  <c r="F38" i="7"/>
  <c r="G38" i="7" s="1"/>
  <c r="H38" i="7" s="1"/>
  <c r="F37" i="7"/>
  <c r="G37" i="7" s="1"/>
  <c r="H37" i="7" s="1"/>
  <c r="F35" i="7"/>
  <c r="G35" i="7" s="1"/>
  <c r="H35" i="7" s="1"/>
  <c r="F34" i="7"/>
  <c r="G34" i="7" s="1"/>
  <c r="H34" i="7" s="1"/>
  <c r="F33" i="7"/>
  <c r="G33" i="7" s="1"/>
  <c r="H33" i="7" s="1"/>
  <c r="F32" i="7"/>
  <c r="G32" i="7" s="1"/>
  <c r="H32" i="7" s="1"/>
  <c r="H36" i="7" s="1"/>
  <c r="F29" i="7"/>
  <c r="G29" i="7" s="1"/>
  <c r="H29" i="7" s="1"/>
  <c r="F28" i="7"/>
  <c r="G28" i="7" s="1"/>
  <c r="H28" i="7" s="1"/>
  <c r="F27" i="7"/>
  <c r="G27" i="7" s="1"/>
  <c r="H27" i="7" s="1"/>
  <c r="F26" i="7"/>
  <c r="G26" i="7" s="1"/>
  <c r="H26" i="7" s="1"/>
  <c r="H30" i="7" s="1"/>
  <c r="F24" i="7"/>
  <c r="G24" i="7" s="1"/>
  <c r="H24" i="7" s="1"/>
  <c r="F23" i="7"/>
  <c r="G23" i="7" s="1"/>
  <c r="H23" i="7" s="1"/>
  <c r="F22" i="7"/>
  <c r="G22" i="7" s="1"/>
  <c r="H22" i="7" s="1"/>
  <c r="F21" i="7"/>
  <c r="G21" i="7" s="1"/>
  <c r="H21" i="7" s="1"/>
  <c r="H25" i="7" s="1"/>
  <c r="F19" i="7"/>
  <c r="G19" i="7" s="1"/>
  <c r="H19" i="7" s="1"/>
  <c r="F18" i="7"/>
  <c r="G18" i="7" s="1"/>
  <c r="H18" i="7" s="1"/>
  <c r="F17" i="7"/>
  <c r="G17" i="7" s="1"/>
  <c r="H17" i="7" s="1"/>
  <c r="F16" i="7"/>
  <c r="G16" i="7" s="1"/>
  <c r="H16" i="7" s="1"/>
  <c r="F15" i="7"/>
  <c r="G15" i="7" s="1"/>
  <c r="H15" i="7" s="1"/>
  <c r="H20" i="7" s="1"/>
  <c r="F13" i="7"/>
  <c r="G13" i="7" s="1"/>
  <c r="H13" i="7" s="1"/>
  <c r="H41" i="7" l="1"/>
  <c r="I44" i="7" s="1"/>
</calcChain>
</file>

<file path=xl/sharedStrings.xml><?xml version="1.0" encoding="utf-8"?>
<sst xmlns="http://schemas.openxmlformats.org/spreadsheetml/2006/main" count="488" uniqueCount="153">
  <si>
    <t>Anexo - Oferta Económica 2023</t>
  </si>
  <si>
    <t>Proceso de Contratación [Insertar información]</t>
  </si>
  <si>
    <r>
      <rPr>
        <b/>
        <sz val="10"/>
        <color rgb="FFFF0000"/>
        <rFont val="Arial"/>
        <family val="2"/>
      </rPr>
      <t>[Nombre del representante legal o de la persona natural Proponente]</t>
    </r>
    <r>
      <rPr>
        <sz val="10"/>
        <color theme="1"/>
        <rFont val="Arial"/>
        <family val="2"/>
      </rPr>
      <t xml:space="preserve">, identificado como aparece al pie de mi firma, </t>
    </r>
    <r>
      <rPr>
        <b/>
        <sz val="10"/>
        <color rgb="FFFF0000"/>
        <rFont val="Arial"/>
        <family val="2"/>
      </rPr>
      <t>[obrando en mi propio nombre o en mi calidad de representante legal de] [nombre del Proponente]</t>
    </r>
    <r>
      <rPr>
        <sz val="10"/>
        <color theme="1"/>
        <rFont val="Arial"/>
        <family val="2"/>
      </rPr>
      <t xml:space="preserve">, manifiesto que el valor total de la propuesta es por la suma de </t>
    </r>
    <r>
      <rPr>
        <b/>
        <sz val="10"/>
        <color rgb="FFFF0000"/>
        <rFont val="Arial"/>
        <family val="2"/>
      </rPr>
      <t>[valor de la propuesta en letras y números]</t>
    </r>
    <r>
      <rPr>
        <sz val="10"/>
        <color theme="1"/>
        <rFont val="Arial"/>
        <family val="2"/>
      </rPr>
      <t>, Valor que incluye todos los gastos e impuestos a que haya lugar.</t>
    </r>
  </si>
  <si>
    <t>PROPUESTA ECONÓMICA - “SERVICIO DE MANTENIMIENTO A TODO COSTO DE LA PLANTA DE TRATAMIENTO DE AGUA RESIDUAL, CENTROS DE ENTRENAMIENTO ACUÁTICO DE OFICIALES Y SUBOFICIALES Y PLANTA DE TRATAMIENTO DE AGUA POTABLE."
"SERVICIO DE OPERACIÓN DE LA PLANTA DE TRATAMIENTO DE AGUA RESIDUAL Y CENTRO DE ENTRENAMIENTO ACUÁTICO DE OFICIALES Y SUBOFICIALES."</t>
  </si>
  <si>
    <t xml:space="preserve">ITEM </t>
  </si>
  <si>
    <t>ACTIVIDAD MANTENIMIENTO PREVENTIVO</t>
  </si>
  <si>
    <t xml:space="preserve">CANTIDAD EQUIPO </t>
  </si>
  <si>
    <t>UNIDAD</t>
  </si>
  <si>
    <t>VALOR UNITARIO ANTES DE IVA</t>
  </si>
  <si>
    <t>IVA</t>
  </si>
  <si>
    <t>VALOR UNITARIO INCLUIDO IVA</t>
  </si>
  <si>
    <t>TOTAL (VR UNITARIO INCLUIDO IVA X CANTIDADES)</t>
  </si>
  <si>
    <t>enero</t>
  </si>
  <si>
    <t>febrero</t>
  </si>
  <si>
    <t>marzo</t>
  </si>
  <si>
    <t>abril</t>
  </si>
  <si>
    <t>mayo</t>
  </si>
  <si>
    <t>junio</t>
  </si>
  <si>
    <t>julio</t>
  </si>
  <si>
    <t>PLANTA  DE TRATAMIENTO DE AGUA POTABLE</t>
  </si>
  <si>
    <t>1.1</t>
  </si>
  <si>
    <t>POZOS PROFUNDOS</t>
  </si>
  <si>
    <t>1.1.1</t>
  </si>
  <si>
    <t>Mantenimiento preventivo electrobomba tipo lapicero de 10 hp incluye tablero eléctrico</t>
  </si>
  <si>
    <t>UN</t>
  </si>
  <si>
    <t>1.1.2</t>
  </si>
  <si>
    <t xml:space="preserve">Mantenimiento preventivo pozo profundo </t>
  </si>
  <si>
    <t>1.2</t>
  </si>
  <si>
    <t>EQUIPOS SISTEMA AGUA POTABLE</t>
  </si>
  <si>
    <t>1.2.1</t>
  </si>
  <si>
    <t>Mantenimiento preventivo equipo de presión agua potable Electrobomba CON ACOPLE FEXIBLE DE 25 HP.incluye tablero eléctrico</t>
  </si>
  <si>
    <t>1.2.2</t>
  </si>
  <si>
    <t>Mantenimiento preventivo equipo de presión agua potable Electrobomba tipo monoblock de 24 HP.incluye tablero eléctrico</t>
  </si>
  <si>
    <t>1.2.3</t>
  </si>
  <si>
    <t xml:space="preserve">Mantenimiento preventivo  Electrobombas de presión de 1HP en acero inoxidable  incluye tablero eléctrico </t>
  </si>
  <si>
    <t>1.2.4</t>
  </si>
  <si>
    <t>Mantenimiento preventivo equipo de presión agua potable tipo monoblock de  20 A DE 15 HP agua potable, incluye tablero eléctrico</t>
  </si>
  <si>
    <t>1.2.5</t>
  </si>
  <si>
    <t>Mantenimiento preventivo equipo Macro medidor de 3"</t>
  </si>
  <si>
    <t>1.3</t>
  </si>
  <si>
    <t>SISTEMA DE TRATAMIENTO Y CONDUCCIÓN AGUA POTABLE</t>
  </si>
  <si>
    <t>1.3.2</t>
  </si>
  <si>
    <t>Lavado y desinfección tanques de almacenamiento 01 tanque elevado 120 m3</t>
  </si>
  <si>
    <t>1.3.3</t>
  </si>
  <si>
    <t>Insumos de químicos para la potabilización de agua potable (De acuerdo a especificaciones técnicas de la presente ficha técnica).</t>
  </si>
  <si>
    <t>MES</t>
  </si>
  <si>
    <t>1.3.4</t>
  </si>
  <si>
    <t>Mantenimiento preventivo torre de aireación (De acuerdo a especificaciones técnicas de la presente ficha técnica).</t>
  </si>
  <si>
    <t>1.3.5</t>
  </si>
  <si>
    <t>Mantenimiento preventivo sistema de dosificación de cloro Dosificadoras REF VC01004FP Presión de entrada IP-145PSI</t>
  </si>
  <si>
    <t>CENTROS DE ENTRENAMIENTO ACUATICO OFICIALES SUBOFICIALES</t>
  </si>
  <si>
    <t>2.1</t>
  </si>
  <si>
    <t>Mantenimiento preventivo Electrobombas de caudal de 5 hp incluye tablero eléctrico B41</t>
  </si>
  <si>
    <t>2.2</t>
  </si>
  <si>
    <t>Mantenimiento preventivo Electrobombas de caudal sumergible de 1 hp</t>
  </si>
  <si>
    <t>2.3</t>
  </si>
  <si>
    <t xml:space="preserve">Mantenimiento preventivo Electrobomba de caudal de 3 hp incluye tablero eléctrico </t>
  </si>
  <si>
    <t>2.4</t>
  </si>
  <si>
    <t>Insumo de químicos para tratamiento (De acuerdo a especificaciones técnicas de la presente ficha técnica)</t>
  </si>
  <si>
    <t>PLANTA DE TRATAMIENTO DE AGUAS RESIDUALES</t>
  </si>
  <si>
    <t>3.1</t>
  </si>
  <si>
    <t>3.1.1</t>
  </si>
  <si>
    <t>Mantenimiento preventivo Electrobomba de riego de 7.5 HP</t>
  </si>
  <si>
    <t>3.1.2</t>
  </si>
  <si>
    <t>Mantenimiento preventivo Electrobomba de riego de 3.5HP</t>
  </si>
  <si>
    <t>3.1.3</t>
  </si>
  <si>
    <r>
      <t xml:space="preserve">Mantenimiento  preventivo </t>
    </r>
    <r>
      <rPr>
        <sz val="10"/>
        <color theme="1"/>
        <rFont val="Arial"/>
        <family val="2"/>
      </rPr>
      <t>Aireador y motor marca siemens de 7.5 HP incluye tablero de control</t>
    </r>
  </si>
  <si>
    <t>3.1.6</t>
  </si>
  <si>
    <t>Monitoreo aguas residuales (De acuerdo a especificaciones técnicas de la presente ficha técnica).</t>
  </si>
  <si>
    <t>ACTIVIDADES DE OPERACIÓN</t>
  </si>
  <si>
    <t>4.1</t>
  </si>
  <si>
    <t xml:space="preserve">Operación de la PTAR (De acuerdo a especificaciones técnicas de la presente ficha técnica).Jornada completa </t>
  </si>
  <si>
    <t>4.2</t>
  </si>
  <si>
    <t xml:space="preserve">Operación de los Centros de entretenimiento acuático oficiales suboficiales (De acuerdo a especificaciones técnicas de la presente ficha técnica).Media jornada </t>
  </si>
  <si>
    <t>ESTUDIOS AMBIENTALES</t>
  </si>
  <si>
    <t>5.1</t>
  </si>
  <si>
    <t xml:space="preserve">proprama para el uso eficiente y el ahorro del agua </t>
  </si>
  <si>
    <t>VALOR TOTAL DE LA OFERTA (Este valor total será el que deba publicarse en la plataforma SECOP II TOTAL</t>
  </si>
  <si>
    <t>EL VALOR TOTAL OFERTADO NO PODRA SOBREPASAR EL PRESUPUESTO OFICIAL =</t>
  </si>
  <si>
    <t>NOTAS ACLARATORIAS</t>
  </si>
  <si>
    <t>“Nota: 1. Teniendo en cuenta que el presente proceso se adjudicará por el valor total del Presupuesto oficial y se ejecutará por monto agotable, el valor total de la oferta económica deberá presentarse por el valor total del presupuesto en el SECOP II, anexando el formato de Oferta Económica, en el cual se discrimina el valor unitario de cada uno de los servicios de acuerdo con las especificaciones técnicas, precios que se deberán mantener durante el plazo de ejecución del Contrato.</t>
  </si>
  <si>
    <t>Nota: 2.Para efectos de evaluación los proponentes interesados en participar deberán presentar la oferta en plataforma SECOP II por el valor total del presupuesto oficial sin superar este, discriminando en el formulario económico los valores unitarios por cada ítem (INCLUIDO LOS IMPUESTOS A QUE HAYA LUGAR)</t>
  </si>
  <si>
    <t xml:space="preserve">Nota: 3. El servicio contratado, se realizará conforme a las necesidades de servicio de acuerdo a prioridades y se ejecutarán previa autorización del Supervisor de acuerdo a protocolo indicado en ficha técnica, quien llevará el control de los mismos hasta agotar el presupuesto oficial asignado si fuere necesario, conforme a los precios unitarios ofertados por la empresa seleccionada. </t>
  </si>
  <si>
    <t>Nota: 4.Lo anterior servirá de base para la evaluación económica, adjudicando al oferente que cumpla con todas las condiciones exigidas por la Entidad Estatal en los Documentos del Proceso, y que ofrezca el Menor Valor  en la sumatoria de valores unitarios por ítems (INCLUIDO LOS IMPUESTOS A QUE HAYA LUGAR).</t>
  </si>
  <si>
    <t>Nota: 5. Para efectos de la evaluación y calificación de la oferta económica, se tendrá en cuenta la sumatoria de los valores unitarios de la oferta (INCLUIDO LOS IMPUESTOS A QUE HAYA LUGAR) , con el fin de realizar la evaluación de acuerdo con el factor de evaluación determinado en los Pliegos de condiciones</t>
  </si>
  <si>
    <t>CAUSAL DE RECHAZO</t>
  </si>
  <si>
    <t xml:space="preserve"> 1. Se deberá ofertar la totalidad de los ítems del anexo de oferta económica, so pena de rechazo.</t>
  </si>
  <si>
    <t>Atentamente,</t>
  </si>
  <si>
    <t>Firma del Proponente Nombre: [Insertar información]</t>
  </si>
  <si>
    <t>Nombre: [Insertar información]</t>
  </si>
  <si>
    <t>Documento de Identidad: [Insertar información]</t>
  </si>
  <si>
    <t>Anexo - Oferta Económica 2024</t>
  </si>
  <si>
    <t>EL PROPONENTE DEBERA COTIZAR TODOS LOS ITEMS DESCRITOS PORCADA MANTENIMIENTO, LO ANTERIOR COMO REFERENCIA
EN CASO DE REQUERIRSE DURANTE LA EJECUCIÓN DEL CONTRATO
(Estos precios no se tendrán en cuenta ni serán causales de rechazo para la comparación de las ofertas) pero en caso de no 
relacionarse, si se solicitaran como subsanable, teniendo en cuenta que se requerirá en caso de algún imprevisto y considerando
que esto no hace parte de la oferta económica ni será tenido en cuenta para la selección, la subsanación de este documento no
se entenderá como mejoramiento de la oferta económica</t>
  </si>
  <si>
    <t>ACTIVIDAD MANTENIMIENTO CORRECTIVO</t>
  </si>
  <si>
    <t>CANTIDAD EQUIPO</t>
  </si>
  <si>
    <t>EMBOBINADO MOTOR MOTOBOMBA 0.5 A 5 HP PUESTA EN FUNCIONAMIENTO</t>
  </si>
  <si>
    <t>EMBOBINADO MOTOR MOTOBOMBA 6 A 10 HP  PUESTA EN FUNCIONAMIENTO</t>
  </si>
  <si>
    <t>EMBOBINADO MOTOR MOTOBOMBA 11 A 20 HP  PUESTA EN FUNCIONAMIENTO</t>
  </si>
  <si>
    <t>EMBOBINADO MOTOR MOTOBOMBA DE MAS DE 20 HP  PUESTA EN FUNCIONAMIENTO</t>
  </si>
  <si>
    <t>CAMBIO DE CONTACTOR PARA MOTOBOMBA HASTA 5 HP  PUESTA EN FUNCIONAMIENTO</t>
  </si>
  <si>
    <t>CAMBIO DE CONTACTOR PARA MOTOBOMBA DE 5 A 10 HP  PUESTA EN FUNCIONAMIENTO</t>
  </si>
  <si>
    <t>CAMBIO DE CONTACTOR PARA MOTOBOMBA DE 10 A 20 HP  PUESTA EN FUNCIONAMIENTO</t>
  </si>
  <si>
    <t>CAMBIO DE CONTACTOR PARA MOTOBOMBA DE MAS DE 20 HP  PUESTA EN FUNCIONAMIENTO</t>
  </si>
  <si>
    <t>CAMBIO DE SELLOS MECÁNICOS Y EMPAQUETADURA MOTOBOMBA DE 0.5 A 5 HP  PUESTA EN FUNCIONAMIENTO</t>
  </si>
  <si>
    <t>CAMBIO DE SELLOS MECÁNICOS Y EMPAQUETADURA MOTOBOMBA DE 6 A 10 HP  PUESTA EN FUNCIONAMIENTO</t>
  </si>
  <si>
    <t>CAMBIO DE SELLOS MECÁNICOS Y EMPAQUETADURA MOTOBOMBA DE 11 A 20HP</t>
  </si>
  <si>
    <t>CAMBIO DE SELLOS MECÁNICOS Y EMPAQUETADURA MOTOBOMBA DE MAS DE 20 HP</t>
  </si>
  <si>
    <t>CAMBIO DE RODAMIENTOS MOTOBOMBA DE 1 A 5 HP   PUESTA EN FUNCIONAMIENTO</t>
  </si>
  <si>
    <t>CAMBIO DE RODAMIENTOS MOTOBOMBA DE 6 A 10 HP  PUESTA EN FUNCIONAMIENTO</t>
  </si>
  <si>
    <t>CAMBIO DE RODAMIENTOS MOTOBOMBA DE 11 A 20 HP  PUESTA EN FUNCIONAMIENTO</t>
  </si>
  <si>
    <t>CAMBIO DE RODAMIENTOS MOTOBOMBA DE MAS DE 20 HP  PUESTA EN FUNCIONAMIENTO</t>
  </si>
  <si>
    <t>CAMBIO IMPULSOR MOTOBOMBA DE 0.5 A 5HP  PUESTA EN FUNCIONAMIENTO</t>
  </si>
  <si>
    <t>CAMBIO IMPULSOR MOTOBOMBA DE 6 A 15 HP  PUESTA EN FUNCIONAMIENTO</t>
  </si>
  <si>
    <t>CAMBIO IMPULSOR MOTOBOMBA DE MAS DE 15 HP  PUESTA EN FUNCIONAMIENTO</t>
  </si>
  <si>
    <t>CAMBIO DE HÉLICES DE REFRIGERACIÓN MOTOBOMBA DE 0.5 A 5 HP  PUESTA EN FUNCIONAMIENTO</t>
  </si>
  <si>
    <t>CAMBIO DE HÉLICES DE REFRIGERACIÓN MOTOBOMBA DE 6 A 15 HP  PUESTA EN FUNCIONAMIENTO</t>
  </si>
  <si>
    <t>CAMBIO DE HÉLICES DE REFRIGERACIÓN MOTOBOMBA DE MAS DE 15 HP  PUESTA EN FUNCIONAMIENTO</t>
  </si>
  <si>
    <t xml:space="preserve">CAMBIO DE PRESOSTATO CON INSTALACIÓN </t>
  </si>
  <si>
    <t xml:space="preserve">CAMBIO DE MANOMETRO CON INSTALACIÓN </t>
  </si>
  <si>
    <t>CAMBIO DE TUBERIA Y ACCESORIOS PVC PRESION, HASTA 1½”  a  4"X  METRO  con instalación</t>
  </si>
  <si>
    <t>CAMBIO DE TUBERIA Y ACCESORIOS GALVANIZADO, HASTA 1½”  a  4"X  METRO  con instralación</t>
  </si>
  <si>
    <t xml:space="preserve">CAMBIO DE TUBERIA Y ACCESORIOS PVC PRESION, DE 1¾”  a  4"X  METRO  con instalación </t>
  </si>
  <si>
    <t xml:space="preserve">CAMBIO DE TUBERIA Y ACCESORIOS GALVANIZADO DE 1½”  a  4"X  METRO con instalación </t>
  </si>
  <si>
    <t xml:space="preserve">CAMBIO DE REGISTRO Y ACCESORIOS PVC PRESION HASTA 1½” A 4" con instalación </t>
  </si>
  <si>
    <t xml:space="preserve">CAMBIO DE REGISTRO Y ACCESORIOS GALVANIZADO HASTA 1½” A 4" con instalación </t>
  </si>
  <si>
    <t xml:space="preserve">CAMBIO DE REGISTRO Y ACCESORIOS PVC PRESION DE 1¾” A 4" con instalación </t>
  </si>
  <si>
    <t xml:space="preserve">CAMBIO DE REGISTRO Y ACCESORIOS GALVANIZADO DE 1¾” A 4" con instalación </t>
  </si>
  <si>
    <t xml:space="preserve">CAMBIO DE VALVULA DE PIE Y ACCESORIOS PVC PRESION, HASTA 1½” A 4" con instalación </t>
  </si>
  <si>
    <t xml:space="preserve">CAMBIO DE VALVULA DE PIE Y ACCESORIOS GALVANIZADO, HASTA 1½” A 4" con instalación </t>
  </si>
  <si>
    <t xml:space="preserve">CAMBIO DE VALVULA DE PIE Y ACCESORIOS PVC PRESION, DE 1¾” A 4" con instalación </t>
  </si>
  <si>
    <t xml:space="preserve">CAMBIO DE VALVULA DE PIE Y ACCESORIOS GALVANIZADO, DE 1¾” A 4" con instalación </t>
  </si>
  <si>
    <t xml:space="preserve">CAMBIO PROTECCIONES </t>
  </si>
  <si>
    <t>CAMBIO BORNERA PARA CABLEADO DE TERMINALE DEVANADO</t>
  </si>
  <si>
    <t>CAMBIO DE BREKER INDUSTRIAL DE 3 POLOS DE 75 AMPERIOS</t>
  </si>
  <si>
    <t xml:space="preserve">CAMBIO DE BREKER MULTI NUEVE DE 2 AMPERIOS BIPOLAR </t>
  </si>
  <si>
    <t xml:space="preserve">CAMBIO DE PULSADOR DOBLE DE BLOQUE </t>
  </si>
  <si>
    <t xml:space="preserve">CAMBIO VIGILANTE DE TENSIÓN TRIFASICO </t>
  </si>
  <si>
    <t>CABIO DE BOLUTA  PUESTA EN FUNCIONAMIENTO</t>
  </si>
  <si>
    <t xml:space="preserve">CAMBIO DE VENTILADOR Y CAPERUZA DE PROTECCIÓN DEL VENTILADOR </t>
  </si>
  <si>
    <t xml:space="preserve">CAMBIO FLOTADOR ELECTRICO INCLUYE SUMINISTRO DE FLOTADOR, CABLEADO </t>
  </si>
  <si>
    <t>CAMBIO DE RELE TÉRMICO DE 23 A 32 AMPERIOS  PUESTA EN FUNCIONAMIENTO</t>
  </si>
  <si>
    <t>CAMBIO TEMPORIZADOR DE 0 A 10 SEGUNTOS ELÉCTRONICO  PUESTA EN FUNCIONAMIENTO</t>
  </si>
  <si>
    <t>CAMBIO DE CONTACTORES DE 80 AMPERIOS BOBINA DE 220 V  PUESTA EN FUNCIONAMIENTO</t>
  </si>
  <si>
    <t>CAMBIO  breaker  GENERAL para tablero de MOTOBOMBA DE 0.5 A 5 HP</t>
  </si>
  <si>
    <t>CAMBIO  breaker GENERAL para tablero de MOTOBOMBA DE 6 A 10 HP</t>
  </si>
  <si>
    <t>CAMBIO  breaker GENERAL para tablero de MOTOBOMBA DE 11 A 20 HP  PUESTA EN FUNCIONAMIENTO</t>
  </si>
  <si>
    <t>CAMBIO  breaker GENERAL  para tablero de MOTOBOMBA DE MAS DE 20 HP  PUESTA EN FUNCIONAMIENTO</t>
  </si>
  <si>
    <t>CAMBIO DE CORREAS Aireador y motor  PUESTA EN FUNCIONAMIENTO</t>
  </si>
  <si>
    <t>CAMBIO RODAMIENTO Aireador y motor  PUESTA EN FUNCIONAMIENTO</t>
  </si>
  <si>
    <t>*El valor total de los mantenimientos preventivos + IVA incluido, NO DEBE SUPERAR el 80% del presupuesto oficial, pena de rechazo de la oferta.</t>
  </si>
  <si>
    <t>*El valor total de los mantenimientos correctivos + IVA incluido presentado por la oferta habilitada, serán tomados en cuenta para efectos comparativos de mercado, y solo serán usados en caso de requerirse, previa autorización del Comité de Adquisiciones y visto bueno del supervisor del contrato.</t>
  </si>
  <si>
    <t>*Los precios de los mantenimientos correctivos no se tendrán en cuenta para la comparación de las propuestas.</t>
  </si>
  <si>
    <t>*La diferencia entre el valor de los mantenimientos preventivos y el presupuesto oficial de la oferta habilitada, será el disponible para efectuar los mantenimientos correctivos, en caso de ser necesarios y/o requeridos por los equipos.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</si>
</sst>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3" formatCode="_-* #,##0.00_-;\-* #,##0.00_-;_-* &quot;-&quot;??_-;_-@_-"/>
    <numFmt numFmtId="164" formatCode="&quot;$&quot;\ #,##0;[Red]\-&quot;$&quot;\ #,##0"/>
    <numFmt numFmtId="165" formatCode="&quot;$&quot;\ #,##0.00;[Red]\-&quot;$&quot;\ #,##0.00"/>
    <numFmt numFmtId="166" formatCode="_-&quot;$&quot;\ * #,##0.00_-;\-&quot;$&quot;\ * #,##0.00_-;_-&quot;$&quot;\ * &quot;-&quot;??_-;_-@_-"/>
    <numFmt numFmtId="167" formatCode="_(&quot;$&quot;\ * #,##0.00_);_(&quot;$&quot;\ * \(#,##0.00\);_(&quot;$&quot;\ * &quot;-&quot;??_);_(@_)"/>
    <numFmt numFmtId="168" formatCode="_(&quot;$&quot;\ * #,##0_);_(&quot;$&quot;\ * \(#,##0\);_(&quot;$&quot;\ * &quot;-&quot;??_);_(@_)"/>
    <numFmt numFmtId="169" formatCode="#,##0.00\ _€"/>
    <numFmt numFmtId="170" formatCode="_-* #,##0.00_-;\-* #,##0.00_-;_-* &quot;-&quot;_-;_-@_-"/>
  </numFmts>
  <fonts count="16">
    <font>
      <sz val="11"/>
      <color theme="1"/>
      <name val="Calibri"/>
      <family val="2"/>
      <scheme val="minor"/>
    </font>
    <font>
      <sz val="11"/>
      <color theme="1"/>
      <name val="Calibri"/>
      <family val="2"/>
      <scheme val="minor"/>
    </font>
    <font>
      <sz val="10"/>
      <name val="Arial"/>
      <family val="2"/>
    </font>
    <font>
      <b/>
      <sz val="10"/>
      <name val="Arial"/>
      <family val="2"/>
    </font>
    <font>
      <b/>
      <sz val="10"/>
      <color theme="1"/>
      <name val="Arial"/>
      <family val="2"/>
    </font>
    <font>
      <sz val="10"/>
      <color theme="1"/>
      <name val="Arial"/>
      <family val="2"/>
    </font>
    <font>
      <b/>
      <sz val="10"/>
      <color theme="0"/>
      <name val="Arial"/>
      <family val="2"/>
    </font>
    <font>
      <b/>
      <i/>
      <sz val="10"/>
      <color theme="1"/>
      <name val="Arial"/>
      <family val="2"/>
    </font>
    <font>
      <b/>
      <sz val="10"/>
      <color rgb="FFFF0000"/>
      <name val="Arial"/>
      <family val="2"/>
    </font>
    <font>
      <sz val="10"/>
      <color rgb="FF000000"/>
      <name val="Arial"/>
      <family val="2"/>
    </font>
    <font>
      <sz val="10"/>
      <name val="Helv"/>
      <charset val="204"/>
    </font>
    <font>
      <b/>
      <sz val="16"/>
      <color theme="1"/>
      <name val="Arial"/>
      <family val="2"/>
    </font>
    <font>
      <b/>
      <u/>
      <sz val="10"/>
      <color theme="1"/>
      <name val="Arial"/>
      <family val="2"/>
    </font>
    <font>
      <sz val="10"/>
      <color rgb="FF4E4D4D"/>
      <name val="Arial"/>
      <family val="2"/>
    </font>
    <font>
      <sz val="8"/>
      <color theme="1"/>
      <name val="Arial"/>
      <family val="2"/>
    </font>
    <font>
      <b/>
      <u/>
      <sz val="8"/>
      <color theme="1"/>
      <name val="Arial"/>
      <family val="2"/>
    </font>
  </fonts>
  <fills count="8">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theme="0" tint="-0.34998626667073579"/>
        <bgColor indexed="64"/>
      </patternFill>
    </fill>
    <fill>
      <patternFill patternType="solid">
        <fgColor theme="1" tint="0.34998626667073579"/>
        <bgColor indexed="64"/>
      </patternFill>
    </fill>
    <fill>
      <patternFill patternType="solid">
        <fgColor theme="0" tint="-0.14999847407452621"/>
        <bgColor indexed="64"/>
      </patternFill>
    </fill>
    <fill>
      <patternFill patternType="solid">
        <fgColor rgb="FFFFFF00"/>
        <bgColor indexed="64"/>
      </patternFill>
    </fill>
  </fills>
  <borders count="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7">
    <xf numFmtId="0" fontId="0" fillId="0" borderId="0"/>
    <xf numFmtId="0" fontId="1" fillId="0" borderId="0"/>
    <xf numFmtId="167"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10" fillId="0" borderId="0"/>
    <xf numFmtId="166" fontId="1" fillId="0" borderId="0" applyFont="0" applyFill="0" applyBorder="0" applyAlignment="0" applyProtection="0"/>
  </cellStyleXfs>
  <cellXfs count="125">
    <xf numFmtId="0" fontId="0" fillId="0" borderId="0" xfId="0"/>
    <xf numFmtId="0" fontId="5" fillId="0" borderId="0" xfId="0" applyFont="1"/>
    <xf numFmtId="169" fontId="6" fillId="5" borderId="1" xfId="1" applyNumberFormat="1" applyFont="1" applyFill="1" applyBorder="1" applyAlignment="1">
      <alignment horizontal="center" vertical="center"/>
    </xf>
    <xf numFmtId="0" fontId="6" fillId="3" borderId="1" xfId="1" applyFont="1" applyFill="1" applyBorder="1" applyAlignment="1">
      <alignment horizontal="center"/>
    </xf>
    <xf numFmtId="0" fontId="4" fillId="4" borderId="1" xfId="1" applyFont="1" applyFill="1" applyBorder="1" applyAlignment="1">
      <alignment horizontal="center" vertical="center"/>
    </xf>
    <xf numFmtId="16" fontId="5" fillId="2" borderId="1" xfId="1" applyNumberFormat="1" applyFont="1" applyFill="1" applyBorder="1" applyAlignment="1">
      <alignment horizontal="center" vertical="center"/>
    </xf>
    <xf numFmtId="0" fontId="2" fillId="2" borderId="1" xfId="1" applyFont="1" applyFill="1" applyBorder="1" applyAlignment="1">
      <alignment horizontal="left"/>
    </xf>
    <xf numFmtId="1" fontId="5" fillId="6" borderId="1" xfId="2" applyNumberFormat="1" applyFont="1" applyFill="1" applyBorder="1" applyAlignment="1">
      <alignment horizontal="center"/>
    </xf>
    <xf numFmtId="168" fontId="5" fillId="2" borderId="1" xfId="1" applyNumberFormat="1" applyFont="1" applyFill="1" applyBorder="1"/>
    <xf numFmtId="0" fontId="5" fillId="0" borderId="1" xfId="1" applyFont="1" applyBorder="1" applyAlignment="1">
      <alignment horizontal="center" vertical="center"/>
    </xf>
    <xf numFmtId="0" fontId="5" fillId="0" borderId="1" xfId="1" applyFont="1" applyBorder="1" applyAlignment="1">
      <alignment horizontal="left" wrapText="1"/>
    </xf>
    <xf numFmtId="0" fontId="2" fillId="0" borderId="1" xfId="1" applyFont="1" applyBorder="1" applyAlignment="1">
      <alignment horizontal="left" wrapText="1"/>
    </xf>
    <xf numFmtId="0" fontId="5" fillId="6" borderId="1" xfId="0" applyFont="1" applyFill="1" applyBorder="1" applyAlignment="1">
      <alignment horizontal="center"/>
    </xf>
    <xf numFmtId="169" fontId="6" fillId="5" borderId="1" xfId="1" applyNumberFormat="1" applyFont="1" applyFill="1" applyBorder="1" applyAlignment="1">
      <alignment horizontal="center" vertical="center" wrapText="1"/>
    </xf>
    <xf numFmtId="0" fontId="5" fillId="0" borderId="0" xfId="0" applyFont="1" applyAlignment="1">
      <alignment vertical="center" wrapText="1"/>
    </xf>
    <xf numFmtId="0" fontId="4" fillId="0" borderId="0" xfId="0" applyFont="1" applyAlignment="1">
      <alignment horizontal="left"/>
    </xf>
    <xf numFmtId="0" fontId="12" fillId="0" borderId="0" xfId="0" applyFont="1" applyAlignment="1">
      <alignment horizontal="justify" vertical="center"/>
    </xf>
    <xf numFmtId="170" fontId="12" fillId="0" borderId="0" xfId="4" applyNumberFormat="1" applyFont="1" applyAlignment="1">
      <alignment horizontal="justify" vertical="center"/>
    </xf>
    <xf numFmtId="0" fontId="2" fillId="0" borderId="0" xfId="0" applyFont="1" applyAlignment="1">
      <alignment vertical="center"/>
    </xf>
    <xf numFmtId="170" fontId="2" fillId="0" borderId="0" xfId="4" applyNumberFormat="1" applyFont="1" applyFill="1" applyAlignment="1">
      <alignment horizontal="right" vertical="center"/>
    </xf>
    <xf numFmtId="0" fontId="3" fillId="0" borderId="0" xfId="5" applyFont="1" applyAlignment="1">
      <alignment horizontal="center" vertical="center"/>
    </xf>
    <xf numFmtId="0" fontId="2" fillId="0" borderId="0" xfId="5" applyFont="1" applyAlignment="1">
      <alignment vertical="center"/>
    </xf>
    <xf numFmtId="0" fontId="2" fillId="0" borderId="0" xfId="0" applyFont="1" applyAlignment="1">
      <alignment horizontal="center" vertical="center"/>
    </xf>
    <xf numFmtId="0" fontId="2" fillId="0" borderId="0" xfId="0" applyFont="1" applyAlignment="1">
      <alignment horizontal="justify" vertical="center"/>
    </xf>
    <xf numFmtId="0" fontId="3" fillId="0" borderId="0" xfId="5" applyFont="1" applyAlignment="1">
      <alignment horizontal="justify" vertical="center"/>
    </xf>
    <xf numFmtId="170" fontId="3" fillId="0" borderId="0" xfId="4" applyNumberFormat="1" applyFont="1" applyFill="1" applyBorder="1" applyAlignment="1">
      <alignment horizontal="right" vertical="center"/>
    </xf>
    <xf numFmtId="0" fontId="3" fillId="0" borderId="6" xfId="0" applyFont="1" applyBorder="1" applyAlignment="1">
      <alignment vertical="center"/>
    </xf>
    <xf numFmtId="0" fontId="3" fillId="0" borderId="0" xfId="0" applyFont="1" applyAlignment="1">
      <alignment vertical="center"/>
    </xf>
    <xf numFmtId="0" fontId="2" fillId="0" borderId="0" xfId="5" applyFont="1" applyAlignment="1">
      <alignment horizontal="center" vertical="center"/>
    </xf>
    <xf numFmtId="3" fontId="2" fillId="0" borderId="0" xfId="5" applyNumberFormat="1" applyFont="1" applyAlignment="1">
      <alignment horizontal="justify" vertical="center" wrapText="1"/>
    </xf>
    <xf numFmtId="3" fontId="2" fillId="0" borderId="0" xfId="5" applyNumberFormat="1" applyFont="1" applyAlignment="1">
      <alignment horizontal="center" vertical="center"/>
    </xf>
    <xf numFmtId="170" fontId="2" fillId="0" borderId="0" xfId="4" applyNumberFormat="1" applyFont="1" applyFill="1" applyBorder="1" applyAlignment="1">
      <alignment horizontal="right" vertical="center"/>
    </xf>
    <xf numFmtId="0" fontId="4" fillId="6" borderId="4" xfId="0" applyFont="1" applyFill="1" applyBorder="1" applyAlignment="1">
      <alignment horizontal="left" vertical="center"/>
    </xf>
    <xf numFmtId="0" fontId="4" fillId="0" borderId="0" xfId="0" applyFont="1" applyAlignment="1">
      <alignment horizontal="center" vertical="center"/>
    </xf>
    <xf numFmtId="43" fontId="4" fillId="6" borderId="1" xfId="3" applyFont="1" applyFill="1" applyBorder="1" applyAlignment="1">
      <alignment vertical="center"/>
    </xf>
    <xf numFmtId="0" fontId="12" fillId="0" borderId="0" xfId="0" applyFont="1" applyAlignment="1">
      <alignment horizontal="left" vertical="center"/>
    </xf>
    <xf numFmtId="0" fontId="3" fillId="0" borderId="0" xfId="0" applyFont="1" applyAlignment="1">
      <alignment horizontal="left" vertical="center"/>
    </xf>
    <xf numFmtId="0" fontId="13" fillId="0" borderId="2" xfId="0" applyFont="1" applyBorder="1" applyAlignment="1">
      <alignment horizontal="left" vertical="center"/>
    </xf>
    <xf numFmtId="0" fontId="9" fillId="0" borderId="1" xfId="0" applyFont="1" applyBorder="1" applyAlignment="1">
      <alignment wrapText="1"/>
    </xf>
    <xf numFmtId="0" fontId="9" fillId="0" borderId="1" xfId="0" applyFont="1" applyBorder="1" applyAlignment="1">
      <alignment horizontal="center" vertical="center"/>
    </xf>
    <xf numFmtId="0" fontId="2" fillId="2" borderId="1" xfId="1" applyFont="1" applyFill="1" applyBorder="1" applyAlignment="1">
      <alignment horizontal="center"/>
    </xf>
    <xf numFmtId="0" fontId="5" fillId="0" borderId="1" xfId="1" applyFont="1" applyBorder="1" applyAlignment="1">
      <alignment horizontal="center" wrapText="1"/>
    </xf>
    <xf numFmtId="0" fontId="2" fillId="0" borderId="1" xfId="1" applyFont="1" applyBorder="1" applyAlignment="1">
      <alignment horizontal="center" wrapText="1"/>
    </xf>
    <xf numFmtId="0" fontId="9" fillId="0" borderId="1" xfId="0" applyFont="1" applyBorder="1" applyAlignment="1">
      <alignment horizontal="left" vertical="center" wrapText="1"/>
    </xf>
    <xf numFmtId="0" fontId="5" fillId="0" borderId="1" xfId="0" applyFont="1" applyBorder="1" applyAlignment="1">
      <alignment horizontal="left" vertical="center" wrapText="1"/>
    </xf>
    <xf numFmtId="0" fontId="9" fillId="0" borderId="1" xfId="0" applyFont="1" applyBorder="1" applyAlignment="1">
      <alignment vertical="center" wrapText="1"/>
    </xf>
    <xf numFmtId="0" fontId="5" fillId="0" borderId="1" xfId="0" applyFont="1" applyBorder="1" applyAlignment="1">
      <alignment vertical="center" wrapText="1"/>
    </xf>
    <xf numFmtId="0" fontId="5" fillId="0" borderId="5" xfId="1" applyFont="1" applyBorder="1" applyAlignment="1">
      <alignment horizontal="center" wrapText="1"/>
    </xf>
    <xf numFmtId="0" fontId="3" fillId="0" borderId="6" xfId="5" applyFont="1" applyBorder="1" applyAlignment="1">
      <alignment horizontal="center" vertical="center"/>
    </xf>
    <xf numFmtId="0" fontId="5" fillId="3" borderId="1" xfId="1" applyFont="1" applyFill="1" applyBorder="1" applyAlignment="1">
      <alignment horizontal="left" wrapText="1"/>
    </xf>
    <xf numFmtId="0" fontId="9" fillId="0" borderId="1" xfId="0" applyFont="1" applyBorder="1" applyAlignment="1">
      <alignment vertical="center"/>
    </xf>
    <xf numFmtId="0" fontId="4" fillId="7" borderId="5" xfId="0" applyFont="1" applyFill="1" applyBorder="1" applyAlignment="1">
      <alignment horizontal="left"/>
    </xf>
    <xf numFmtId="0" fontId="5" fillId="2" borderId="1" xfId="1" applyFont="1" applyFill="1" applyBorder="1" applyAlignment="1">
      <alignment horizontal="center" vertical="center" wrapText="1"/>
    </xf>
    <xf numFmtId="0" fontId="14" fillId="0" borderId="1" xfId="0" applyFont="1" applyBorder="1" applyAlignment="1">
      <alignment horizontal="left" vertical="center" wrapText="1"/>
    </xf>
    <xf numFmtId="0" fontId="4" fillId="7" borderId="4" xfId="0" applyFont="1" applyFill="1" applyBorder="1"/>
    <xf numFmtId="0" fontId="4" fillId="7" borderId="5" xfId="0" applyFont="1" applyFill="1" applyBorder="1"/>
    <xf numFmtId="168" fontId="5" fillId="2" borderId="1" xfId="1" applyNumberFormat="1" applyFont="1" applyFill="1" applyBorder="1" applyAlignment="1">
      <alignment horizontal="left"/>
    </xf>
    <xf numFmtId="0" fontId="7" fillId="4" borderId="1" xfId="1" applyFont="1" applyFill="1" applyBorder="1" applyAlignment="1">
      <alignment vertical="center" wrapText="1"/>
    </xf>
    <xf numFmtId="0" fontId="6" fillId="3" borderId="1" xfId="1" applyFont="1" applyFill="1" applyBorder="1"/>
    <xf numFmtId="166" fontId="4" fillId="6" borderId="1" xfId="6" applyFont="1" applyFill="1" applyBorder="1" applyAlignment="1">
      <alignment horizontal="center"/>
    </xf>
    <xf numFmtId="166" fontId="6" fillId="3" borderId="1" xfId="6" applyFont="1" applyFill="1" applyBorder="1" applyAlignment="1"/>
    <xf numFmtId="166" fontId="4" fillId="3" borderId="1" xfId="6" applyFont="1" applyFill="1" applyBorder="1" applyAlignment="1">
      <alignment horizontal="center"/>
    </xf>
    <xf numFmtId="166" fontId="7" fillId="4" borderId="1" xfId="6" applyFont="1" applyFill="1" applyBorder="1" applyAlignment="1">
      <alignment vertical="center" wrapText="1"/>
    </xf>
    <xf numFmtId="166" fontId="5" fillId="2" borderId="1" xfId="6" applyFont="1" applyFill="1" applyBorder="1"/>
    <xf numFmtId="166" fontId="5" fillId="2" borderId="1" xfId="6" applyFont="1" applyFill="1" applyBorder="1" applyAlignment="1">
      <alignment horizontal="left"/>
    </xf>
    <xf numFmtId="166" fontId="4" fillId="7" borderId="1" xfId="0" applyNumberFormat="1" applyFont="1" applyFill="1" applyBorder="1" applyAlignment="1">
      <alignment horizontal="center" vertical="center"/>
    </xf>
    <xf numFmtId="169" fontId="6" fillId="5" borderId="8" xfId="1" applyNumberFormat="1" applyFont="1" applyFill="1" applyBorder="1" applyAlignment="1">
      <alignment horizontal="center" vertical="center" wrapText="1"/>
    </xf>
    <xf numFmtId="166" fontId="0" fillId="0" borderId="0" xfId="6" applyFont="1"/>
    <xf numFmtId="170" fontId="4" fillId="0" borderId="0" xfId="4" applyNumberFormat="1" applyFont="1" applyAlignment="1">
      <alignment horizontal="justify" vertical="center"/>
    </xf>
    <xf numFmtId="169" fontId="8" fillId="5" borderId="8" xfId="1" applyNumberFormat="1" applyFont="1" applyFill="1" applyBorder="1" applyAlignment="1">
      <alignment horizontal="center" vertical="center" wrapText="1"/>
    </xf>
    <xf numFmtId="166" fontId="4" fillId="0" borderId="0" xfId="0" applyNumberFormat="1" applyFont="1" applyAlignment="1">
      <alignment vertical="center" wrapText="1"/>
    </xf>
    <xf numFmtId="166" fontId="4" fillId="7" borderId="5" xfId="6" applyFont="1" applyFill="1" applyBorder="1" applyAlignment="1">
      <alignment horizontal="left"/>
    </xf>
    <xf numFmtId="170" fontId="15" fillId="0" borderId="0" xfId="4" applyNumberFormat="1" applyFont="1" applyAlignment="1">
      <alignment horizontal="justify" vertical="center"/>
    </xf>
    <xf numFmtId="165" fontId="4" fillId="6" borderId="1" xfId="3" applyNumberFormat="1" applyFont="1" applyFill="1" applyBorder="1" applyAlignment="1">
      <alignment vertical="center"/>
    </xf>
    <xf numFmtId="0" fontId="5" fillId="0" borderId="0" xfId="0" applyFont="1" applyAlignment="1">
      <alignment horizontal="justify" vertical="center"/>
    </xf>
    <xf numFmtId="0" fontId="7" fillId="2" borderId="1" xfId="1" applyFont="1" applyFill="1" applyBorder="1" applyAlignment="1">
      <alignment horizontal="left" vertical="center" wrapText="1"/>
    </xf>
    <xf numFmtId="0" fontId="5" fillId="2" borderId="1" xfId="1" applyFont="1" applyFill="1" applyBorder="1" applyAlignment="1">
      <alignment horizontal="center" vertical="center"/>
    </xf>
    <xf numFmtId="0" fontId="5" fillId="2" borderId="1" xfId="1" applyFont="1" applyFill="1" applyBorder="1" applyAlignment="1">
      <alignment horizontal="left" vertical="center" wrapText="1"/>
    </xf>
    <xf numFmtId="164" fontId="4" fillId="7" borderId="5" xfId="0" applyNumberFormat="1" applyFont="1" applyFill="1" applyBorder="1" applyAlignment="1">
      <alignment horizontal="left"/>
    </xf>
    <xf numFmtId="4" fontId="4" fillId="7" borderId="5" xfId="0" applyNumberFormat="1" applyFont="1" applyFill="1" applyBorder="1" applyAlignment="1">
      <alignment horizontal="left"/>
    </xf>
    <xf numFmtId="166" fontId="7" fillId="4" borderId="1" xfId="1" applyNumberFormat="1" applyFont="1" applyFill="1" applyBorder="1" applyAlignment="1">
      <alignment vertical="center" wrapText="1"/>
    </xf>
    <xf numFmtId="0" fontId="13" fillId="0" borderId="2" xfId="0" applyFont="1" applyBorder="1" applyAlignment="1">
      <alignment horizontal="left" vertical="center"/>
    </xf>
    <xf numFmtId="0" fontId="3" fillId="0" borderId="0" xfId="0" applyFont="1" applyAlignment="1">
      <alignment horizontal="left" vertical="center"/>
    </xf>
    <xf numFmtId="0" fontId="5" fillId="0" borderId="1" xfId="0" applyFont="1" applyBorder="1" applyAlignment="1">
      <alignment horizontal="left" vertical="center" wrapText="1"/>
    </xf>
    <xf numFmtId="0" fontId="12" fillId="0" borderId="0" xfId="0" applyFont="1" applyAlignment="1">
      <alignment horizontal="left" vertical="center"/>
    </xf>
    <xf numFmtId="0" fontId="12" fillId="0" borderId="0" xfId="0" applyFont="1" applyAlignment="1">
      <alignment horizontal="center" vertical="center"/>
    </xf>
    <xf numFmtId="0" fontId="5" fillId="0" borderId="0" xfId="0" applyFont="1" applyAlignment="1">
      <alignment horizontal="left" vertical="center" wrapText="1"/>
    </xf>
    <xf numFmtId="0" fontId="6" fillId="3" borderId="1" xfId="1" applyFont="1" applyFill="1" applyBorder="1" applyAlignment="1">
      <alignment horizontal="left"/>
    </xf>
    <xf numFmtId="0" fontId="6" fillId="3" borderId="3" xfId="1" applyFont="1" applyFill="1" applyBorder="1" applyAlignment="1">
      <alignment horizontal="left"/>
    </xf>
    <xf numFmtId="0" fontId="6" fillId="3" borderId="4" xfId="1" applyFont="1" applyFill="1" applyBorder="1" applyAlignment="1">
      <alignment horizontal="left"/>
    </xf>
    <xf numFmtId="0" fontId="6" fillId="3" borderId="5" xfId="1" applyFont="1" applyFill="1" applyBorder="1" applyAlignment="1">
      <alignment horizontal="left"/>
    </xf>
    <xf numFmtId="0" fontId="4" fillId="7" borderId="3" xfId="0" applyFont="1" applyFill="1" applyBorder="1" applyAlignment="1">
      <alignment horizontal="left"/>
    </xf>
    <xf numFmtId="0" fontId="4" fillId="7" borderId="4" xfId="0" applyFont="1" applyFill="1" applyBorder="1" applyAlignment="1">
      <alignment horizontal="left"/>
    </xf>
    <xf numFmtId="0" fontId="4" fillId="7" borderId="5" xfId="0" applyFont="1" applyFill="1" applyBorder="1" applyAlignment="1">
      <alignment horizontal="left"/>
    </xf>
    <xf numFmtId="0" fontId="4" fillId="6" borderId="3" xfId="0" applyFont="1" applyFill="1" applyBorder="1" applyAlignment="1">
      <alignment horizontal="left" vertical="center"/>
    </xf>
    <xf numFmtId="0" fontId="4" fillId="6" borderId="4" xfId="0" applyFont="1" applyFill="1" applyBorder="1" applyAlignment="1">
      <alignment horizontal="left" vertical="center"/>
    </xf>
    <xf numFmtId="0" fontId="7" fillId="4" borderId="1" xfId="1" applyFont="1" applyFill="1" applyBorder="1" applyAlignment="1">
      <alignment horizontal="left" vertical="center" wrapText="1"/>
    </xf>
    <xf numFmtId="0" fontId="3" fillId="0" borderId="0" xfId="0" applyFont="1" applyAlignment="1">
      <alignment horizontal="center" vertical="center" wrapText="1"/>
    </xf>
    <xf numFmtId="0" fontId="0" fillId="0" borderId="0" xfId="0" applyAlignment="1">
      <alignment horizontal="center"/>
    </xf>
    <xf numFmtId="0" fontId="4" fillId="0" borderId="0" xfId="0" applyFont="1" applyAlignment="1">
      <alignment horizontal="center" vertical="center" wrapText="1"/>
    </xf>
    <xf numFmtId="0" fontId="6" fillId="3" borderId="7" xfId="1" applyFont="1" applyFill="1" applyBorder="1" applyAlignment="1">
      <alignment horizontal="left"/>
    </xf>
    <xf numFmtId="0" fontId="2" fillId="0" borderId="0" xfId="0" applyFont="1" applyAlignment="1">
      <alignment horizontal="left" vertical="center" wrapText="1"/>
    </xf>
    <xf numFmtId="0" fontId="11" fillId="0" borderId="0" xfId="0" applyFont="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left" vertical="center" wrapText="1"/>
    </xf>
    <xf numFmtId="0" fontId="5" fillId="0" borderId="0" xfId="0" applyFont="1" applyAlignment="1">
      <alignment horizontal="center" vertical="center" wrapText="1"/>
    </xf>
    <xf numFmtId="0" fontId="7" fillId="4" borderId="3" xfId="1" applyFont="1" applyFill="1" applyBorder="1" applyAlignment="1">
      <alignment horizontal="left" vertical="center" wrapText="1"/>
    </xf>
    <xf numFmtId="0" fontId="7" fillId="4" borderId="4" xfId="1" applyFont="1" applyFill="1" applyBorder="1" applyAlignment="1">
      <alignment horizontal="left" vertical="center" wrapText="1"/>
    </xf>
    <xf numFmtId="0" fontId="7" fillId="4" borderId="5" xfId="1" applyFont="1" applyFill="1" applyBorder="1" applyAlignment="1">
      <alignment horizontal="left" vertical="center" wrapText="1"/>
    </xf>
    <xf numFmtId="0" fontId="5" fillId="0" borderId="3" xfId="0" applyFont="1" applyBorder="1" applyAlignment="1">
      <alignment horizontal="left" vertical="top" wrapText="1"/>
    </xf>
    <xf numFmtId="0" fontId="5" fillId="0" borderId="4" xfId="0" applyFont="1" applyBorder="1" applyAlignment="1">
      <alignment horizontal="left" vertical="top" wrapText="1"/>
    </xf>
    <xf numFmtId="0" fontId="5" fillId="0" borderId="5" xfId="0" applyFont="1" applyBorder="1" applyAlignment="1">
      <alignment horizontal="left" vertical="top" wrapText="1"/>
    </xf>
    <xf numFmtId="0" fontId="4" fillId="0" borderId="2" xfId="0" applyFont="1" applyBorder="1" applyAlignment="1">
      <alignment horizontal="center" vertical="center" wrapText="1"/>
    </xf>
    <xf numFmtId="0" fontId="4" fillId="6" borderId="3" xfId="0" applyFont="1" applyFill="1" applyBorder="1" applyAlignment="1">
      <alignment horizontal="center" vertical="center"/>
    </xf>
    <xf numFmtId="0" fontId="4" fillId="6" borderId="4" xfId="0" applyFont="1" applyFill="1" applyBorder="1" applyAlignment="1">
      <alignment horizontal="center" vertical="center"/>
    </xf>
    <xf numFmtId="0" fontId="4" fillId="2" borderId="4" xfId="0" applyFont="1" applyFill="1" applyBorder="1" applyAlignment="1">
      <alignment horizontal="left" vertical="center"/>
    </xf>
    <xf numFmtId="0" fontId="5" fillId="2" borderId="3"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2" borderId="5" xfId="0" applyFont="1" applyFill="1" applyBorder="1" applyAlignment="1">
      <alignment horizontal="left" vertical="center" wrapText="1"/>
    </xf>
    <xf numFmtId="0" fontId="5" fillId="0" borderId="3" xfId="0" applyFont="1" applyBorder="1" applyAlignment="1">
      <alignment horizontal="left" wrapText="1"/>
    </xf>
    <xf numFmtId="0" fontId="5" fillId="0" borderId="4" xfId="0" applyFont="1" applyBorder="1" applyAlignment="1">
      <alignment horizontal="left" wrapText="1"/>
    </xf>
    <xf numFmtId="0" fontId="5" fillId="0" borderId="5" xfId="0" applyFont="1" applyBorder="1" applyAlignment="1">
      <alignment horizontal="left" wrapText="1"/>
    </xf>
    <xf numFmtId="0" fontId="5" fillId="0" borderId="3" xfId="0" applyFont="1" applyBorder="1" applyAlignment="1">
      <alignment horizontal="left" vertical="center"/>
    </xf>
    <xf numFmtId="0" fontId="5" fillId="0" borderId="4" xfId="0" applyFont="1" applyBorder="1" applyAlignment="1">
      <alignment horizontal="left" vertical="center"/>
    </xf>
    <xf numFmtId="0" fontId="5" fillId="0" borderId="5" xfId="0" applyFont="1" applyBorder="1" applyAlignment="1">
      <alignment horizontal="left" vertical="center"/>
    </xf>
  </cellXfs>
  <cellStyles count="7">
    <cellStyle name="Millares" xfId="3" builtinId="3"/>
    <cellStyle name="Millares [0]" xfId="4" builtinId="6"/>
    <cellStyle name="Moneda" xfId="6" builtinId="4"/>
    <cellStyle name="Moneda 3 2" xfId="2" xr:uid="{00000000-0005-0000-0000-000003000000}"/>
    <cellStyle name="Normal" xfId="0" builtinId="0"/>
    <cellStyle name="Normal 4 2" xfId="1" xr:uid="{00000000-0005-0000-0000-000005000000}"/>
    <cellStyle name="Normal_PPTO-TALLER DE PINTURA-FINAL-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62D269-CD2C-4440-A2CF-546DA6F0A6A2}">
  <sheetPr>
    <pageSetUpPr fitToPage="1"/>
  </sheetPr>
  <dimension ref="A1:O64"/>
  <sheetViews>
    <sheetView tabSelected="1" view="pageBreakPreview" zoomScale="93" zoomScaleNormal="100" zoomScaleSheetLayoutView="93" workbookViewId="0"/>
  </sheetViews>
  <sheetFormatPr defaultColWidth="11.42578125" defaultRowHeight="15"/>
  <cols>
    <col min="1" max="1" width="14.42578125" customWidth="1"/>
    <col min="2" max="2" width="73.5703125" customWidth="1"/>
    <col min="3" max="3" width="11" customWidth="1"/>
    <col min="4" max="4" width="8.140625" bestFit="1" customWidth="1"/>
    <col min="5" max="5" width="19.85546875" customWidth="1"/>
    <col min="6" max="6" width="11" customWidth="1"/>
    <col min="7" max="7" width="14.5703125" customWidth="1"/>
    <col min="8" max="8" width="22.85546875" customWidth="1"/>
    <col min="9" max="9" width="21.85546875" hidden="1" customWidth="1"/>
    <col min="10" max="15" width="20" hidden="1" customWidth="1"/>
  </cols>
  <sheetData>
    <row r="1" spans="1:15" ht="34.5" customHeight="1">
      <c r="A1" s="102" t="s">
        <v>0</v>
      </c>
      <c r="B1" s="102"/>
      <c r="C1" s="102"/>
      <c r="D1" s="102"/>
      <c r="E1" s="102"/>
      <c r="F1" s="102"/>
      <c r="G1" s="102"/>
      <c r="H1" s="102"/>
      <c r="I1" s="98"/>
      <c r="J1" s="98"/>
      <c r="K1" s="98"/>
      <c r="L1" s="98"/>
      <c r="M1" s="98"/>
    </row>
    <row r="2" spans="1:15" ht="15" customHeight="1">
      <c r="A2" s="103" t="s">
        <v>1</v>
      </c>
      <c r="B2" s="103"/>
      <c r="C2" s="103"/>
      <c r="D2" s="103"/>
      <c r="E2" s="103"/>
      <c r="F2" s="103"/>
      <c r="G2" s="103"/>
      <c r="H2" s="103"/>
      <c r="I2" s="98"/>
      <c r="J2" s="98"/>
      <c r="K2" s="98"/>
      <c r="L2" s="98"/>
      <c r="M2" s="98"/>
    </row>
    <row r="3" spans="1:15" ht="12.75" customHeight="1">
      <c r="A3" s="104"/>
      <c r="B3" s="104"/>
      <c r="C3" s="104"/>
      <c r="D3" s="104"/>
      <c r="E3" s="104"/>
      <c r="F3" s="104"/>
      <c r="G3" s="104"/>
      <c r="H3" s="104"/>
      <c r="I3" s="98"/>
      <c r="J3" s="98"/>
      <c r="K3" s="98"/>
      <c r="L3" s="98"/>
      <c r="M3" s="98"/>
    </row>
    <row r="4" spans="1:15" ht="48" customHeight="1">
      <c r="A4" s="105" t="s">
        <v>2</v>
      </c>
      <c r="B4" s="105"/>
      <c r="C4" s="105"/>
      <c r="D4" s="105"/>
      <c r="E4" s="105"/>
      <c r="F4" s="105"/>
      <c r="G4" s="105"/>
      <c r="H4" s="105"/>
      <c r="I4" s="98"/>
      <c r="J4" s="98"/>
      <c r="K4" s="98"/>
      <c r="L4" s="98"/>
      <c r="M4" s="98"/>
    </row>
    <row r="5" spans="1:15" s="101" customFormat="1" ht="17.25" customHeight="1"/>
    <row r="6" spans="1:15" ht="42" customHeight="1">
      <c r="A6" s="97" t="s">
        <v>3</v>
      </c>
      <c r="B6" s="97"/>
      <c r="C6" s="97"/>
      <c r="D6" s="97"/>
      <c r="E6" s="97"/>
      <c r="F6" s="97"/>
      <c r="G6" s="97"/>
      <c r="H6" s="97"/>
      <c r="I6" s="98"/>
      <c r="J6" s="98"/>
      <c r="K6" s="98"/>
      <c r="L6" s="98"/>
      <c r="M6" s="98"/>
    </row>
    <row r="7" spans="1:15" s="99" customFormat="1"/>
    <row r="8" spans="1:15" s="99" customFormat="1" ht="5.25" hidden="1" customHeight="1"/>
    <row r="9" spans="1:15" ht="63.75" customHeight="1">
      <c r="A9" s="2" t="s">
        <v>4</v>
      </c>
      <c r="B9" s="2" t="s">
        <v>5</v>
      </c>
      <c r="C9" s="13" t="s">
        <v>6</v>
      </c>
      <c r="D9" s="2" t="s">
        <v>7</v>
      </c>
      <c r="E9" s="13" t="s">
        <v>8</v>
      </c>
      <c r="F9" s="2" t="s">
        <v>9</v>
      </c>
      <c r="G9" s="13" t="s">
        <v>10</v>
      </c>
      <c r="H9" s="13" t="s">
        <v>11</v>
      </c>
      <c r="I9" s="66" t="s">
        <v>12</v>
      </c>
      <c r="J9" s="66" t="s">
        <v>13</v>
      </c>
      <c r="K9" s="66" t="s">
        <v>14</v>
      </c>
      <c r="L9" s="66" t="s">
        <v>15</v>
      </c>
      <c r="M9" s="66" t="s">
        <v>16</v>
      </c>
      <c r="N9" s="69" t="s">
        <v>17</v>
      </c>
      <c r="O9" s="66" t="s">
        <v>18</v>
      </c>
    </row>
    <row r="10" spans="1:15">
      <c r="A10" s="3">
        <v>1</v>
      </c>
      <c r="B10" s="87" t="s">
        <v>19</v>
      </c>
      <c r="C10" s="87"/>
      <c r="D10" s="87"/>
      <c r="E10" s="87"/>
      <c r="F10" s="87"/>
      <c r="G10" s="87"/>
      <c r="H10" s="87"/>
    </row>
    <row r="11" spans="1:15">
      <c r="A11" s="4" t="s">
        <v>20</v>
      </c>
      <c r="B11" s="96" t="s">
        <v>21</v>
      </c>
      <c r="C11" s="96"/>
      <c r="D11" s="96"/>
      <c r="E11" s="96"/>
      <c r="F11" s="96"/>
      <c r="G11" s="96"/>
      <c r="H11" s="96"/>
    </row>
    <row r="12" spans="1:15" ht="27.75" customHeight="1">
      <c r="A12" s="76" t="s">
        <v>22</v>
      </c>
      <c r="B12" s="77" t="s">
        <v>23</v>
      </c>
      <c r="C12" s="52">
        <v>1</v>
      </c>
      <c r="D12" s="52" t="s">
        <v>24</v>
      </c>
      <c r="E12" s="75"/>
      <c r="F12" s="56">
        <f>E12*0.19</f>
        <v>0</v>
      </c>
      <c r="G12" s="56">
        <f>E12+F12</f>
        <v>0</v>
      </c>
      <c r="H12" s="59">
        <f>G12*C12</f>
        <v>0</v>
      </c>
    </row>
    <row r="13" spans="1:15">
      <c r="A13" s="5" t="s">
        <v>25</v>
      </c>
      <c r="B13" s="6" t="s">
        <v>26</v>
      </c>
      <c r="C13" s="40">
        <v>1</v>
      </c>
      <c r="D13" s="7" t="s">
        <v>24</v>
      </c>
      <c r="E13" s="8"/>
      <c r="F13" s="56">
        <f>E13*0.19</f>
        <v>0</v>
      </c>
      <c r="G13" s="56">
        <f>E13+F13</f>
        <v>0</v>
      </c>
      <c r="H13" s="59">
        <f>G13*C13</f>
        <v>0</v>
      </c>
    </row>
    <row r="14" spans="1:15">
      <c r="A14" s="4" t="s">
        <v>27</v>
      </c>
      <c r="B14" s="96" t="s">
        <v>28</v>
      </c>
      <c r="C14" s="96"/>
      <c r="D14" s="96"/>
      <c r="E14" s="96"/>
      <c r="F14" s="57"/>
      <c r="G14" s="57"/>
      <c r="H14" s="57"/>
    </row>
    <row r="15" spans="1:15" ht="26.25">
      <c r="A15" s="9" t="s">
        <v>29</v>
      </c>
      <c r="B15" s="10" t="s">
        <v>30</v>
      </c>
      <c r="C15" s="41">
        <v>1</v>
      </c>
      <c r="D15" s="7" t="s">
        <v>24</v>
      </c>
      <c r="E15" s="8"/>
      <c r="F15" s="56">
        <f>E15*0.19</f>
        <v>0</v>
      </c>
      <c r="G15" s="56">
        <f>E15+F15</f>
        <v>0</v>
      </c>
      <c r="H15" s="59">
        <f>G15*C15</f>
        <v>0</v>
      </c>
    </row>
    <row r="16" spans="1:15" ht="26.25">
      <c r="A16" s="9" t="s">
        <v>31</v>
      </c>
      <c r="B16" s="10" t="s">
        <v>32</v>
      </c>
      <c r="C16" s="41">
        <v>1</v>
      </c>
      <c r="D16" s="7" t="s">
        <v>24</v>
      </c>
      <c r="E16" s="8"/>
      <c r="F16" s="56">
        <f t="shared" ref="F16:F19" si="0">E16*0.19</f>
        <v>0</v>
      </c>
      <c r="G16" s="56">
        <f t="shared" ref="G16:G19" si="1">E16+F16</f>
        <v>0</v>
      </c>
      <c r="H16" s="59">
        <f t="shared" ref="H16:H19" si="2">G16*C16</f>
        <v>0</v>
      </c>
      <c r="L16">
        <v>178500</v>
      </c>
    </row>
    <row r="17" spans="1:15" ht="26.25">
      <c r="A17" s="9" t="s">
        <v>33</v>
      </c>
      <c r="B17" s="38" t="s">
        <v>34</v>
      </c>
      <c r="C17" s="39">
        <v>1</v>
      </c>
      <c r="D17" s="7" t="s">
        <v>24</v>
      </c>
      <c r="E17" s="8"/>
      <c r="F17" s="56">
        <f t="shared" si="0"/>
        <v>0</v>
      </c>
      <c r="G17" s="56">
        <f t="shared" si="1"/>
        <v>0</v>
      </c>
      <c r="H17" s="59">
        <f t="shared" si="2"/>
        <v>0</v>
      </c>
    </row>
    <row r="18" spans="1:15" ht="26.25">
      <c r="A18" s="9" t="s">
        <v>35</v>
      </c>
      <c r="B18" s="11" t="s">
        <v>36</v>
      </c>
      <c r="C18" s="42">
        <v>1</v>
      </c>
      <c r="D18" s="7" t="s">
        <v>24</v>
      </c>
      <c r="E18" s="8"/>
      <c r="F18" s="56">
        <f t="shared" si="0"/>
        <v>0</v>
      </c>
      <c r="G18" s="56">
        <f t="shared" si="1"/>
        <v>0</v>
      </c>
      <c r="H18" s="59">
        <f t="shared" si="2"/>
        <v>0</v>
      </c>
    </row>
    <row r="19" spans="1:15">
      <c r="A19" s="9" t="s">
        <v>37</v>
      </c>
      <c r="B19" s="11" t="s">
        <v>38</v>
      </c>
      <c r="C19" s="42">
        <v>1</v>
      </c>
      <c r="D19" s="7" t="s">
        <v>24</v>
      </c>
      <c r="E19" s="8"/>
      <c r="F19" s="56">
        <f t="shared" si="0"/>
        <v>0</v>
      </c>
      <c r="G19" s="56">
        <f t="shared" si="1"/>
        <v>0</v>
      </c>
      <c r="H19" s="59">
        <f t="shared" si="2"/>
        <v>0</v>
      </c>
    </row>
    <row r="20" spans="1:15">
      <c r="A20" s="4" t="s">
        <v>39</v>
      </c>
      <c r="B20" s="96" t="s">
        <v>40</v>
      </c>
      <c r="C20" s="96"/>
      <c r="D20" s="96"/>
      <c r="E20" s="96"/>
      <c r="F20" s="57"/>
      <c r="G20" s="57"/>
      <c r="H20" s="62">
        <f>SUM(H15:H19)</f>
        <v>0</v>
      </c>
    </row>
    <row r="21" spans="1:15">
      <c r="A21" s="9" t="s">
        <v>41</v>
      </c>
      <c r="B21" s="10" t="s">
        <v>42</v>
      </c>
      <c r="C21" s="41">
        <v>1</v>
      </c>
      <c r="D21" s="7" t="s">
        <v>24</v>
      </c>
      <c r="E21" s="8"/>
      <c r="F21" s="56">
        <f t="shared" ref="F21:F24" si="3">E21*0.19</f>
        <v>0</v>
      </c>
      <c r="G21" s="56">
        <f t="shared" ref="G21:G24" si="4">E21+F21</f>
        <v>0</v>
      </c>
      <c r="H21" s="59">
        <f t="shared" ref="H21:H24" si="5">G21*C21</f>
        <v>0</v>
      </c>
      <c r="K21">
        <v>119000</v>
      </c>
      <c r="M21">
        <v>119000</v>
      </c>
    </row>
    <row r="22" spans="1:15" ht="26.25">
      <c r="A22" s="9" t="s">
        <v>43</v>
      </c>
      <c r="B22" s="10" t="s">
        <v>44</v>
      </c>
      <c r="C22" s="41">
        <v>1</v>
      </c>
      <c r="D22" s="7" t="s">
        <v>45</v>
      </c>
      <c r="E22" s="8"/>
      <c r="F22" s="56">
        <f t="shared" si="3"/>
        <v>0</v>
      </c>
      <c r="G22" s="56">
        <f t="shared" si="4"/>
        <v>0</v>
      </c>
      <c r="H22" s="59">
        <f t="shared" si="5"/>
        <v>0</v>
      </c>
      <c r="I22">
        <v>1428000</v>
      </c>
      <c r="J22">
        <v>1428000</v>
      </c>
      <c r="K22">
        <v>1428000</v>
      </c>
      <c r="L22">
        <v>1428000</v>
      </c>
      <c r="M22">
        <v>1428000</v>
      </c>
    </row>
    <row r="23" spans="1:15" ht="25.5">
      <c r="A23" s="9" t="s">
        <v>46</v>
      </c>
      <c r="B23" s="74" t="s">
        <v>47</v>
      </c>
      <c r="C23" s="41">
        <v>1</v>
      </c>
      <c r="D23" s="7" t="s">
        <v>24</v>
      </c>
      <c r="E23" s="8"/>
      <c r="F23" s="56">
        <f t="shared" si="3"/>
        <v>0</v>
      </c>
      <c r="G23" s="56">
        <f t="shared" si="4"/>
        <v>0</v>
      </c>
      <c r="H23" s="59">
        <f t="shared" si="5"/>
        <v>0</v>
      </c>
    </row>
    <row r="24" spans="1:15" ht="26.25">
      <c r="A24" s="9" t="s">
        <v>48</v>
      </c>
      <c r="B24" s="10" t="s">
        <v>49</v>
      </c>
      <c r="C24" s="41">
        <v>1</v>
      </c>
      <c r="D24" s="7" t="s">
        <v>24</v>
      </c>
      <c r="E24" s="8"/>
      <c r="F24" s="56">
        <f t="shared" si="3"/>
        <v>0</v>
      </c>
      <c r="G24" s="56">
        <f t="shared" si="4"/>
        <v>0</v>
      </c>
      <c r="H24" s="59">
        <f t="shared" si="5"/>
        <v>0</v>
      </c>
    </row>
    <row r="25" spans="1:15">
      <c r="A25" s="3">
        <v>2</v>
      </c>
      <c r="B25" s="87" t="s">
        <v>50</v>
      </c>
      <c r="C25" s="87"/>
      <c r="D25" s="87"/>
      <c r="E25" s="87"/>
      <c r="F25" s="58"/>
      <c r="G25" s="58"/>
      <c r="H25" s="60">
        <f>SUM(H21:H24)</f>
        <v>0</v>
      </c>
    </row>
    <row r="26" spans="1:15" ht="25.5">
      <c r="A26" s="9" t="s">
        <v>51</v>
      </c>
      <c r="B26" s="45" t="s">
        <v>52</v>
      </c>
      <c r="C26" s="47">
        <v>1</v>
      </c>
      <c r="D26" s="7" t="s">
        <v>24</v>
      </c>
      <c r="E26" s="8"/>
      <c r="F26" s="56">
        <f>E26*0.19</f>
        <v>0</v>
      </c>
      <c r="G26" s="56">
        <f>E26+F26</f>
        <v>0</v>
      </c>
      <c r="H26" s="59">
        <f>G26*C26</f>
        <v>0</v>
      </c>
    </row>
    <row r="27" spans="1:15">
      <c r="A27" s="9" t="s">
        <v>53</v>
      </c>
      <c r="B27" s="45" t="s">
        <v>54</v>
      </c>
      <c r="C27" s="47">
        <v>1</v>
      </c>
      <c r="D27" s="7" t="s">
        <v>24</v>
      </c>
      <c r="E27" s="8"/>
      <c r="F27" s="56">
        <f t="shared" ref="F27:F29" si="6">E27*0.19</f>
        <v>0</v>
      </c>
      <c r="G27" s="56">
        <f t="shared" ref="G27:G29" si="7">E27+F27</f>
        <v>0</v>
      </c>
      <c r="H27" s="59">
        <f t="shared" ref="H27:H29" si="8">G27*C27</f>
        <v>0</v>
      </c>
    </row>
    <row r="28" spans="1:15">
      <c r="A28" s="9" t="s">
        <v>55</v>
      </c>
      <c r="B28" s="50" t="s">
        <v>56</v>
      </c>
      <c r="C28" s="47">
        <v>1</v>
      </c>
      <c r="D28" s="7" t="s">
        <v>24</v>
      </c>
      <c r="E28" s="8"/>
      <c r="F28" s="56">
        <f t="shared" si="6"/>
        <v>0</v>
      </c>
      <c r="G28" s="56">
        <f t="shared" si="7"/>
        <v>0</v>
      </c>
      <c r="H28" s="59">
        <f t="shared" si="8"/>
        <v>0</v>
      </c>
    </row>
    <row r="29" spans="1:15" ht="25.5">
      <c r="A29" s="9" t="s">
        <v>57</v>
      </c>
      <c r="B29" s="45" t="s">
        <v>58</v>
      </c>
      <c r="C29" s="47">
        <v>1</v>
      </c>
      <c r="D29" s="7" t="s">
        <v>45</v>
      </c>
      <c r="E29" s="8"/>
      <c r="F29" s="56">
        <f t="shared" si="6"/>
        <v>0</v>
      </c>
      <c r="G29" s="56">
        <f t="shared" si="7"/>
        <v>0</v>
      </c>
      <c r="H29" s="59">
        <f t="shared" si="8"/>
        <v>0</v>
      </c>
      <c r="I29" s="59">
        <v>1428000</v>
      </c>
      <c r="J29" s="59">
        <v>1428000</v>
      </c>
      <c r="K29" s="59">
        <v>1428000</v>
      </c>
      <c r="L29" s="59">
        <v>1428000</v>
      </c>
      <c r="M29" s="59">
        <v>1428000</v>
      </c>
      <c r="N29" s="59"/>
      <c r="O29" s="59"/>
    </row>
    <row r="30" spans="1:15">
      <c r="A30" s="3">
        <v>3</v>
      </c>
      <c r="B30" s="100" t="s">
        <v>59</v>
      </c>
      <c r="C30" s="87"/>
      <c r="D30" s="87"/>
      <c r="E30" s="87"/>
      <c r="F30" s="58"/>
      <c r="G30" s="58"/>
      <c r="H30" s="60">
        <f>SUM(H26:H29)</f>
        <v>0</v>
      </c>
    </row>
    <row r="31" spans="1:15">
      <c r="A31" s="4" t="s">
        <v>60</v>
      </c>
      <c r="B31" s="96" t="s">
        <v>59</v>
      </c>
      <c r="C31" s="96"/>
      <c r="D31" s="96"/>
      <c r="E31" s="96"/>
      <c r="F31" s="96"/>
      <c r="G31" s="96"/>
      <c r="H31" s="96"/>
    </row>
    <row r="32" spans="1:15">
      <c r="A32" s="9" t="s">
        <v>61</v>
      </c>
      <c r="B32" s="43" t="s">
        <v>62</v>
      </c>
      <c r="C32" s="41">
        <v>1</v>
      </c>
      <c r="D32" s="12" t="s">
        <v>24</v>
      </c>
      <c r="E32" s="8"/>
      <c r="F32" s="56">
        <f t="shared" ref="F32:F40" si="9">E32*0.19</f>
        <v>0</v>
      </c>
      <c r="G32" s="56">
        <f t="shared" ref="G32:G35" si="10">E32+F32</f>
        <v>0</v>
      </c>
      <c r="H32" s="59">
        <f t="shared" ref="H32:H35" si="11">G32*C32</f>
        <v>0</v>
      </c>
      <c r="K32">
        <v>178500</v>
      </c>
    </row>
    <row r="33" spans="1:15">
      <c r="A33" s="9" t="s">
        <v>63</v>
      </c>
      <c r="B33" s="44" t="s">
        <v>64</v>
      </c>
      <c r="C33" s="41">
        <v>1</v>
      </c>
      <c r="D33" s="12" t="s">
        <v>24</v>
      </c>
      <c r="E33" s="8"/>
      <c r="F33" s="56">
        <f t="shared" si="9"/>
        <v>0</v>
      </c>
      <c r="G33" s="56">
        <f t="shared" si="10"/>
        <v>0</v>
      </c>
      <c r="H33" s="59">
        <f t="shared" si="11"/>
        <v>0</v>
      </c>
      <c r="K33">
        <v>142800</v>
      </c>
    </row>
    <row r="34" spans="1:15" ht="25.5">
      <c r="A34" s="9" t="s">
        <v>65</v>
      </c>
      <c r="B34" s="43" t="s">
        <v>66</v>
      </c>
      <c r="C34" s="41">
        <v>1</v>
      </c>
      <c r="D34" s="12" t="s">
        <v>24</v>
      </c>
      <c r="E34" s="8"/>
      <c r="F34" s="56">
        <f t="shared" si="9"/>
        <v>0</v>
      </c>
      <c r="G34" s="56">
        <f t="shared" si="10"/>
        <v>0</v>
      </c>
      <c r="H34" s="59">
        <f t="shared" si="11"/>
        <v>0</v>
      </c>
      <c r="K34">
        <v>178500</v>
      </c>
    </row>
    <row r="35" spans="1:15" ht="25.5">
      <c r="A35" s="9" t="s">
        <v>67</v>
      </c>
      <c r="B35" s="44" t="s">
        <v>68</v>
      </c>
      <c r="C35" s="41">
        <v>1</v>
      </c>
      <c r="D35" s="12" t="s">
        <v>24</v>
      </c>
      <c r="E35" s="8"/>
      <c r="F35" s="56">
        <f t="shared" si="9"/>
        <v>0</v>
      </c>
      <c r="G35" s="56">
        <f t="shared" si="10"/>
        <v>0</v>
      </c>
      <c r="H35" s="59">
        <f t="shared" si="11"/>
        <v>0</v>
      </c>
      <c r="J35">
        <v>2023000</v>
      </c>
    </row>
    <row r="36" spans="1:15">
      <c r="A36" s="3">
        <v>4</v>
      </c>
      <c r="B36" s="87" t="s">
        <v>69</v>
      </c>
      <c r="C36" s="87"/>
      <c r="D36" s="87"/>
      <c r="E36" s="87"/>
      <c r="F36" s="87"/>
      <c r="G36" s="49"/>
      <c r="H36" s="61">
        <f>SUM(H32:H35)</f>
        <v>0</v>
      </c>
    </row>
    <row r="37" spans="1:15" ht="25.5">
      <c r="A37" s="9" t="s">
        <v>70</v>
      </c>
      <c r="B37" s="44" t="s">
        <v>71</v>
      </c>
      <c r="C37" s="41">
        <v>1</v>
      </c>
      <c r="D37" s="12" t="s">
        <v>45</v>
      </c>
      <c r="E37" s="8"/>
      <c r="F37" s="56">
        <f t="shared" ref="F37:F38" si="12">E37*0.19</f>
        <v>0</v>
      </c>
      <c r="G37" s="56">
        <f t="shared" ref="G37:G38" si="13">E37+F37</f>
        <v>0</v>
      </c>
      <c r="H37" s="59">
        <f t="shared" ref="H37:H38" si="14">G37*C37</f>
        <v>0</v>
      </c>
    </row>
    <row r="38" spans="1:15" ht="25.5">
      <c r="A38" s="9" t="s">
        <v>72</v>
      </c>
      <c r="B38" s="46" t="s">
        <v>73</v>
      </c>
      <c r="C38" s="47">
        <v>1</v>
      </c>
      <c r="D38" s="7" t="s">
        <v>45</v>
      </c>
      <c r="E38" s="8"/>
      <c r="F38" s="56">
        <f t="shared" si="12"/>
        <v>0</v>
      </c>
      <c r="G38" s="56">
        <f t="shared" si="13"/>
        <v>0</v>
      </c>
      <c r="H38" s="59">
        <f t="shared" si="14"/>
        <v>0</v>
      </c>
    </row>
    <row r="39" spans="1:15" hidden="1">
      <c r="A39" s="3">
        <v>5</v>
      </c>
      <c r="B39" s="88" t="s">
        <v>74</v>
      </c>
      <c r="C39" s="89"/>
      <c r="D39" s="90"/>
      <c r="E39" s="88"/>
      <c r="F39" s="90"/>
      <c r="G39" s="49"/>
      <c r="H39" s="61">
        <f>SUM(H40:H40)</f>
        <v>0</v>
      </c>
    </row>
    <row r="40" spans="1:15" hidden="1">
      <c r="A40" s="9" t="s">
        <v>75</v>
      </c>
      <c r="B40" s="46" t="s">
        <v>76</v>
      </c>
      <c r="C40" s="47">
        <v>1</v>
      </c>
      <c r="D40" s="7" t="s">
        <v>24</v>
      </c>
      <c r="E40" s="8"/>
      <c r="F40" s="56">
        <f t="shared" si="9"/>
        <v>0</v>
      </c>
      <c r="G40" s="56">
        <f t="shared" ref="G40" si="15">E40+F40</f>
        <v>0</v>
      </c>
      <c r="H40" s="59">
        <f t="shared" ref="H40" si="16">G40*C40</f>
        <v>0</v>
      </c>
      <c r="I40" s="67">
        <v>2618000</v>
      </c>
      <c r="J40" s="67">
        <v>2618000</v>
      </c>
      <c r="K40" s="67">
        <v>2618000</v>
      </c>
      <c r="L40" s="67">
        <v>2618000</v>
      </c>
      <c r="M40" s="67">
        <v>2618000</v>
      </c>
      <c r="N40" s="67"/>
      <c r="O40" s="67"/>
    </row>
    <row r="41" spans="1:15">
      <c r="A41" s="1"/>
      <c r="B41" s="91" t="s">
        <v>77</v>
      </c>
      <c r="C41" s="92"/>
      <c r="D41" s="92"/>
      <c r="E41" s="92"/>
      <c r="F41" s="93"/>
      <c r="G41" s="78"/>
      <c r="H41" s="71">
        <f>H39+H36+H30+H25+H20</f>
        <v>0</v>
      </c>
    </row>
    <row r="42" spans="1:15">
      <c r="A42" s="1"/>
      <c r="B42" s="94" t="s">
        <v>78</v>
      </c>
      <c r="C42" s="95"/>
      <c r="D42" s="95"/>
      <c r="E42" s="95"/>
      <c r="F42" s="95"/>
      <c r="G42" s="32"/>
      <c r="H42" s="73"/>
    </row>
    <row r="43" spans="1:15">
      <c r="A43" s="1"/>
      <c r="B43" s="15"/>
      <c r="C43" s="15"/>
      <c r="D43" s="15"/>
      <c r="E43" s="15"/>
      <c r="F43" s="15"/>
      <c r="G43" s="15"/>
      <c r="H43" s="33"/>
      <c r="M43">
        <v>16445800</v>
      </c>
    </row>
    <row r="44" spans="1:15" s="14" customFormat="1" ht="12.75">
      <c r="A44" s="84" t="s">
        <v>79</v>
      </c>
      <c r="B44" s="84"/>
      <c r="C44" s="35"/>
      <c r="D44" s="16"/>
      <c r="E44" s="16"/>
      <c r="F44" s="72"/>
      <c r="G44" s="17"/>
      <c r="H44" s="68"/>
      <c r="I44" s="70">
        <f>H41+H44</f>
        <v>0</v>
      </c>
      <c r="J44" s="14">
        <v>16445800</v>
      </c>
    </row>
    <row r="45" spans="1:15" s="14" customFormat="1" ht="52.5" customHeight="1">
      <c r="A45" s="83" t="s">
        <v>80</v>
      </c>
      <c r="B45" s="83"/>
      <c r="C45" s="83"/>
      <c r="D45" s="83"/>
      <c r="E45" s="83"/>
      <c r="F45" s="83"/>
      <c r="G45" s="83"/>
      <c r="H45" s="83"/>
    </row>
    <row r="46" spans="1:15" s="14" customFormat="1" ht="32.25" customHeight="1">
      <c r="A46" s="83" t="s">
        <v>81</v>
      </c>
      <c r="B46" s="83"/>
      <c r="C46" s="83"/>
      <c r="D46" s="83"/>
      <c r="E46" s="83"/>
      <c r="F46" s="83"/>
      <c r="G46" s="83"/>
      <c r="H46" s="83"/>
    </row>
    <row r="47" spans="1:15" s="14" customFormat="1" ht="29.25" customHeight="1">
      <c r="A47" s="83" t="s">
        <v>82</v>
      </c>
      <c r="B47" s="83"/>
      <c r="C47" s="83"/>
      <c r="D47" s="83"/>
      <c r="E47" s="83"/>
      <c r="F47" s="83"/>
      <c r="G47" s="83"/>
      <c r="H47" s="83"/>
    </row>
    <row r="48" spans="1:15" s="14" customFormat="1" ht="39" customHeight="1">
      <c r="A48" s="83" t="s">
        <v>83</v>
      </c>
      <c r="B48" s="83"/>
      <c r="C48" s="83"/>
      <c r="D48" s="83"/>
      <c r="E48" s="83"/>
      <c r="F48" s="83"/>
      <c r="G48" s="83"/>
      <c r="H48" s="83"/>
    </row>
    <row r="49" spans="1:8" s="14" customFormat="1" ht="30.75" customHeight="1">
      <c r="A49" s="83" t="s">
        <v>84</v>
      </c>
      <c r="B49" s="83"/>
      <c r="C49" s="83"/>
      <c r="D49" s="83"/>
      <c r="E49" s="83"/>
      <c r="F49" s="83"/>
      <c r="G49" s="83"/>
      <c r="H49" s="83"/>
    </row>
    <row r="50" spans="1:8" s="84" customFormat="1" ht="12.75">
      <c r="A50" s="84" t="s">
        <v>85</v>
      </c>
    </row>
    <row r="51" spans="1:8" s="14" customFormat="1" ht="35.25" customHeight="1">
      <c r="A51" s="86" t="s">
        <v>86</v>
      </c>
      <c r="B51" s="86"/>
      <c r="C51" s="86"/>
      <c r="D51" s="86"/>
      <c r="E51" s="86"/>
      <c r="F51" s="86"/>
      <c r="G51" s="86"/>
      <c r="H51" s="86"/>
    </row>
    <row r="52" spans="1:8" s="14" customFormat="1" ht="12.75">
      <c r="A52" s="85"/>
      <c r="B52" s="85"/>
      <c r="C52" s="85"/>
      <c r="D52" s="85"/>
      <c r="E52" s="85"/>
      <c r="F52" s="85"/>
      <c r="G52" s="85"/>
      <c r="H52" s="85"/>
    </row>
    <row r="53" spans="1:8" s="21" customFormat="1" ht="12.75">
      <c r="A53" s="82" t="s">
        <v>87</v>
      </c>
      <c r="B53" s="82"/>
      <c r="C53" s="36"/>
      <c r="D53" s="18"/>
      <c r="E53" s="19"/>
      <c r="F53" s="19"/>
      <c r="G53" s="19"/>
      <c r="H53" s="19"/>
    </row>
    <row r="54" spans="1:8" s="21" customFormat="1" ht="12.75">
      <c r="A54" s="22"/>
      <c r="B54" s="23"/>
      <c r="C54" s="23"/>
      <c r="D54" s="18"/>
      <c r="E54" s="19"/>
      <c r="F54" s="19"/>
      <c r="G54" s="19"/>
      <c r="H54" s="19"/>
    </row>
    <row r="55" spans="1:8" s="21" customFormat="1" ht="12.75">
      <c r="A55" s="22"/>
      <c r="B55" s="23"/>
      <c r="C55" s="23"/>
      <c r="D55" s="18"/>
      <c r="E55" s="19"/>
      <c r="F55" s="19"/>
      <c r="G55" s="19"/>
      <c r="H55" s="19"/>
    </row>
    <row r="56" spans="1:8" s="21" customFormat="1" ht="12.75">
      <c r="A56" s="20"/>
      <c r="B56" s="24"/>
      <c r="C56" s="24"/>
      <c r="D56" s="20"/>
      <c r="E56" s="25"/>
      <c r="F56" s="25"/>
      <c r="G56" s="25"/>
      <c r="H56" s="25"/>
    </row>
    <row r="57" spans="1:8" s="21" customFormat="1" ht="12.75">
      <c r="A57" s="20"/>
      <c r="B57" s="24"/>
      <c r="C57" s="24"/>
      <c r="D57" s="20"/>
      <c r="E57" s="25"/>
      <c r="F57" s="25"/>
      <c r="G57" s="25"/>
      <c r="H57" s="25"/>
    </row>
    <row r="58" spans="1:8" s="21" customFormat="1" ht="12.75">
      <c r="A58" s="81"/>
      <c r="B58" s="81"/>
      <c r="C58" s="37"/>
      <c r="D58" s="20"/>
      <c r="E58" s="25"/>
      <c r="F58" s="25"/>
      <c r="G58" s="25"/>
      <c r="H58" s="25"/>
    </row>
    <row r="59" spans="1:8" s="21" customFormat="1" ht="12.75">
      <c r="A59" s="26" t="s">
        <v>88</v>
      </c>
      <c r="B59" s="26"/>
      <c r="C59" s="27"/>
      <c r="D59" s="48"/>
      <c r="E59" s="25"/>
      <c r="F59" s="25"/>
      <c r="G59" s="25"/>
      <c r="H59" s="25"/>
    </row>
    <row r="60" spans="1:8" s="21" customFormat="1" ht="12.75">
      <c r="A60" s="82" t="s">
        <v>89</v>
      </c>
      <c r="B60" s="82"/>
      <c r="C60" s="36"/>
      <c r="D60" s="20"/>
      <c r="E60" s="25"/>
      <c r="F60" s="25"/>
      <c r="G60" s="25"/>
      <c r="H60" s="25"/>
    </row>
    <row r="61" spans="1:8" s="21" customFormat="1" ht="12.75">
      <c r="A61" s="27" t="s">
        <v>90</v>
      </c>
      <c r="B61" s="27"/>
      <c r="C61" s="27"/>
      <c r="D61" s="20"/>
      <c r="E61" s="25"/>
      <c r="F61" s="25"/>
      <c r="G61" s="25"/>
      <c r="H61" s="25"/>
    </row>
    <row r="62" spans="1:8" s="21" customFormat="1" ht="12.75">
      <c r="A62" s="20"/>
      <c r="B62" s="24"/>
      <c r="C62" s="24"/>
      <c r="D62" s="20"/>
      <c r="E62" s="25"/>
      <c r="F62" s="25"/>
      <c r="G62" s="25"/>
      <c r="H62" s="25"/>
    </row>
    <row r="63" spans="1:8" s="21" customFormat="1" ht="12.75">
      <c r="A63" s="20"/>
      <c r="B63" s="24"/>
      <c r="C63" s="24"/>
      <c r="D63" s="20"/>
      <c r="E63" s="25"/>
      <c r="F63" s="25"/>
      <c r="G63" s="25"/>
      <c r="H63" s="25"/>
    </row>
    <row r="64" spans="1:8" s="21" customFormat="1" ht="12.75">
      <c r="A64" s="28"/>
      <c r="B64" s="29"/>
      <c r="C64" s="29"/>
      <c r="D64" s="30"/>
      <c r="E64" s="31"/>
      <c r="F64" s="31"/>
      <c r="G64" s="31"/>
      <c r="H64" s="31"/>
    </row>
  </sheetData>
  <mergeCells count="37">
    <mergeCell ref="A5:XFD5"/>
    <mergeCell ref="A1:H1"/>
    <mergeCell ref="I1:M4"/>
    <mergeCell ref="A2:H2"/>
    <mergeCell ref="A3:H3"/>
    <mergeCell ref="A4:H4"/>
    <mergeCell ref="F31:H31"/>
    <mergeCell ref="A6:H6"/>
    <mergeCell ref="I6:M6"/>
    <mergeCell ref="A7:XFD8"/>
    <mergeCell ref="B10:E10"/>
    <mergeCell ref="F10:H10"/>
    <mergeCell ref="B11:E11"/>
    <mergeCell ref="F11:H11"/>
    <mergeCell ref="B14:E14"/>
    <mergeCell ref="B20:E20"/>
    <mergeCell ref="B25:E25"/>
    <mergeCell ref="B30:E30"/>
    <mergeCell ref="B31:E31"/>
    <mergeCell ref="A44:B44"/>
    <mergeCell ref="A45:H45"/>
    <mergeCell ref="A51:H51"/>
    <mergeCell ref="A53:B53"/>
    <mergeCell ref="B36:D36"/>
    <mergeCell ref="E36:F36"/>
    <mergeCell ref="B39:D39"/>
    <mergeCell ref="E39:F39"/>
    <mergeCell ref="B41:F41"/>
    <mergeCell ref="B42:F42"/>
    <mergeCell ref="A58:B58"/>
    <mergeCell ref="A60:B60"/>
    <mergeCell ref="A46:H46"/>
    <mergeCell ref="A47:H47"/>
    <mergeCell ref="A49:H49"/>
    <mergeCell ref="A48:H48"/>
    <mergeCell ref="A50:XFD50"/>
    <mergeCell ref="A52:H52"/>
  </mergeCells>
  <pageMargins left="0.7" right="0.7" top="0.75" bottom="0.75" header="0.3" footer="0.3"/>
  <pageSetup scale="51" orientation="portrait" horizont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7C65F8-6013-42DB-898D-88F11FA0F376}">
  <sheetPr>
    <pageSetUpPr fitToPage="1"/>
  </sheetPr>
  <dimension ref="A1:O64"/>
  <sheetViews>
    <sheetView view="pageBreakPreview" topLeftCell="A45" zoomScale="85" zoomScaleNormal="100" zoomScaleSheetLayoutView="100" workbookViewId="0">
      <selection activeCell="E13" sqref="E13"/>
    </sheetView>
  </sheetViews>
  <sheetFormatPr defaultColWidth="11.42578125" defaultRowHeight="15"/>
  <cols>
    <col min="1" max="1" width="14.42578125" customWidth="1"/>
    <col min="2" max="2" width="73.5703125" customWidth="1"/>
    <col min="3" max="3" width="11" customWidth="1"/>
    <col min="4" max="4" width="8.140625" bestFit="1" customWidth="1"/>
    <col min="5" max="5" width="19.85546875" customWidth="1"/>
    <col min="6" max="6" width="11.85546875" bestFit="1" customWidth="1"/>
    <col min="7" max="7" width="14.5703125" customWidth="1"/>
    <col min="8" max="8" width="22.85546875" customWidth="1"/>
    <col min="9" max="9" width="10.42578125" hidden="1" customWidth="1"/>
    <col min="10" max="10" width="15.140625" hidden="1" customWidth="1"/>
    <col min="11" max="15" width="20" hidden="1" customWidth="1"/>
  </cols>
  <sheetData>
    <row r="1" spans="1:15" ht="34.5" customHeight="1">
      <c r="A1" s="102" t="s">
        <v>91</v>
      </c>
      <c r="B1" s="102"/>
      <c r="C1" s="102"/>
      <c r="D1" s="102"/>
      <c r="E1" s="102"/>
      <c r="F1" s="102"/>
      <c r="G1" s="102"/>
      <c r="H1" s="102"/>
      <c r="I1" s="98"/>
      <c r="J1" s="98"/>
      <c r="K1" s="98"/>
      <c r="L1" s="98"/>
      <c r="M1" s="98"/>
    </row>
    <row r="2" spans="1:15" ht="15" customHeight="1">
      <c r="A2" s="103" t="s">
        <v>1</v>
      </c>
      <c r="B2" s="103"/>
      <c r="C2" s="103"/>
      <c r="D2" s="103"/>
      <c r="E2" s="103"/>
      <c r="F2" s="103"/>
      <c r="G2" s="103"/>
      <c r="H2" s="103"/>
      <c r="I2" s="98"/>
      <c r="J2" s="98"/>
      <c r="K2" s="98"/>
      <c r="L2" s="98"/>
      <c r="M2" s="98"/>
    </row>
    <row r="3" spans="1:15" ht="12.75" customHeight="1">
      <c r="A3" s="104"/>
      <c r="B3" s="104"/>
      <c r="C3" s="104"/>
      <c r="D3" s="104"/>
      <c r="E3" s="104"/>
      <c r="F3" s="104"/>
      <c r="G3" s="104"/>
      <c r="H3" s="104"/>
      <c r="I3" s="98"/>
      <c r="J3" s="98"/>
      <c r="K3" s="98"/>
      <c r="L3" s="98"/>
      <c r="M3" s="98"/>
    </row>
    <row r="4" spans="1:15" ht="48" customHeight="1">
      <c r="A4" s="105" t="s">
        <v>2</v>
      </c>
      <c r="B4" s="105"/>
      <c r="C4" s="105"/>
      <c r="D4" s="105"/>
      <c r="E4" s="105"/>
      <c r="F4" s="105"/>
      <c r="G4" s="105"/>
      <c r="H4" s="105"/>
      <c r="I4" s="98"/>
      <c r="J4" s="98"/>
      <c r="K4" s="98"/>
      <c r="L4" s="98"/>
      <c r="M4" s="98"/>
    </row>
    <row r="5" spans="1:15" s="101" customFormat="1" ht="17.25" customHeight="1"/>
    <row r="6" spans="1:15" ht="42.75" customHeight="1">
      <c r="A6" s="97" t="s">
        <v>3</v>
      </c>
      <c r="B6" s="97"/>
      <c r="C6" s="97"/>
      <c r="D6" s="97"/>
      <c r="E6" s="97"/>
      <c r="F6" s="97"/>
      <c r="G6" s="97"/>
      <c r="H6" s="97"/>
      <c r="I6" s="98"/>
      <c r="J6" s="98"/>
      <c r="K6" s="98"/>
      <c r="L6" s="98"/>
      <c r="M6" s="98"/>
    </row>
    <row r="7" spans="1:15" s="99" customFormat="1"/>
    <row r="8" spans="1:15" s="99" customFormat="1" ht="5.25" hidden="1" customHeight="1"/>
    <row r="9" spans="1:15" ht="63.75" customHeight="1">
      <c r="A9" s="2" t="s">
        <v>4</v>
      </c>
      <c r="B9" s="2" t="s">
        <v>5</v>
      </c>
      <c r="C9" s="13" t="s">
        <v>6</v>
      </c>
      <c r="D9" s="2" t="s">
        <v>7</v>
      </c>
      <c r="E9" s="13" t="s">
        <v>8</v>
      </c>
      <c r="F9" s="2" t="s">
        <v>9</v>
      </c>
      <c r="G9" s="13" t="s">
        <v>10</v>
      </c>
      <c r="H9" s="13" t="s">
        <v>11</v>
      </c>
      <c r="I9" s="66" t="s">
        <v>12</v>
      </c>
      <c r="J9" s="66" t="s">
        <v>13</v>
      </c>
      <c r="K9" s="66" t="s">
        <v>14</v>
      </c>
      <c r="L9" s="66" t="s">
        <v>15</v>
      </c>
      <c r="M9" s="66" t="s">
        <v>16</v>
      </c>
      <c r="N9" s="69" t="s">
        <v>17</v>
      </c>
      <c r="O9" s="66" t="s">
        <v>18</v>
      </c>
    </row>
    <row r="10" spans="1:15">
      <c r="A10" s="3">
        <v>1</v>
      </c>
      <c r="B10" s="87" t="s">
        <v>19</v>
      </c>
      <c r="C10" s="87"/>
      <c r="D10" s="87"/>
      <c r="E10" s="87"/>
      <c r="F10" s="87"/>
      <c r="G10" s="87"/>
      <c r="H10" s="87"/>
    </row>
    <row r="11" spans="1:15">
      <c r="A11" s="4" t="s">
        <v>20</v>
      </c>
      <c r="B11" s="106" t="s">
        <v>21</v>
      </c>
      <c r="C11" s="107"/>
      <c r="D11" s="107"/>
      <c r="E11" s="108"/>
      <c r="F11" s="96"/>
      <c r="G11" s="96"/>
      <c r="H11" s="96"/>
    </row>
    <row r="12" spans="1:15">
      <c r="A12" s="76" t="s">
        <v>22</v>
      </c>
      <c r="B12" s="77" t="s">
        <v>23</v>
      </c>
      <c r="C12" s="52">
        <v>1</v>
      </c>
      <c r="D12" s="52" t="s">
        <v>24</v>
      </c>
      <c r="E12" s="8"/>
      <c r="F12" s="56">
        <f>E12*0.19</f>
        <v>0</v>
      </c>
      <c r="G12" s="56">
        <f>E12+F12</f>
        <v>0</v>
      </c>
      <c r="H12" s="59">
        <f>G12*C12</f>
        <v>0</v>
      </c>
    </row>
    <row r="13" spans="1:15">
      <c r="A13" s="5" t="s">
        <v>25</v>
      </c>
      <c r="B13" s="6" t="s">
        <v>26</v>
      </c>
      <c r="C13" s="40">
        <v>1</v>
      </c>
      <c r="D13" s="7" t="s">
        <v>24</v>
      </c>
      <c r="E13" s="8"/>
      <c r="F13" s="56">
        <f>E13*0.19</f>
        <v>0</v>
      </c>
      <c r="G13" s="56">
        <f>E13+F13</f>
        <v>0</v>
      </c>
      <c r="H13" s="59">
        <f>G13*C13</f>
        <v>0</v>
      </c>
    </row>
    <row r="14" spans="1:15">
      <c r="A14" s="4" t="s">
        <v>27</v>
      </c>
      <c r="B14" s="96" t="s">
        <v>28</v>
      </c>
      <c r="C14" s="96"/>
      <c r="D14" s="96"/>
      <c r="E14" s="96"/>
      <c r="F14" s="57"/>
      <c r="G14" s="57"/>
      <c r="H14" s="80">
        <f>H12+H13</f>
        <v>0</v>
      </c>
    </row>
    <row r="15" spans="1:15" ht="26.25">
      <c r="A15" s="9" t="s">
        <v>29</v>
      </c>
      <c r="B15" s="10" t="s">
        <v>30</v>
      </c>
      <c r="C15" s="41">
        <v>1</v>
      </c>
      <c r="D15" s="7" t="s">
        <v>24</v>
      </c>
      <c r="E15" s="8"/>
      <c r="F15" s="56">
        <f>E15*0.19</f>
        <v>0</v>
      </c>
      <c r="G15" s="56">
        <f>E15+F15</f>
        <v>0</v>
      </c>
      <c r="H15" s="59">
        <f>G15*C15</f>
        <v>0</v>
      </c>
    </row>
    <row r="16" spans="1:15" ht="26.25">
      <c r="A16" s="9" t="s">
        <v>31</v>
      </c>
      <c r="B16" s="10" t="s">
        <v>32</v>
      </c>
      <c r="C16" s="41">
        <v>1</v>
      </c>
      <c r="D16" s="7" t="s">
        <v>24</v>
      </c>
      <c r="E16" s="8"/>
      <c r="F16" s="56">
        <f t="shared" ref="F16:F19" si="0">E16*0.19</f>
        <v>0</v>
      </c>
      <c r="G16" s="56">
        <f t="shared" ref="G16:G19" si="1">E16+F16</f>
        <v>0</v>
      </c>
      <c r="H16" s="59">
        <f t="shared" ref="H16:H19" si="2">G16*C16</f>
        <v>0</v>
      </c>
    </row>
    <row r="17" spans="1:15" ht="26.25">
      <c r="A17" s="9" t="s">
        <v>33</v>
      </c>
      <c r="B17" s="38" t="s">
        <v>34</v>
      </c>
      <c r="C17" s="39">
        <v>1</v>
      </c>
      <c r="D17" s="7" t="s">
        <v>24</v>
      </c>
      <c r="E17" s="8"/>
      <c r="F17" s="56">
        <f t="shared" si="0"/>
        <v>0</v>
      </c>
      <c r="G17" s="56">
        <f t="shared" si="1"/>
        <v>0</v>
      </c>
      <c r="H17" s="59">
        <f t="shared" si="2"/>
        <v>0</v>
      </c>
    </row>
    <row r="18" spans="1:15" ht="26.25">
      <c r="A18" s="9" t="s">
        <v>35</v>
      </c>
      <c r="B18" s="11" t="s">
        <v>36</v>
      </c>
      <c r="C18" s="42">
        <v>1</v>
      </c>
      <c r="D18" s="7" t="s">
        <v>24</v>
      </c>
      <c r="E18" s="8"/>
      <c r="F18" s="56">
        <f t="shared" si="0"/>
        <v>0</v>
      </c>
      <c r="G18" s="56">
        <f t="shared" si="1"/>
        <v>0</v>
      </c>
      <c r="H18" s="59">
        <f t="shared" si="2"/>
        <v>0</v>
      </c>
    </row>
    <row r="19" spans="1:15">
      <c r="A19" s="9" t="s">
        <v>37</v>
      </c>
      <c r="B19" s="11" t="s">
        <v>38</v>
      </c>
      <c r="C19" s="42">
        <v>1</v>
      </c>
      <c r="D19" s="7" t="s">
        <v>24</v>
      </c>
      <c r="E19" s="8"/>
      <c r="F19" s="56">
        <f t="shared" si="0"/>
        <v>0</v>
      </c>
      <c r="G19" s="56">
        <f t="shared" si="1"/>
        <v>0</v>
      </c>
      <c r="H19" s="59">
        <f t="shared" si="2"/>
        <v>0</v>
      </c>
    </row>
    <row r="20" spans="1:15">
      <c r="A20" s="4" t="s">
        <v>39</v>
      </c>
      <c r="B20" s="96" t="s">
        <v>40</v>
      </c>
      <c r="C20" s="96"/>
      <c r="D20" s="96"/>
      <c r="E20" s="96"/>
      <c r="F20" s="57"/>
      <c r="G20" s="57"/>
      <c r="H20" s="62">
        <f>SUM(H15:H19)</f>
        <v>0</v>
      </c>
    </row>
    <row r="21" spans="1:15">
      <c r="A21" s="9" t="s">
        <v>41</v>
      </c>
      <c r="B21" s="10" t="s">
        <v>42</v>
      </c>
      <c r="C21" s="41">
        <v>1</v>
      </c>
      <c r="D21" s="7" t="s">
        <v>24</v>
      </c>
      <c r="E21" s="8"/>
      <c r="F21" s="56">
        <f t="shared" ref="F21:F24" si="3">E21*0.19</f>
        <v>0</v>
      </c>
      <c r="G21" s="56">
        <f t="shared" ref="G21:G24" si="4">E21+F21</f>
        <v>0</v>
      </c>
      <c r="H21" s="59">
        <f t="shared" ref="H21:H24" si="5">G21*C21</f>
        <v>0</v>
      </c>
    </row>
    <row r="22" spans="1:15" ht="26.25">
      <c r="A22" s="9" t="s">
        <v>43</v>
      </c>
      <c r="B22" s="10" t="s">
        <v>44</v>
      </c>
      <c r="C22" s="41">
        <v>1</v>
      </c>
      <c r="D22" s="7" t="s">
        <v>45</v>
      </c>
      <c r="E22" s="8"/>
      <c r="F22" s="56">
        <f t="shared" si="3"/>
        <v>0</v>
      </c>
      <c r="G22" s="56">
        <f t="shared" si="4"/>
        <v>0</v>
      </c>
      <c r="H22" s="59">
        <f t="shared" si="5"/>
        <v>0</v>
      </c>
    </row>
    <row r="23" spans="1:15" ht="25.5">
      <c r="A23" s="9" t="s">
        <v>46</v>
      </c>
      <c r="B23" s="74" t="s">
        <v>47</v>
      </c>
      <c r="C23" s="41">
        <v>1</v>
      </c>
      <c r="D23" s="7" t="s">
        <v>24</v>
      </c>
      <c r="E23" s="8"/>
      <c r="F23" s="56">
        <f t="shared" si="3"/>
        <v>0</v>
      </c>
      <c r="G23" s="56">
        <f t="shared" si="4"/>
        <v>0</v>
      </c>
      <c r="H23" s="59">
        <f t="shared" si="5"/>
        <v>0</v>
      </c>
    </row>
    <row r="24" spans="1:15" ht="26.25">
      <c r="A24" s="9" t="s">
        <v>48</v>
      </c>
      <c r="B24" s="10" t="s">
        <v>49</v>
      </c>
      <c r="C24" s="41">
        <v>1</v>
      </c>
      <c r="D24" s="7" t="s">
        <v>24</v>
      </c>
      <c r="E24" s="8"/>
      <c r="F24" s="56">
        <f t="shared" si="3"/>
        <v>0</v>
      </c>
      <c r="G24" s="56">
        <f t="shared" si="4"/>
        <v>0</v>
      </c>
      <c r="H24" s="59">
        <f t="shared" si="5"/>
        <v>0</v>
      </c>
    </row>
    <row r="25" spans="1:15">
      <c r="A25" s="3">
        <v>2</v>
      </c>
      <c r="B25" s="87" t="s">
        <v>50</v>
      </c>
      <c r="C25" s="87"/>
      <c r="D25" s="87"/>
      <c r="E25" s="87"/>
      <c r="F25" s="58"/>
      <c r="G25" s="58"/>
      <c r="H25" s="60">
        <f>SUM(H21:H24)</f>
        <v>0</v>
      </c>
    </row>
    <row r="26" spans="1:15" ht="25.5">
      <c r="A26" s="9" t="s">
        <v>51</v>
      </c>
      <c r="B26" s="45" t="s">
        <v>52</v>
      </c>
      <c r="C26" s="47">
        <v>1</v>
      </c>
      <c r="D26" s="7" t="s">
        <v>24</v>
      </c>
      <c r="E26" s="8"/>
      <c r="F26" s="56">
        <f>E26*0.19</f>
        <v>0</v>
      </c>
      <c r="G26" s="56">
        <f>E26+F26</f>
        <v>0</v>
      </c>
      <c r="H26" s="59">
        <f>G26*C26</f>
        <v>0</v>
      </c>
    </row>
    <row r="27" spans="1:15">
      <c r="A27" s="9" t="s">
        <v>53</v>
      </c>
      <c r="B27" s="45" t="s">
        <v>54</v>
      </c>
      <c r="C27" s="47">
        <v>1</v>
      </c>
      <c r="D27" s="7" t="s">
        <v>24</v>
      </c>
      <c r="E27" s="8"/>
      <c r="F27" s="56">
        <f t="shared" ref="F27:F29" si="6">E27*0.19</f>
        <v>0</v>
      </c>
      <c r="G27" s="56">
        <f t="shared" ref="G27:G29" si="7">E27+F27</f>
        <v>0</v>
      </c>
      <c r="H27" s="59">
        <f t="shared" ref="H27:H29" si="8">G27*C27</f>
        <v>0</v>
      </c>
    </row>
    <row r="28" spans="1:15">
      <c r="A28" s="9" t="s">
        <v>55</v>
      </c>
      <c r="B28" s="50" t="s">
        <v>56</v>
      </c>
      <c r="C28" s="47">
        <v>1</v>
      </c>
      <c r="D28" s="7" t="s">
        <v>24</v>
      </c>
      <c r="E28" s="8"/>
      <c r="F28" s="56">
        <f t="shared" si="6"/>
        <v>0</v>
      </c>
      <c r="G28" s="56">
        <f t="shared" si="7"/>
        <v>0</v>
      </c>
      <c r="H28" s="59">
        <f t="shared" si="8"/>
        <v>0</v>
      </c>
    </row>
    <row r="29" spans="1:15" ht="25.5">
      <c r="A29" s="9" t="s">
        <v>57</v>
      </c>
      <c r="B29" s="45" t="s">
        <v>58</v>
      </c>
      <c r="C29" s="47">
        <v>1</v>
      </c>
      <c r="D29" s="7" t="s">
        <v>45</v>
      </c>
      <c r="E29" s="8"/>
      <c r="F29" s="56">
        <f t="shared" si="6"/>
        <v>0</v>
      </c>
      <c r="G29" s="56">
        <f t="shared" si="7"/>
        <v>0</v>
      </c>
      <c r="H29" s="59">
        <f t="shared" si="8"/>
        <v>0</v>
      </c>
      <c r="I29" s="59">
        <v>1428000</v>
      </c>
      <c r="J29" s="59">
        <v>1428000</v>
      </c>
      <c r="K29" s="59">
        <v>1428000</v>
      </c>
      <c r="L29" s="59">
        <v>1428000</v>
      </c>
      <c r="M29" s="59">
        <v>1428000</v>
      </c>
      <c r="N29" s="59"/>
      <c r="O29" s="59"/>
    </row>
    <row r="30" spans="1:15">
      <c r="A30" s="3">
        <v>3</v>
      </c>
      <c r="B30" s="100" t="s">
        <v>59</v>
      </c>
      <c r="C30" s="87"/>
      <c r="D30" s="87"/>
      <c r="E30" s="87"/>
      <c r="F30" s="58"/>
      <c r="G30" s="58"/>
      <c r="H30" s="60">
        <f>SUM(H26:H29)</f>
        <v>0</v>
      </c>
    </row>
    <row r="31" spans="1:15">
      <c r="A31" s="4" t="s">
        <v>60</v>
      </c>
      <c r="B31" s="96" t="s">
        <v>59</v>
      </c>
      <c r="C31" s="96"/>
      <c r="D31" s="96"/>
      <c r="E31" s="96"/>
      <c r="F31" s="96"/>
      <c r="G31" s="96"/>
      <c r="H31" s="96"/>
    </row>
    <row r="32" spans="1:15">
      <c r="A32" s="9" t="s">
        <v>61</v>
      </c>
      <c r="B32" s="43" t="s">
        <v>62</v>
      </c>
      <c r="C32" s="41">
        <v>1</v>
      </c>
      <c r="D32" s="12" t="s">
        <v>24</v>
      </c>
      <c r="E32" s="8"/>
      <c r="F32" s="56">
        <f t="shared" ref="F32:F40" si="9">E32*0.19</f>
        <v>0</v>
      </c>
      <c r="G32" s="56">
        <f t="shared" ref="G32:G35" si="10">E32+F32</f>
        <v>0</v>
      </c>
      <c r="H32" s="59">
        <f t="shared" ref="H32:H35" si="11">G32*C32</f>
        <v>0</v>
      </c>
      <c r="K32">
        <v>178500</v>
      </c>
    </row>
    <row r="33" spans="1:15">
      <c r="A33" s="9" t="s">
        <v>63</v>
      </c>
      <c r="B33" s="44" t="s">
        <v>64</v>
      </c>
      <c r="C33" s="41">
        <v>1</v>
      </c>
      <c r="D33" s="12" t="s">
        <v>24</v>
      </c>
      <c r="E33" s="8"/>
      <c r="F33" s="56">
        <f t="shared" si="9"/>
        <v>0</v>
      </c>
      <c r="G33" s="56">
        <f t="shared" si="10"/>
        <v>0</v>
      </c>
      <c r="H33" s="59">
        <f t="shared" si="11"/>
        <v>0</v>
      </c>
      <c r="K33">
        <v>142800</v>
      </c>
    </row>
    <row r="34" spans="1:15" ht="25.5">
      <c r="A34" s="9" t="s">
        <v>65</v>
      </c>
      <c r="B34" s="43" t="s">
        <v>66</v>
      </c>
      <c r="C34" s="41">
        <v>1</v>
      </c>
      <c r="D34" s="12" t="s">
        <v>24</v>
      </c>
      <c r="E34" s="8"/>
      <c r="F34" s="56">
        <f t="shared" si="9"/>
        <v>0</v>
      </c>
      <c r="G34" s="56">
        <f t="shared" si="10"/>
        <v>0</v>
      </c>
      <c r="H34" s="59">
        <f t="shared" si="11"/>
        <v>0</v>
      </c>
      <c r="K34">
        <v>178500</v>
      </c>
    </row>
    <row r="35" spans="1:15" ht="25.5">
      <c r="A35" s="9" t="s">
        <v>67</v>
      </c>
      <c r="B35" s="44" t="s">
        <v>68</v>
      </c>
      <c r="C35" s="41">
        <v>1</v>
      </c>
      <c r="D35" s="12" t="s">
        <v>24</v>
      </c>
      <c r="E35" s="8"/>
      <c r="F35" s="56">
        <f t="shared" si="9"/>
        <v>0</v>
      </c>
      <c r="G35" s="56">
        <f t="shared" si="10"/>
        <v>0</v>
      </c>
      <c r="H35" s="59">
        <f t="shared" si="11"/>
        <v>0</v>
      </c>
      <c r="J35">
        <v>2023000</v>
      </c>
    </row>
    <row r="36" spans="1:15">
      <c r="A36" s="3">
        <v>4</v>
      </c>
      <c r="B36" s="87" t="s">
        <v>69</v>
      </c>
      <c r="C36" s="87"/>
      <c r="D36" s="87"/>
      <c r="E36" s="87"/>
      <c r="F36" s="87"/>
      <c r="G36" s="49"/>
      <c r="H36" s="61">
        <f>SUM(H32:H35)</f>
        <v>0</v>
      </c>
    </row>
    <row r="37" spans="1:15" ht="25.5">
      <c r="A37" s="9" t="s">
        <v>70</v>
      </c>
      <c r="B37" s="44" t="s">
        <v>71</v>
      </c>
      <c r="C37" s="41">
        <v>1</v>
      </c>
      <c r="D37" s="12" t="s">
        <v>45</v>
      </c>
      <c r="E37" s="8"/>
      <c r="F37" s="56">
        <f t="shared" ref="F37:F38" si="12">E37*0.19</f>
        <v>0</v>
      </c>
      <c r="G37" s="56">
        <f t="shared" ref="G37:G38" si="13">E37+F37</f>
        <v>0</v>
      </c>
      <c r="H37" s="59">
        <f t="shared" ref="H37:H38" si="14">G37*C37</f>
        <v>0</v>
      </c>
    </row>
    <row r="38" spans="1:15" ht="25.5">
      <c r="A38" s="9" t="s">
        <v>72</v>
      </c>
      <c r="B38" s="46" t="s">
        <v>73</v>
      </c>
      <c r="C38" s="47">
        <v>1</v>
      </c>
      <c r="D38" s="7" t="s">
        <v>45</v>
      </c>
      <c r="E38" s="8"/>
      <c r="F38" s="56">
        <f t="shared" si="12"/>
        <v>0</v>
      </c>
      <c r="G38" s="56">
        <f t="shared" si="13"/>
        <v>0</v>
      </c>
      <c r="H38" s="59">
        <f t="shared" si="14"/>
        <v>0</v>
      </c>
    </row>
    <row r="39" spans="1:15" hidden="1">
      <c r="A39" s="3">
        <v>5</v>
      </c>
      <c r="B39" s="88" t="s">
        <v>74</v>
      </c>
      <c r="C39" s="89"/>
      <c r="D39" s="90"/>
      <c r="E39" s="88"/>
      <c r="F39" s="90"/>
      <c r="G39" s="49"/>
      <c r="H39" s="61">
        <f>SUM(H40:H40)</f>
        <v>0</v>
      </c>
    </row>
    <row r="40" spans="1:15" hidden="1">
      <c r="A40" s="9" t="s">
        <v>75</v>
      </c>
      <c r="B40" s="46" t="s">
        <v>76</v>
      </c>
      <c r="C40" s="47">
        <v>1</v>
      </c>
      <c r="D40" s="7" t="s">
        <v>24</v>
      </c>
      <c r="E40" s="8"/>
      <c r="F40" s="56">
        <f t="shared" si="9"/>
        <v>0</v>
      </c>
      <c r="G40" s="56">
        <f t="shared" ref="G40" si="15">E40+F40</f>
        <v>0</v>
      </c>
      <c r="H40" s="59">
        <f t="shared" ref="H40" si="16">G40*C40</f>
        <v>0</v>
      </c>
      <c r="I40" s="67">
        <v>2618000</v>
      </c>
      <c r="J40" s="67">
        <v>2618000</v>
      </c>
      <c r="K40" s="67">
        <v>2618000</v>
      </c>
      <c r="L40" s="67">
        <v>2618000</v>
      </c>
      <c r="M40" s="67">
        <v>2618000</v>
      </c>
      <c r="N40" s="67"/>
      <c r="O40" s="67"/>
    </row>
    <row r="41" spans="1:15">
      <c r="A41" s="1"/>
      <c r="B41" s="91" t="s">
        <v>77</v>
      </c>
      <c r="C41" s="92"/>
      <c r="D41" s="92"/>
      <c r="E41" s="92"/>
      <c r="F41" s="93"/>
      <c r="G41" s="79"/>
      <c r="H41" s="71">
        <f>H39+H36+H30+H25+H20</f>
        <v>0</v>
      </c>
    </row>
    <row r="42" spans="1:15">
      <c r="A42" s="1"/>
      <c r="B42" s="94" t="s">
        <v>78</v>
      </c>
      <c r="C42" s="95"/>
      <c r="D42" s="95"/>
      <c r="E42" s="95"/>
      <c r="F42" s="95"/>
      <c r="G42" s="32"/>
      <c r="H42" s="73"/>
    </row>
    <row r="43" spans="1:15">
      <c r="A43" s="1"/>
      <c r="B43" s="15"/>
      <c r="C43" s="15"/>
      <c r="D43" s="15"/>
      <c r="E43" s="15"/>
      <c r="F43" s="15"/>
      <c r="G43" s="15"/>
      <c r="H43" s="33"/>
      <c r="M43">
        <v>16445800</v>
      </c>
    </row>
    <row r="44" spans="1:15" s="14" customFormat="1" ht="12.75">
      <c r="A44" s="84" t="s">
        <v>79</v>
      </c>
      <c r="B44" s="84"/>
      <c r="C44" s="35"/>
      <c r="D44" s="16"/>
      <c r="E44" s="16"/>
      <c r="F44" s="72"/>
      <c r="G44" s="17"/>
      <c r="H44" s="68"/>
      <c r="I44" s="70">
        <f>H41+H44</f>
        <v>0</v>
      </c>
      <c r="J44" s="14">
        <v>16445800</v>
      </c>
    </row>
    <row r="45" spans="1:15" s="14" customFormat="1" ht="52.5" customHeight="1">
      <c r="A45" s="83" t="s">
        <v>80</v>
      </c>
      <c r="B45" s="83"/>
      <c r="C45" s="83"/>
      <c r="D45" s="83"/>
      <c r="E45" s="83"/>
      <c r="F45" s="83"/>
      <c r="G45" s="83"/>
      <c r="H45" s="83"/>
    </row>
    <row r="46" spans="1:15" s="14" customFormat="1" ht="32.25" customHeight="1">
      <c r="A46" s="83" t="s">
        <v>81</v>
      </c>
      <c r="B46" s="83"/>
      <c r="C46" s="83"/>
      <c r="D46" s="83"/>
      <c r="E46" s="83"/>
      <c r="F46" s="83"/>
      <c r="G46" s="83"/>
      <c r="H46" s="83"/>
    </row>
    <row r="47" spans="1:15" s="14" customFormat="1" ht="29.25" customHeight="1">
      <c r="A47" s="83" t="s">
        <v>82</v>
      </c>
      <c r="B47" s="83"/>
      <c r="C47" s="83"/>
      <c r="D47" s="83"/>
      <c r="E47" s="83"/>
      <c r="F47" s="83"/>
      <c r="G47" s="83"/>
      <c r="H47" s="83"/>
    </row>
    <row r="48" spans="1:15" s="14" customFormat="1" ht="39" customHeight="1">
      <c r="A48" s="83" t="s">
        <v>83</v>
      </c>
      <c r="B48" s="83"/>
      <c r="C48" s="83"/>
      <c r="D48" s="83"/>
      <c r="E48" s="83"/>
      <c r="F48" s="83"/>
      <c r="G48" s="83"/>
      <c r="H48" s="83"/>
    </row>
    <row r="49" spans="1:8" s="14" customFormat="1" ht="30.75" customHeight="1">
      <c r="A49" s="83" t="s">
        <v>84</v>
      </c>
      <c r="B49" s="83"/>
      <c r="C49" s="83"/>
      <c r="D49" s="83"/>
      <c r="E49" s="83"/>
      <c r="F49" s="83"/>
      <c r="G49" s="83"/>
      <c r="H49" s="83"/>
    </row>
    <row r="50" spans="1:8" s="84" customFormat="1" ht="12.75">
      <c r="A50" s="84" t="s">
        <v>85</v>
      </c>
    </row>
    <row r="51" spans="1:8" s="14" customFormat="1" ht="35.25" customHeight="1">
      <c r="A51" s="86" t="s">
        <v>86</v>
      </c>
      <c r="B51" s="86"/>
      <c r="C51" s="86"/>
      <c r="D51" s="86"/>
      <c r="E51" s="86"/>
      <c r="F51" s="86"/>
      <c r="G51" s="86"/>
      <c r="H51" s="86"/>
    </row>
    <row r="52" spans="1:8" s="14" customFormat="1" ht="12.75">
      <c r="A52" s="85"/>
      <c r="B52" s="85"/>
      <c r="C52" s="85"/>
      <c r="D52" s="85"/>
      <c r="E52" s="85"/>
      <c r="F52" s="85"/>
      <c r="G52" s="85"/>
      <c r="H52" s="85"/>
    </row>
    <row r="53" spans="1:8" s="21" customFormat="1" ht="12.75">
      <c r="A53" s="82" t="s">
        <v>87</v>
      </c>
      <c r="B53" s="82"/>
      <c r="C53" s="36"/>
      <c r="D53" s="18"/>
      <c r="E53" s="19"/>
      <c r="F53" s="19"/>
      <c r="G53" s="19"/>
      <c r="H53" s="19"/>
    </row>
    <row r="54" spans="1:8" s="21" customFormat="1" ht="12.75">
      <c r="A54" s="22"/>
      <c r="B54" s="23"/>
      <c r="C54" s="23"/>
      <c r="D54" s="18"/>
      <c r="E54" s="19"/>
      <c r="F54" s="19"/>
      <c r="G54" s="19"/>
      <c r="H54" s="19"/>
    </row>
    <row r="55" spans="1:8" s="21" customFormat="1" ht="12.75">
      <c r="A55" s="22"/>
      <c r="B55" s="23"/>
      <c r="C55" s="23"/>
      <c r="D55" s="18"/>
      <c r="E55" s="19"/>
      <c r="F55" s="19"/>
      <c r="G55" s="19"/>
      <c r="H55" s="19"/>
    </row>
    <row r="56" spans="1:8" s="21" customFormat="1" ht="12.75">
      <c r="A56" s="20"/>
      <c r="B56" s="24"/>
      <c r="C56" s="24"/>
      <c r="D56" s="20"/>
      <c r="E56" s="25"/>
      <c r="F56" s="25"/>
      <c r="G56" s="25"/>
      <c r="H56" s="25"/>
    </row>
    <row r="57" spans="1:8" s="21" customFormat="1" ht="12.75">
      <c r="A57" s="20"/>
      <c r="B57" s="24"/>
      <c r="C57" s="24"/>
      <c r="D57" s="20"/>
      <c r="E57" s="25"/>
      <c r="F57" s="25"/>
      <c r="G57" s="25"/>
      <c r="H57" s="25"/>
    </row>
    <row r="58" spans="1:8" s="21" customFormat="1" ht="12.75">
      <c r="A58" s="81"/>
      <c r="B58" s="81"/>
      <c r="C58" s="37"/>
      <c r="D58" s="20"/>
      <c r="E58" s="25"/>
      <c r="F58" s="25"/>
      <c r="G58" s="25"/>
      <c r="H58" s="25"/>
    </row>
    <row r="59" spans="1:8" s="21" customFormat="1" ht="12.75">
      <c r="A59" s="26" t="s">
        <v>88</v>
      </c>
      <c r="B59" s="26"/>
      <c r="C59" s="27"/>
      <c r="D59" s="48"/>
      <c r="E59" s="25"/>
      <c r="F59" s="25"/>
      <c r="G59" s="25"/>
      <c r="H59" s="25"/>
    </row>
    <row r="60" spans="1:8" s="21" customFormat="1" ht="12.75">
      <c r="A60" s="82" t="s">
        <v>89</v>
      </c>
      <c r="B60" s="82"/>
      <c r="C60" s="36"/>
      <c r="D60" s="20"/>
      <c r="E60" s="25"/>
      <c r="F60" s="25"/>
      <c r="G60" s="25"/>
      <c r="H60" s="25"/>
    </row>
    <row r="61" spans="1:8" s="21" customFormat="1" ht="12.75">
      <c r="A61" s="27" t="s">
        <v>90</v>
      </c>
      <c r="B61" s="27"/>
      <c r="C61" s="27"/>
      <c r="D61" s="20"/>
      <c r="E61" s="25"/>
      <c r="F61" s="25"/>
      <c r="G61" s="25"/>
      <c r="H61" s="25"/>
    </row>
    <row r="62" spans="1:8" s="21" customFormat="1" ht="12.75">
      <c r="A62" s="20"/>
      <c r="B62" s="24"/>
      <c r="C62" s="24"/>
      <c r="D62" s="20"/>
      <c r="E62" s="25"/>
      <c r="F62" s="25"/>
      <c r="G62" s="25"/>
      <c r="H62" s="25"/>
    </row>
    <row r="63" spans="1:8" s="21" customFormat="1" ht="12.75">
      <c r="A63" s="20"/>
      <c r="B63" s="24"/>
      <c r="C63" s="24"/>
      <c r="D63" s="20"/>
      <c r="E63" s="25"/>
      <c r="F63" s="25"/>
      <c r="G63" s="25"/>
      <c r="H63" s="25"/>
    </row>
    <row r="64" spans="1:8" s="21" customFormat="1" ht="12.75">
      <c r="A64" s="28"/>
      <c r="B64" s="29"/>
      <c r="C64" s="29"/>
      <c r="D64" s="30"/>
      <c r="E64" s="31"/>
      <c r="F64" s="31"/>
      <c r="G64" s="31"/>
      <c r="H64" s="31"/>
    </row>
  </sheetData>
  <mergeCells count="37">
    <mergeCell ref="A60:B60"/>
    <mergeCell ref="A44:B44"/>
    <mergeCell ref="A45:H45"/>
    <mergeCell ref="A46:H46"/>
    <mergeCell ref="A47:H47"/>
    <mergeCell ref="A48:H48"/>
    <mergeCell ref="A49:H49"/>
    <mergeCell ref="A50:XFD50"/>
    <mergeCell ref="A51:H51"/>
    <mergeCell ref="A52:H52"/>
    <mergeCell ref="A53:B53"/>
    <mergeCell ref="A58:B58"/>
    <mergeCell ref="B42:F42"/>
    <mergeCell ref="B14:E14"/>
    <mergeCell ref="B20:E20"/>
    <mergeCell ref="B25:E25"/>
    <mergeCell ref="B30:E30"/>
    <mergeCell ref="B31:E31"/>
    <mergeCell ref="F31:H31"/>
    <mergeCell ref="B36:D36"/>
    <mergeCell ref="E36:F36"/>
    <mergeCell ref="B39:D39"/>
    <mergeCell ref="E39:F39"/>
    <mergeCell ref="B41:F41"/>
    <mergeCell ref="B11:E11"/>
    <mergeCell ref="F11:H11"/>
    <mergeCell ref="A1:H1"/>
    <mergeCell ref="I1:M4"/>
    <mergeCell ref="A2:H2"/>
    <mergeCell ref="A3:H3"/>
    <mergeCell ref="A4:H4"/>
    <mergeCell ref="A5:XFD5"/>
    <mergeCell ref="A6:H6"/>
    <mergeCell ref="I6:M6"/>
    <mergeCell ref="A7:XFD8"/>
    <mergeCell ref="B10:E10"/>
    <mergeCell ref="F10:H10"/>
  </mergeCells>
  <pageMargins left="0.7" right="0.7" top="0.75" bottom="0.75" header="0.3" footer="0.3"/>
  <pageSetup scale="51" orientation="portrait" horizontalDpi="4294967292"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544238-2800-4778-8915-614C6F298A70}">
  <sheetPr>
    <pageSetUpPr fitToPage="1"/>
  </sheetPr>
  <dimension ref="A1:H83"/>
  <sheetViews>
    <sheetView view="pageBreakPreview" zoomScale="87" zoomScaleNormal="50" workbookViewId="0">
      <selection activeCell="A3" sqref="A3:H3"/>
    </sheetView>
  </sheetViews>
  <sheetFormatPr defaultColWidth="11.42578125" defaultRowHeight="15"/>
  <cols>
    <col min="1" max="1" width="14.42578125" customWidth="1"/>
    <col min="2" max="2" width="71.42578125" customWidth="1"/>
    <col min="3" max="3" width="11" bestFit="1" customWidth="1"/>
    <col min="4" max="4" width="8.140625" bestFit="1" customWidth="1"/>
    <col min="5" max="5" width="19.85546875" customWidth="1"/>
    <col min="6" max="6" width="12.85546875" bestFit="1" customWidth="1"/>
    <col min="7" max="7" width="14.5703125" customWidth="1"/>
    <col min="8" max="8" width="21" customWidth="1"/>
  </cols>
  <sheetData>
    <row r="1" spans="1:8" ht="34.5" customHeight="1">
      <c r="A1" s="102" t="s">
        <v>0</v>
      </c>
      <c r="B1" s="102"/>
      <c r="C1" s="102"/>
      <c r="D1" s="102"/>
      <c r="E1" s="102"/>
      <c r="F1" s="102"/>
      <c r="G1" s="102"/>
      <c r="H1" s="102"/>
    </row>
    <row r="2" spans="1:8" ht="15" customHeight="1">
      <c r="A2" s="103" t="s">
        <v>1</v>
      </c>
      <c r="B2" s="103"/>
      <c r="C2" s="103"/>
      <c r="D2" s="103"/>
      <c r="E2" s="103"/>
      <c r="F2" s="103"/>
      <c r="G2" s="103"/>
      <c r="H2" s="103"/>
    </row>
    <row r="3" spans="1:8" ht="90" customHeight="1">
      <c r="A3" s="99" t="s">
        <v>92</v>
      </c>
      <c r="B3" s="99"/>
      <c r="C3" s="99"/>
      <c r="D3" s="99"/>
      <c r="E3" s="99"/>
      <c r="F3" s="99"/>
      <c r="G3" s="99"/>
      <c r="H3" s="99"/>
    </row>
    <row r="4" spans="1:8" ht="48" customHeight="1">
      <c r="A4" s="105" t="s">
        <v>2</v>
      </c>
      <c r="B4" s="105"/>
      <c r="C4" s="105"/>
      <c r="D4" s="105"/>
      <c r="E4" s="105"/>
      <c r="F4" s="105"/>
      <c r="G4" s="105"/>
      <c r="H4" s="105"/>
    </row>
    <row r="5" spans="1:8" s="101" customFormat="1" ht="17.25" customHeight="1"/>
    <row r="6" spans="1:8" ht="42.75" customHeight="1">
      <c r="A6" s="97" t="s">
        <v>3</v>
      </c>
      <c r="B6" s="97"/>
      <c r="C6" s="97"/>
      <c r="D6" s="97"/>
      <c r="E6" s="97"/>
      <c r="F6" s="97"/>
      <c r="G6" s="97"/>
      <c r="H6" s="97"/>
    </row>
    <row r="7" spans="1:8">
      <c r="A7" s="99"/>
      <c r="B7" s="99"/>
      <c r="C7" s="99"/>
      <c r="D7" s="99"/>
      <c r="E7" s="99"/>
      <c r="F7" s="99"/>
      <c r="G7" s="99"/>
      <c r="H7" s="99"/>
    </row>
    <row r="8" spans="1:8">
      <c r="A8" s="112"/>
      <c r="B8" s="112"/>
      <c r="C8" s="112"/>
      <c r="D8" s="112"/>
      <c r="E8" s="112"/>
      <c r="F8" s="112"/>
      <c r="G8" s="112"/>
      <c r="H8" s="112"/>
    </row>
    <row r="9" spans="1:8" ht="63.75" customHeight="1">
      <c r="A9" s="2" t="s">
        <v>4</v>
      </c>
      <c r="B9" s="2" t="s">
        <v>93</v>
      </c>
      <c r="C9" s="13" t="s">
        <v>94</v>
      </c>
      <c r="D9" s="2" t="s">
        <v>7</v>
      </c>
      <c r="E9" s="13" t="s">
        <v>8</v>
      </c>
      <c r="F9" s="2" t="s">
        <v>9</v>
      </c>
      <c r="G9" s="13" t="s">
        <v>10</v>
      </c>
      <c r="H9" s="13" t="s">
        <v>11</v>
      </c>
    </row>
    <row r="10" spans="1:8">
      <c r="A10" s="52">
        <v>1</v>
      </c>
      <c r="B10" s="53" t="s">
        <v>95</v>
      </c>
      <c r="C10" s="40">
        <v>1</v>
      </c>
      <c r="D10" s="40" t="s">
        <v>7</v>
      </c>
      <c r="E10" s="8"/>
      <c r="F10" s="56"/>
      <c r="G10" s="56"/>
      <c r="H10" s="59"/>
    </row>
    <row r="11" spans="1:8">
      <c r="A11" s="52">
        <v>2</v>
      </c>
      <c r="B11" s="53" t="s">
        <v>96</v>
      </c>
      <c r="C11" s="40">
        <v>1</v>
      </c>
      <c r="D11" s="40" t="s">
        <v>7</v>
      </c>
      <c r="E11" s="8"/>
      <c r="F11" s="56"/>
      <c r="G11" s="56"/>
      <c r="H11" s="59"/>
    </row>
    <row r="12" spans="1:8">
      <c r="A12" s="52">
        <v>3</v>
      </c>
      <c r="B12" s="53" t="s">
        <v>97</v>
      </c>
      <c r="C12" s="40">
        <v>1</v>
      </c>
      <c r="D12" s="40" t="s">
        <v>7</v>
      </c>
      <c r="E12" s="8"/>
      <c r="F12" s="56"/>
      <c r="G12" s="56"/>
      <c r="H12" s="59"/>
    </row>
    <row r="13" spans="1:8">
      <c r="A13" s="52">
        <v>4</v>
      </c>
      <c r="B13" s="53" t="s">
        <v>98</v>
      </c>
      <c r="C13" s="40">
        <v>1</v>
      </c>
      <c r="D13" s="40" t="s">
        <v>7</v>
      </c>
      <c r="E13" s="8"/>
      <c r="F13" s="56"/>
      <c r="G13" s="56"/>
      <c r="H13" s="59"/>
    </row>
    <row r="14" spans="1:8">
      <c r="A14" s="52">
        <v>5</v>
      </c>
      <c r="B14" s="53" t="s">
        <v>99</v>
      </c>
      <c r="C14" s="40">
        <v>1</v>
      </c>
      <c r="D14" s="40" t="s">
        <v>7</v>
      </c>
      <c r="E14" s="8"/>
      <c r="F14" s="56"/>
      <c r="G14" s="56"/>
      <c r="H14" s="59"/>
    </row>
    <row r="15" spans="1:8">
      <c r="A15" s="52">
        <v>6</v>
      </c>
      <c r="B15" s="53" t="s">
        <v>100</v>
      </c>
      <c r="C15" s="40">
        <v>1</v>
      </c>
      <c r="D15" s="40" t="s">
        <v>7</v>
      </c>
      <c r="E15" s="8"/>
      <c r="F15" s="56"/>
      <c r="G15" s="56"/>
      <c r="H15" s="59"/>
    </row>
    <row r="16" spans="1:8">
      <c r="A16" s="52">
        <v>7</v>
      </c>
      <c r="B16" s="53" t="s">
        <v>101</v>
      </c>
      <c r="C16" s="40">
        <v>1</v>
      </c>
      <c r="D16" s="40" t="s">
        <v>7</v>
      </c>
      <c r="E16" s="8"/>
      <c r="F16" s="56"/>
      <c r="G16" s="56"/>
      <c r="H16" s="59"/>
    </row>
    <row r="17" spans="1:8" ht="23.25" customHeight="1">
      <c r="A17" s="52">
        <v>8</v>
      </c>
      <c r="B17" s="53" t="s">
        <v>102</v>
      </c>
      <c r="C17" s="40">
        <v>1</v>
      </c>
      <c r="D17" s="40" t="s">
        <v>7</v>
      </c>
      <c r="E17" s="8"/>
      <c r="F17" s="56"/>
      <c r="G17" s="56"/>
      <c r="H17" s="59"/>
    </row>
    <row r="18" spans="1:8" ht="22.5">
      <c r="A18" s="52">
        <v>9</v>
      </c>
      <c r="B18" s="53" t="s">
        <v>103</v>
      </c>
      <c r="C18" s="40">
        <v>1</v>
      </c>
      <c r="D18" s="40" t="s">
        <v>7</v>
      </c>
      <c r="E18" s="8"/>
      <c r="F18" s="56"/>
      <c r="G18" s="56"/>
      <c r="H18" s="59"/>
    </row>
    <row r="19" spans="1:8" ht="22.5">
      <c r="A19" s="52">
        <v>10</v>
      </c>
      <c r="B19" s="53" t="s">
        <v>104</v>
      </c>
      <c r="C19" s="40">
        <v>1</v>
      </c>
      <c r="D19" s="40" t="s">
        <v>7</v>
      </c>
      <c r="E19" s="8"/>
      <c r="F19" s="56"/>
      <c r="G19" s="56"/>
      <c r="H19" s="59"/>
    </row>
    <row r="20" spans="1:8">
      <c r="A20" s="52">
        <v>11</v>
      </c>
      <c r="B20" s="53" t="s">
        <v>105</v>
      </c>
      <c r="C20" s="40">
        <v>1</v>
      </c>
      <c r="D20" s="40" t="s">
        <v>7</v>
      </c>
      <c r="E20" s="8"/>
      <c r="F20" s="56"/>
      <c r="G20" s="56"/>
      <c r="H20" s="59"/>
    </row>
    <row r="21" spans="1:8">
      <c r="A21" s="52">
        <v>12</v>
      </c>
      <c r="B21" s="53" t="s">
        <v>106</v>
      </c>
      <c r="C21" s="40">
        <v>1</v>
      </c>
      <c r="D21" s="40" t="s">
        <v>7</v>
      </c>
      <c r="E21" s="8"/>
      <c r="F21" s="56"/>
      <c r="G21" s="56"/>
      <c r="H21" s="59"/>
    </row>
    <row r="22" spans="1:8">
      <c r="A22" s="52">
        <v>13</v>
      </c>
      <c r="B22" s="53" t="s">
        <v>107</v>
      </c>
      <c r="C22" s="40">
        <v>1</v>
      </c>
      <c r="D22" s="40" t="s">
        <v>7</v>
      </c>
      <c r="E22" s="8"/>
      <c r="F22" s="56"/>
      <c r="G22" s="56"/>
      <c r="H22" s="59"/>
    </row>
    <row r="23" spans="1:8">
      <c r="A23" s="52">
        <v>14</v>
      </c>
      <c r="B23" s="53" t="s">
        <v>108</v>
      </c>
      <c r="C23" s="40">
        <v>1</v>
      </c>
      <c r="D23" s="40" t="s">
        <v>7</v>
      </c>
      <c r="E23" s="8"/>
      <c r="F23" s="56"/>
      <c r="G23" s="56"/>
      <c r="H23" s="59"/>
    </row>
    <row r="24" spans="1:8">
      <c r="A24" s="52">
        <v>15</v>
      </c>
      <c r="B24" s="53" t="s">
        <v>109</v>
      </c>
      <c r="C24" s="40">
        <v>1</v>
      </c>
      <c r="D24" s="40" t="s">
        <v>7</v>
      </c>
      <c r="E24" s="8"/>
      <c r="F24" s="56"/>
      <c r="G24" s="56"/>
      <c r="H24" s="59"/>
    </row>
    <row r="25" spans="1:8">
      <c r="A25" s="52">
        <v>16</v>
      </c>
      <c r="B25" s="53" t="s">
        <v>110</v>
      </c>
      <c r="C25" s="40">
        <v>1</v>
      </c>
      <c r="D25" s="40" t="s">
        <v>7</v>
      </c>
      <c r="E25" s="8"/>
      <c r="F25" s="56"/>
      <c r="G25" s="56"/>
      <c r="H25" s="59"/>
    </row>
    <row r="26" spans="1:8">
      <c r="A26" s="52">
        <v>17</v>
      </c>
      <c r="B26" s="53" t="s">
        <v>111</v>
      </c>
      <c r="C26" s="40">
        <v>1</v>
      </c>
      <c r="D26" s="40" t="s">
        <v>7</v>
      </c>
      <c r="E26" s="8"/>
      <c r="F26" s="56"/>
      <c r="G26" s="56"/>
      <c r="H26" s="59"/>
    </row>
    <row r="27" spans="1:8">
      <c r="A27" s="52">
        <v>18</v>
      </c>
      <c r="B27" s="53" t="s">
        <v>112</v>
      </c>
      <c r="C27" s="40">
        <v>1</v>
      </c>
      <c r="D27" s="40" t="s">
        <v>7</v>
      </c>
      <c r="E27" s="8"/>
      <c r="F27" s="56"/>
      <c r="G27" s="56"/>
      <c r="H27" s="59"/>
    </row>
    <row r="28" spans="1:8">
      <c r="A28" s="52">
        <v>19</v>
      </c>
      <c r="B28" s="53" t="s">
        <v>113</v>
      </c>
      <c r="C28" s="40">
        <v>1</v>
      </c>
      <c r="D28" s="40" t="s">
        <v>7</v>
      </c>
      <c r="E28" s="8"/>
      <c r="F28" s="56"/>
      <c r="G28" s="56"/>
      <c r="H28" s="59"/>
    </row>
    <row r="29" spans="1:8" ht="22.5">
      <c r="A29" s="52">
        <v>20</v>
      </c>
      <c r="B29" s="53" t="s">
        <v>114</v>
      </c>
      <c r="C29" s="40">
        <v>1</v>
      </c>
      <c r="D29" s="40" t="s">
        <v>7</v>
      </c>
      <c r="E29" s="8"/>
      <c r="F29" s="56"/>
      <c r="G29" s="56"/>
      <c r="H29" s="59"/>
    </row>
    <row r="30" spans="1:8" ht="22.5">
      <c r="A30" s="52">
        <v>21</v>
      </c>
      <c r="B30" s="53" t="s">
        <v>115</v>
      </c>
      <c r="C30" s="40">
        <v>1</v>
      </c>
      <c r="D30" s="40" t="s">
        <v>7</v>
      </c>
      <c r="E30" s="8"/>
      <c r="F30" s="56"/>
      <c r="G30" s="56"/>
      <c r="H30" s="59"/>
    </row>
    <row r="31" spans="1:8" ht="22.5">
      <c r="A31" s="52">
        <v>22</v>
      </c>
      <c r="B31" s="53" t="s">
        <v>116</v>
      </c>
      <c r="C31" s="40">
        <v>1</v>
      </c>
      <c r="D31" s="40" t="s">
        <v>7</v>
      </c>
      <c r="E31" s="8"/>
      <c r="F31" s="56"/>
      <c r="G31" s="56"/>
      <c r="H31" s="59"/>
    </row>
    <row r="32" spans="1:8">
      <c r="A32" s="52">
        <v>23</v>
      </c>
      <c r="B32" s="53" t="s">
        <v>117</v>
      </c>
      <c r="C32" s="40">
        <v>1</v>
      </c>
      <c r="D32" s="40" t="s">
        <v>7</v>
      </c>
      <c r="E32" s="8"/>
      <c r="F32" s="56"/>
      <c r="G32" s="56"/>
      <c r="H32" s="59"/>
    </row>
    <row r="33" spans="1:8">
      <c r="A33" s="52">
        <v>24</v>
      </c>
      <c r="B33" s="53" t="s">
        <v>118</v>
      </c>
      <c r="C33" s="40">
        <v>1</v>
      </c>
      <c r="D33" s="40" t="s">
        <v>7</v>
      </c>
      <c r="E33" s="8"/>
      <c r="F33" s="56"/>
      <c r="G33" s="56"/>
      <c r="H33" s="59"/>
    </row>
    <row r="34" spans="1:8">
      <c r="A34" s="52">
        <v>25</v>
      </c>
      <c r="B34" s="53" t="s">
        <v>119</v>
      </c>
      <c r="C34" s="40">
        <v>1</v>
      </c>
      <c r="D34" s="40" t="s">
        <v>7</v>
      </c>
      <c r="E34" s="8"/>
      <c r="F34" s="56"/>
      <c r="G34" s="56"/>
      <c r="H34" s="59"/>
    </row>
    <row r="35" spans="1:8" ht="22.5">
      <c r="A35" s="52">
        <v>26</v>
      </c>
      <c r="B35" s="53" t="s">
        <v>120</v>
      </c>
      <c r="C35" s="40">
        <v>1</v>
      </c>
      <c r="D35" s="40" t="s">
        <v>7</v>
      </c>
      <c r="E35" s="8"/>
      <c r="F35" s="56"/>
      <c r="G35" s="56"/>
      <c r="H35" s="59"/>
    </row>
    <row r="36" spans="1:8">
      <c r="A36" s="52">
        <v>27</v>
      </c>
      <c r="B36" s="53" t="s">
        <v>121</v>
      </c>
      <c r="C36" s="40">
        <v>1</v>
      </c>
      <c r="D36" s="40" t="s">
        <v>7</v>
      </c>
      <c r="E36" s="8"/>
      <c r="F36" s="56"/>
      <c r="G36" s="56"/>
      <c r="H36" s="59"/>
    </row>
    <row r="37" spans="1:8">
      <c r="A37" s="52">
        <v>28</v>
      </c>
      <c r="B37" s="53" t="s">
        <v>122</v>
      </c>
      <c r="C37" s="40">
        <v>1</v>
      </c>
      <c r="D37" s="40" t="s">
        <v>7</v>
      </c>
      <c r="E37" s="8"/>
      <c r="F37" s="56"/>
      <c r="G37" s="56"/>
      <c r="H37" s="59"/>
    </row>
    <row r="38" spans="1:8">
      <c r="A38" s="52">
        <v>29</v>
      </c>
      <c r="B38" s="53" t="s">
        <v>123</v>
      </c>
      <c r="C38" s="40">
        <v>1</v>
      </c>
      <c r="D38" s="40" t="s">
        <v>7</v>
      </c>
      <c r="E38" s="8"/>
      <c r="F38" s="56"/>
      <c r="G38" s="56"/>
      <c r="H38" s="59"/>
    </row>
    <row r="39" spans="1:8">
      <c r="A39" s="52">
        <v>30</v>
      </c>
      <c r="B39" s="53" t="s">
        <v>124</v>
      </c>
      <c r="C39" s="40">
        <v>1</v>
      </c>
      <c r="D39" s="40" t="s">
        <v>7</v>
      </c>
      <c r="E39" s="8"/>
      <c r="F39" s="56"/>
      <c r="G39" s="56"/>
      <c r="H39" s="59"/>
    </row>
    <row r="40" spans="1:8">
      <c r="A40" s="52">
        <v>31</v>
      </c>
      <c r="B40" s="53" t="s">
        <v>125</v>
      </c>
      <c r="C40" s="40">
        <v>1</v>
      </c>
      <c r="D40" s="40" t="s">
        <v>7</v>
      </c>
      <c r="E40" s="8"/>
      <c r="F40" s="56"/>
      <c r="G40" s="56"/>
      <c r="H40" s="59"/>
    </row>
    <row r="41" spans="1:8">
      <c r="A41" s="52">
        <v>32</v>
      </c>
      <c r="B41" s="53" t="s">
        <v>126</v>
      </c>
      <c r="C41" s="40">
        <v>1</v>
      </c>
      <c r="D41" s="40" t="s">
        <v>7</v>
      </c>
      <c r="E41" s="8"/>
      <c r="F41" s="56"/>
      <c r="G41" s="56"/>
      <c r="H41" s="59"/>
    </row>
    <row r="42" spans="1:8">
      <c r="A42" s="52">
        <v>33</v>
      </c>
      <c r="B42" s="53" t="s">
        <v>127</v>
      </c>
      <c r="C42" s="40">
        <v>1</v>
      </c>
      <c r="D42" s="40" t="s">
        <v>7</v>
      </c>
      <c r="E42" s="8"/>
      <c r="F42" s="56"/>
      <c r="G42" s="56"/>
      <c r="H42" s="59"/>
    </row>
    <row r="43" spans="1:8">
      <c r="A43" s="52">
        <v>34</v>
      </c>
      <c r="B43" s="53" t="s">
        <v>128</v>
      </c>
      <c r="C43" s="40">
        <v>1</v>
      </c>
      <c r="D43" s="40" t="s">
        <v>7</v>
      </c>
      <c r="E43" s="8"/>
      <c r="F43" s="56"/>
      <c r="G43" s="56"/>
      <c r="H43" s="59"/>
    </row>
    <row r="44" spans="1:8">
      <c r="A44" s="52">
        <v>35</v>
      </c>
      <c r="B44" s="53" t="s">
        <v>129</v>
      </c>
      <c r="C44" s="40">
        <v>1</v>
      </c>
      <c r="D44" s="40" t="s">
        <v>7</v>
      </c>
      <c r="E44" s="8"/>
      <c r="F44" s="56"/>
      <c r="G44" s="56"/>
      <c r="H44" s="59"/>
    </row>
    <row r="45" spans="1:8">
      <c r="A45" s="52">
        <v>36</v>
      </c>
      <c r="B45" s="53" t="s">
        <v>130</v>
      </c>
      <c r="C45" s="40">
        <v>1</v>
      </c>
      <c r="D45" s="40" t="s">
        <v>7</v>
      </c>
      <c r="E45" s="8"/>
      <c r="F45" s="56"/>
      <c r="G45" s="56"/>
      <c r="H45" s="59"/>
    </row>
    <row r="46" spans="1:8">
      <c r="A46" s="52">
        <v>37</v>
      </c>
      <c r="B46" s="53" t="s">
        <v>131</v>
      </c>
      <c r="C46" s="40">
        <v>1</v>
      </c>
      <c r="D46" s="40" t="s">
        <v>7</v>
      </c>
      <c r="E46" s="8"/>
      <c r="F46" s="56"/>
      <c r="G46" s="56"/>
      <c r="H46" s="59"/>
    </row>
    <row r="47" spans="1:8">
      <c r="A47" s="52">
        <v>38</v>
      </c>
      <c r="B47" s="53" t="s">
        <v>132</v>
      </c>
      <c r="C47" s="40">
        <v>1</v>
      </c>
      <c r="D47" s="40" t="s">
        <v>7</v>
      </c>
      <c r="E47" s="8"/>
      <c r="F47" s="56"/>
      <c r="G47" s="56"/>
      <c r="H47" s="59"/>
    </row>
    <row r="48" spans="1:8">
      <c r="A48" s="52">
        <v>39</v>
      </c>
      <c r="B48" s="53" t="s">
        <v>133</v>
      </c>
      <c r="C48" s="40">
        <v>1</v>
      </c>
      <c r="D48" s="40" t="s">
        <v>7</v>
      </c>
      <c r="E48" s="8"/>
      <c r="F48" s="56"/>
      <c r="G48" s="56"/>
      <c r="H48" s="59"/>
    </row>
    <row r="49" spans="1:8">
      <c r="A49" s="52">
        <v>40</v>
      </c>
      <c r="B49" s="53" t="s">
        <v>134</v>
      </c>
      <c r="C49" s="40">
        <v>1</v>
      </c>
      <c r="D49" s="40" t="s">
        <v>7</v>
      </c>
      <c r="E49" s="8"/>
      <c r="F49" s="56"/>
      <c r="G49" s="56"/>
      <c r="H49" s="59"/>
    </row>
    <row r="50" spans="1:8">
      <c r="A50" s="52">
        <v>41</v>
      </c>
      <c r="B50" s="53" t="s">
        <v>135</v>
      </c>
      <c r="C50" s="40">
        <v>1</v>
      </c>
      <c r="D50" s="40" t="s">
        <v>7</v>
      </c>
      <c r="E50" s="8"/>
      <c r="F50" s="56"/>
      <c r="G50" s="56"/>
      <c r="H50" s="59"/>
    </row>
    <row r="51" spans="1:8">
      <c r="A51" s="52">
        <v>42</v>
      </c>
      <c r="B51" s="53" t="s">
        <v>136</v>
      </c>
      <c r="C51" s="40">
        <v>1</v>
      </c>
      <c r="D51" s="40" t="s">
        <v>7</v>
      </c>
      <c r="E51" s="8"/>
      <c r="F51" s="56"/>
      <c r="G51" s="56"/>
      <c r="H51" s="59"/>
    </row>
    <row r="52" spans="1:8">
      <c r="A52" s="52">
        <v>43</v>
      </c>
      <c r="B52" s="53" t="s">
        <v>137</v>
      </c>
      <c r="C52" s="40">
        <v>1</v>
      </c>
      <c r="D52" s="40" t="s">
        <v>7</v>
      </c>
      <c r="E52" s="8"/>
      <c r="F52" s="56"/>
      <c r="G52" s="56"/>
      <c r="H52" s="59"/>
    </row>
    <row r="53" spans="1:8">
      <c r="A53" s="52">
        <v>44</v>
      </c>
      <c r="B53" s="53" t="s">
        <v>138</v>
      </c>
      <c r="C53" s="40">
        <v>1</v>
      </c>
      <c r="D53" s="40" t="s">
        <v>7</v>
      </c>
      <c r="E53" s="8"/>
      <c r="F53" s="56"/>
      <c r="G53" s="56"/>
      <c r="H53" s="59"/>
    </row>
    <row r="54" spans="1:8">
      <c r="A54" s="52">
        <v>45</v>
      </c>
      <c r="B54" s="53" t="s">
        <v>139</v>
      </c>
      <c r="C54" s="40">
        <v>1</v>
      </c>
      <c r="D54" s="40" t="s">
        <v>7</v>
      </c>
      <c r="E54" s="8"/>
      <c r="F54" s="56"/>
      <c r="G54" s="56"/>
      <c r="H54" s="59"/>
    </row>
    <row r="55" spans="1:8">
      <c r="A55" s="52">
        <v>46</v>
      </c>
      <c r="B55" s="53" t="s">
        <v>140</v>
      </c>
      <c r="C55" s="40">
        <v>1</v>
      </c>
      <c r="D55" s="40" t="s">
        <v>7</v>
      </c>
      <c r="E55" s="8"/>
      <c r="F55" s="56"/>
      <c r="G55" s="56"/>
      <c r="H55" s="59"/>
    </row>
    <row r="56" spans="1:8">
      <c r="A56" s="52">
        <v>47</v>
      </c>
      <c r="B56" s="53" t="s">
        <v>141</v>
      </c>
      <c r="C56" s="40">
        <v>1</v>
      </c>
      <c r="D56" s="40" t="s">
        <v>7</v>
      </c>
      <c r="E56" s="8"/>
      <c r="F56" s="56"/>
      <c r="G56" s="56"/>
      <c r="H56" s="59"/>
    </row>
    <row r="57" spans="1:8" ht="25.5" customHeight="1">
      <c r="A57" s="52">
        <v>48</v>
      </c>
      <c r="B57" s="53" t="s">
        <v>142</v>
      </c>
      <c r="C57" s="40">
        <v>1</v>
      </c>
      <c r="D57" s="40" t="s">
        <v>7</v>
      </c>
      <c r="E57" s="8"/>
      <c r="F57" s="56"/>
      <c r="G57" s="56"/>
      <c r="H57" s="59"/>
    </row>
    <row r="58" spans="1:8">
      <c r="A58" s="52">
        <v>49</v>
      </c>
      <c r="B58" s="53" t="s">
        <v>143</v>
      </c>
      <c r="C58" s="40">
        <v>1</v>
      </c>
      <c r="D58" s="40" t="s">
        <v>7</v>
      </c>
      <c r="E58" s="8"/>
      <c r="F58" s="56"/>
      <c r="G58" s="56"/>
      <c r="H58" s="59"/>
    </row>
    <row r="59" spans="1:8">
      <c r="A59" s="52">
        <v>50</v>
      </c>
      <c r="B59" s="53" t="s">
        <v>144</v>
      </c>
      <c r="C59" s="40">
        <v>1</v>
      </c>
      <c r="D59" s="40" t="s">
        <v>7</v>
      </c>
      <c r="E59" s="8"/>
      <c r="F59" s="56"/>
      <c r="G59" s="56"/>
      <c r="H59" s="59"/>
    </row>
    <row r="60" spans="1:8" ht="22.5">
      <c r="A60" s="52">
        <v>51</v>
      </c>
      <c r="B60" s="53" t="s">
        <v>145</v>
      </c>
      <c r="C60" s="40">
        <v>1</v>
      </c>
      <c r="D60" s="40" t="s">
        <v>7</v>
      </c>
      <c r="E60" s="63"/>
      <c r="F60" s="64"/>
      <c r="G60" s="64"/>
      <c r="H60" s="59"/>
    </row>
    <row r="61" spans="1:8" ht="22.5">
      <c r="A61" s="52">
        <v>52</v>
      </c>
      <c r="B61" s="53" t="s">
        <v>146</v>
      </c>
      <c r="C61" s="40">
        <v>1</v>
      </c>
      <c r="D61" s="40" t="s">
        <v>7</v>
      </c>
      <c r="E61" s="63"/>
      <c r="F61" s="64"/>
      <c r="G61" s="64"/>
      <c r="H61" s="59"/>
    </row>
    <row r="62" spans="1:8">
      <c r="A62" s="52">
        <v>53</v>
      </c>
      <c r="B62" s="53" t="s">
        <v>147</v>
      </c>
      <c r="C62" s="40">
        <v>1</v>
      </c>
      <c r="D62" s="40" t="s">
        <v>7</v>
      </c>
      <c r="E62" s="63"/>
      <c r="F62" s="64"/>
      <c r="G62" s="64"/>
      <c r="H62" s="59"/>
    </row>
    <row r="63" spans="1:8">
      <c r="A63" s="52">
        <v>54</v>
      </c>
      <c r="B63" s="53" t="s">
        <v>148</v>
      </c>
      <c r="C63" s="40">
        <v>1</v>
      </c>
      <c r="D63" s="40" t="s">
        <v>7</v>
      </c>
      <c r="E63" s="63"/>
      <c r="F63" s="64"/>
      <c r="G63" s="64"/>
      <c r="H63" s="59"/>
    </row>
    <row r="64" spans="1:8">
      <c r="A64" s="54" t="s">
        <v>77</v>
      </c>
      <c r="B64" s="54"/>
      <c r="C64" s="54"/>
      <c r="D64" s="54"/>
      <c r="E64" s="54"/>
      <c r="F64" s="55"/>
      <c r="G64" s="78">
        <v>26000000</v>
      </c>
      <c r="H64" s="65">
        <f>SUM(H10:H63)</f>
        <v>0</v>
      </c>
    </row>
    <row r="65" spans="1:8">
      <c r="A65" s="113" t="s">
        <v>78</v>
      </c>
      <c r="B65" s="114"/>
      <c r="C65" s="114"/>
      <c r="D65" s="114"/>
      <c r="E65" s="114"/>
      <c r="F65" s="114"/>
      <c r="G65" s="32"/>
      <c r="H65" s="34"/>
    </row>
    <row r="66" spans="1:8">
      <c r="A66" s="115" t="s">
        <v>79</v>
      </c>
      <c r="B66" s="115"/>
      <c r="C66" s="115"/>
      <c r="D66" s="115"/>
      <c r="E66" s="115"/>
      <c r="F66" s="115"/>
      <c r="G66" s="115"/>
      <c r="H66" s="115"/>
    </row>
    <row r="67" spans="1:8" ht="24.75" customHeight="1">
      <c r="A67" s="116" t="s">
        <v>149</v>
      </c>
      <c r="B67" s="117"/>
      <c r="C67" s="117"/>
      <c r="D67" s="117"/>
      <c r="E67" s="117"/>
      <c r="F67" s="117"/>
      <c r="G67" s="117"/>
      <c r="H67" s="118"/>
    </row>
    <row r="68" spans="1:8" ht="31.5" customHeight="1">
      <c r="A68" s="119" t="s">
        <v>150</v>
      </c>
      <c r="B68" s="120"/>
      <c r="C68" s="120"/>
      <c r="D68" s="120"/>
      <c r="E68" s="120"/>
      <c r="F68" s="120"/>
      <c r="G68" s="120"/>
      <c r="H68" s="121"/>
    </row>
    <row r="69" spans="1:8" s="14" customFormat="1" ht="18" customHeight="1">
      <c r="A69" s="122" t="s">
        <v>151</v>
      </c>
      <c r="B69" s="123"/>
      <c r="C69" s="123"/>
      <c r="D69" s="123"/>
      <c r="E69" s="123"/>
      <c r="F69" s="123"/>
      <c r="G69" s="123"/>
      <c r="H69" s="124"/>
    </row>
    <row r="70" spans="1:8" s="14" customFormat="1" ht="30" customHeight="1">
      <c r="A70" s="109" t="s">
        <v>152</v>
      </c>
      <c r="B70" s="110"/>
      <c r="C70" s="110"/>
      <c r="D70" s="110"/>
      <c r="E70" s="110"/>
      <c r="F70" s="110"/>
      <c r="G70" s="110"/>
      <c r="H70" s="111"/>
    </row>
    <row r="71" spans="1:8" s="14" customFormat="1" ht="12.75">
      <c r="A71" s="16"/>
      <c r="B71" s="16"/>
      <c r="C71" s="16"/>
      <c r="D71" s="16"/>
      <c r="E71" s="16"/>
      <c r="F71" s="17"/>
      <c r="G71" s="17"/>
      <c r="H71" s="17"/>
    </row>
    <row r="72" spans="1:8" s="21" customFormat="1" ht="12.75">
      <c r="A72" s="82" t="s">
        <v>87</v>
      </c>
      <c r="B72" s="82"/>
      <c r="C72" s="36"/>
      <c r="D72" s="18"/>
      <c r="E72" s="19"/>
      <c r="F72" s="19"/>
      <c r="G72" s="19"/>
      <c r="H72" s="19"/>
    </row>
    <row r="73" spans="1:8" s="21" customFormat="1" ht="12.75">
      <c r="A73" s="22"/>
      <c r="B73" s="23"/>
      <c r="C73" s="23"/>
      <c r="D73" s="18"/>
      <c r="E73" s="19"/>
      <c r="F73" s="19"/>
      <c r="G73" s="19"/>
      <c r="H73" s="19"/>
    </row>
    <row r="74" spans="1:8" s="21" customFormat="1" ht="12.75">
      <c r="A74" s="22"/>
      <c r="B74" s="23"/>
      <c r="C74" s="23"/>
      <c r="D74" s="18"/>
      <c r="E74" s="19"/>
      <c r="F74" s="19"/>
      <c r="G74" s="19"/>
      <c r="H74" s="19"/>
    </row>
    <row r="75" spans="1:8" s="21" customFormat="1" ht="12.75">
      <c r="A75" s="20"/>
      <c r="B75" s="24"/>
      <c r="C75" s="24"/>
      <c r="D75" s="20"/>
      <c r="E75" s="25"/>
      <c r="F75" s="25"/>
      <c r="G75" s="25"/>
      <c r="H75" s="25"/>
    </row>
    <row r="76" spans="1:8" s="21" customFormat="1" ht="12.75">
      <c r="A76" s="20"/>
      <c r="B76" s="24"/>
      <c r="C76" s="24"/>
      <c r="D76" s="20"/>
      <c r="E76" s="25"/>
      <c r="F76" s="25"/>
      <c r="G76" s="25"/>
      <c r="H76" s="25"/>
    </row>
    <row r="77" spans="1:8" s="21" customFormat="1" ht="12.75">
      <c r="A77" s="81"/>
      <c r="B77" s="81"/>
      <c r="C77" s="37"/>
      <c r="D77" s="20"/>
      <c r="E77" s="25"/>
      <c r="F77" s="25"/>
      <c r="G77" s="25"/>
      <c r="H77" s="25"/>
    </row>
    <row r="78" spans="1:8" s="21" customFormat="1" ht="12.75">
      <c r="A78" s="26" t="s">
        <v>88</v>
      </c>
      <c r="B78" s="26"/>
      <c r="C78" s="27"/>
      <c r="D78" s="48"/>
      <c r="E78" s="25"/>
      <c r="F78" s="25"/>
      <c r="G78" s="25"/>
      <c r="H78" s="25"/>
    </row>
    <row r="79" spans="1:8" s="21" customFormat="1" ht="12.75">
      <c r="A79" s="82" t="s">
        <v>89</v>
      </c>
      <c r="B79" s="82"/>
      <c r="C79" s="36"/>
      <c r="D79" s="20"/>
      <c r="E79" s="25"/>
      <c r="F79" s="25"/>
      <c r="G79" s="25"/>
      <c r="H79" s="25"/>
    </row>
    <row r="80" spans="1:8" s="21" customFormat="1" ht="12.75">
      <c r="A80" s="27" t="s">
        <v>90</v>
      </c>
      <c r="B80" s="27"/>
      <c r="C80" s="27"/>
      <c r="D80" s="20"/>
      <c r="E80" s="25"/>
      <c r="F80" s="25"/>
      <c r="G80" s="25"/>
      <c r="H80" s="25"/>
    </row>
    <row r="81" spans="1:8" s="21" customFormat="1" ht="12.75">
      <c r="A81" s="20"/>
      <c r="B81" s="24"/>
      <c r="C81" s="24"/>
      <c r="D81" s="20"/>
      <c r="E81" s="25"/>
      <c r="F81" s="25"/>
      <c r="G81" s="25"/>
      <c r="H81" s="25"/>
    </row>
    <row r="82" spans="1:8" s="21" customFormat="1" ht="12.75">
      <c r="A82" s="20"/>
      <c r="B82" s="24"/>
      <c r="C82" s="24"/>
      <c r="D82" s="20"/>
      <c r="E82" s="25"/>
      <c r="F82" s="25"/>
      <c r="G82" s="25"/>
      <c r="H82" s="25"/>
    </row>
    <row r="83" spans="1:8" s="21" customFormat="1" ht="12.75">
      <c r="A83" s="28"/>
      <c r="B83" s="29"/>
      <c r="C83" s="29"/>
      <c r="D83" s="30"/>
      <c r="E83" s="31"/>
      <c r="F83" s="31"/>
      <c r="G83" s="31"/>
      <c r="H83" s="31"/>
    </row>
  </sheetData>
  <mergeCells count="16">
    <mergeCell ref="A70:H70"/>
    <mergeCell ref="A72:B72"/>
    <mergeCell ref="A77:B77"/>
    <mergeCell ref="A79:B79"/>
    <mergeCell ref="A7:H8"/>
    <mergeCell ref="A65:F65"/>
    <mergeCell ref="A66:H66"/>
    <mergeCell ref="A67:H67"/>
    <mergeCell ref="A68:H68"/>
    <mergeCell ref="A69:H69"/>
    <mergeCell ref="A6:H6"/>
    <mergeCell ref="A1:H1"/>
    <mergeCell ref="A2:H2"/>
    <mergeCell ref="A3:H3"/>
    <mergeCell ref="A4:H4"/>
    <mergeCell ref="A5:XFD5"/>
  </mergeCells>
  <pageMargins left="0.7" right="0.7" top="0.75" bottom="0.75" header="0.3" footer="0.3"/>
  <pageSetup scale="46" orientation="portrait" horizontalDpi="4294967292" r:id="rId1"/>
  <rowBreaks count="1" manualBreakCount="1">
    <brk id="55"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78DDE-EEF6-4483-A2C9-38E54FEFD1C3}">
  <sheetPr>
    <pageSetUpPr fitToPage="1"/>
  </sheetPr>
  <dimension ref="A1:H83"/>
  <sheetViews>
    <sheetView view="pageBreakPreview" topLeftCell="A25" zoomScale="87" zoomScaleNormal="50" workbookViewId="0">
      <selection activeCell="A3" sqref="A3:H3"/>
    </sheetView>
  </sheetViews>
  <sheetFormatPr defaultColWidth="11.42578125" defaultRowHeight="15"/>
  <cols>
    <col min="1" max="1" width="14.42578125" customWidth="1"/>
    <col min="2" max="2" width="71.42578125" customWidth="1"/>
    <col min="3" max="3" width="11" bestFit="1" customWidth="1"/>
    <col min="4" max="4" width="8.140625" bestFit="1" customWidth="1"/>
    <col min="5" max="5" width="19.85546875" customWidth="1"/>
    <col min="6" max="6" width="12.85546875" bestFit="1" customWidth="1"/>
    <col min="7" max="7" width="14.5703125" customWidth="1"/>
    <col min="8" max="8" width="21" customWidth="1"/>
  </cols>
  <sheetData>
    <row r="1" spans="1:8" ht="34.5" customHeight="1">
      <c r="A1" s="102" t="s">
        <v>91</v>
      </c>
      <c r="B1" s="102"/>
      <c r="C1" s="102"/>
      <c r="D1" s="102"/>
      <c r="E1" s="102"/>
      <c r="F1" s="102"/>
      <c r="G1" s="102"/>
      <c r="H1" s="102"/>
    </row>
    <row r="2" spans="1:8" ht="15" customHeight="1">
      <c r="A2" s="103" t="s">
        <v>1</v>
      </c>
      <c r="B2" s="103"/>
      <c r="C2" s="103"/>
      <c r="D2" s="103"/>
      <c r="E2" s="103"/>
      <c r="F2" s="103"/>
      <c r="G2" s="103"/>
      <c r="H2" s="103"/>
    </row>
    <row r="3" spans="1:8" ht="90" customHeight="1">
      <c r="A3" s="99" t="s">
        <v>92</v>
      </c>
      <c r="B3" s="99"/>
      <c r="C3" s="99"/>
      <c r="D3" s="99"/>
      <c r="E3" s="99"/>
      <c r="F3" s="99"/>
      <c r="G3" s="99"/>
      <c r="H3" s="99"/>
    </row>
    <row r="4" spans="1:8" ht="48" customHeight="1">
      <c r="A4" s="105" t="s">
        <v>2</v>
      </c>
      <c r="B4" s="105"/>
      <c r="C4" s="105"/>
      <c r="D4" s="105"/>
      <c r="E4" s="105"/>
      <c r="F4" s="105"/>
      <c r="G4" s="105"/>
      <c r="H4" s="105"/>
    </row>
    <row r="5" spans="1:8" s="101" customFormat="1" ht="17.25" customHeight="1"/>
    <row r="6" spans="1:8" ht="44.25" customHeight="1">
      <c r="A6" s="97" t="s">
        <v>3</v>
      </c>
      <c r="B6" s="97"/>
      <c r="C6" s="97"/>
      <c r="D6" s="97"/>
      <c r="E6" s="97"/>
      <c r="F6" s="97"/>
      <c r="G6" s="97"/>
      <c r="H6" s="97"/>
    </row>
    <row r="7" spans="1:8">
      <c r="A7" s="99"/>
      <c r="B7" s="99"/>
      <c r="C7" s="99"/>
      <c r="D7" s="99"/>
      <c r="E7" s="99"/>
      <c r="F7" s="99"/>
      <c r="G7" s="99"/>
      <c r="H7" s="99"/>
    </row>
    <row r="8" spans="1:8">
      <c r="A8" s="112"/>
      <c r="B8" s="112"/>
      <c r="C8" s="112"/>
      <c r="D8" s="112"/>
      <c r="E8" s="112"/>
      <c r="F8" s="112"/>
      <c r="G8" s="112"/>
      <c r="H8" s="112"/>
    </row>
    <row r="9" spans="1:8" ht="63.75" customHeight="1">
      <c r="A9" s="2" t="s">
        <v>4</v>
      </c>
      <c r="B9" s="2" t="s">
        <v>93</v>
      </c>
      <c r="C9" s="13" t="s">
        <v>94</v>
      </c>
      <c r="D9" s="2" t="s">
        <v>7</v>
      </c>
      <c r="E9" s="13" t="s">
        <v>8</v>
      </c>
      <c r="F9" s="2" t="s">
        <v>9</v>
      </c>
      <c r="G9" s="13" t="s">
        <v>10</v>
      </c>
      <c r="H9" s="13" t="s">
        <v>11</v>
      </c>
    </row>
    <row r="10" spans="1:8">
      <c r="A10" s="52">
        <v>1</v>
      </c>
      <c r="B10" s="53" t="s">
        <v>95</v>
      </c>
      <c r="C10" s="40">
        <v>1</v>
      </c>
      <c r="D10" s="40" t="s">
        <v>7</v>
      </c>
      <c r="E10" s="8"/>
      <c r="F10" s="56"/>
      <c r="G10" s="56"/>
      <c r="H10" s="59"/>
    </row>
    <row r="11" spans="1:8">
      <c r="A11" s="52">
        <v>2</v>
      </c>
      <c r="B11" s="53" t="s">
        <v>96</v>
      </c>
      <c r="C11" s="40">
        <v>1</v>
      </c>
      <c r="D11" s="40" t="s">
        <v>7</v>
      </c>
      <c r="E11" s="8"/>
      <c r="F11" s="56"/>
      <c r="G11" s="56"/>
      <c r="H11" s="59"/>
    </row>
    <row r="12" spans="1:8">
      <c r="A12" s="52">
        <v>3</v>
      </c>
      <c r="B12" s="53" t="s">
        <v>97</v>
      </c>
      <c r="C12" s="40">
        <v>1</v>
      </c>
      <c r="D12" s="40" t="s">
        <v>7</v>
      </c>
      <c r="E12" s="8"/>
      <c r="F12" s="56"/>
      <c r="G12" s="56"/>
      <c r="H12" s="59"/>
    </row>
    <row r="13" spans="1:8">
      <c r="A13" s="52">
        <v>4</v>
      </c>
      <c r="B13" s="53" t="s">
        <v>98</v>
      </c>
      <c r="C13" s="40">
        <v>1</v>
      </c>
      <c r="D13" s="40" t="s">
        <v>7</v>
      </c>
      <c r="E13" s="8"/>
      <c r="F13" s="56"/>
      <c r="G13" s="56"/>
      <c r="H13" s="59"/>
    </row>
    <row r="14" spans="1:8">
      <c r="A14" s="52">
        <v>5</v>
      </c>
      <c r="B14" s="53" t="s">
        <v>99</v>
      </c>
      <c r="C14" s="40">
        <v>1</v>
      </c>
      <c r="D14" s="40" t="s">
        <v>7</v>
      </c>
      <c r="E14" s="8"/>
      <c r="F14" s="56"/>
      <c r="G14" s="56"/>
      <c r="H14" s="59"/>
    </row>
    <row r="15" spans="1:8">
      <c r="A15" s="52">
        <v>6</v>
      </c>
      <c r="B15" s="53" t="s">
        <v>100</v>
      </c>
      <c r="C15" s="40">
        <v>1</v>
      </c>
      <c r="D15" s="40" t="s">
        <v>7</v>
      </c>
      <c r="E15" s="8"/>
      <c r="F15" s="56"/>
      <c r="G15" s="56"/>
      <c r="H15" s="59"/>
    </row>
    <row r="16" spans="1:8">
      <c r="A16" s="52">
        <v>7</v>
      </c>
      <c r="B16" s="53" t="s">
        <v>101</v>
      </c>
      <c r="C16" s="40">
        <v>1</v>
      </c>
      <c r="D16" s="40" t="s">
        <v>7</v>
      </c>
      <c r="E16" s="8"/>
      <c r="F16" s="56"/>
      <c r="G16" s="56"/>
      <c r="H16" s="59"/>
    </row>
    <row r="17" spans="1:8" ht="23.25" customHeight="1">
      <c r="A17" s="52">
        <v>8</v>
      </c>
      <c r="B17" s="53" t="s">
        <v>102</v>
      </c>
      <c r="C17" s="40">
        <v>1</v>
      </c>
      <c r="D17" s="40" t="s">
        <v>7</v>
      </c>
      <c r="E17" s="8"/>
      <c r="F17" s="56"/>
      <c r="G17" s="56"/>
      <c r="H17" s="59"/>
    </row>
    <row r="18" spans="1:8" ht="22.5">
      <c r="A18" s="52">
        <v>9</v>
      </c>
      <c r="B18" s="53" t="s">
        <v>103</v>
      </c>
      <c r="C18" s="40">
        <v>1</v>
      </c>
      <c r="D18" s="40" t="s">
        <v>7</v>
      </c>
      <c r="E18" s="8"/>
      <c r="F18" s="56"/>
      <c r="G18" s="56"/>
      <c r="H18" s="59"/>
    </row>
    <row r="19" spans="1:8" ht="22.5">
      <c r="A19" s="52">
        <v>10</v>
      </c>
      <c r="B19" s="53" t="s">
        <v>104</v>
      </c>
      <c r="C19" s="40">
        <v>1</v>
      </c>
      <c r="D19" s="40" t="s">
        <v>7</v>
      </c>
      <c r="E19" s="8"/>
      <c r="F19" s="56"/>
      <c r="G19" s="56"/>
      <c r="H19" s="59"/>
    </row>
    <row r="20" spans="1:8">
      <c r="A20" s="52">
        <v>11</v>
      </c>
      <c r="B20" s="53" t="s">
        <v>105</v>
      </c>
      <c r="C20" s="40">
        <v>1</v>
      </c>
      <c r="D20" s="40" t="s">
        <v>7</v>
      </c>
      <c r="E20" s="8"/>
      <c r="F20" s="56"/>
      <c r="G20" s="56"/>
      <c r="H20" s="59"/>
    </row>
    <row r="21" spans="1:8">
      <c r="A21" s="52">
        <v>12</v>
      </c>
      <c r="B21" s="53" t="s">
        <v>106</v>
      </c>
      <c r="C21" s="40">
        <v>1</v>
      </c>
      <c r="D21" s="40" t="s">
        <v>7</v>
      </c>
      <c r="E21" s="8"/>
      <c r="F21" s="56"/>
      <c r="G21" s="56"/>
      <c r="H21" s="59"/>
    </row>
    <row r="22" spans="1:8">
      <c r="A22" s="52">
        <v>13</v>
      </c>
      <c r="B22" s="53" t="s">
        <v>107</v>
      </c>
      <c r="C22" s="40">
        <v>1</v>
      </c>
      <c r="D22" s="40" t="s">
        <v>7</v>
      </c>
      <c r="E22" s="8"/>
      <c r="F22" s="56"/>
      <c r="G22" s="56"/>
      <c r="H22" s="59"/>
    </row>
    <row r="23" spans="1:8">
      <c r="A23" s="52">
        <v>14</v>
      </c>
      <c r="B23" s="53" t="s">
        <v>108</v>
      </c>
      <c r="C23" s="40">
        <v>1</v>
      </c>
      <c r="D23" s="40" t="s">
        <v>7</v>
      </c>
      <c r="E23" s="8"/>
      <c r="F23" s="56"/>
      <c r="G23" s="56"/>
      <c r="H23" s="59"/>
    </row>
    <row r="24" spans="1:8">
      <c r="A24" s="52">
        <v>15</v>
      </c>
      <c r="B24" s="53" t="s">
        <v>109</v>
      </c>
      <c r="C24" s="40">
        <v>1</v>
      </c>
      <c r="D24" s="40" t="s">
        <v>7</v>
      </c>
      <c r="E24" s="8"/>
      <c r="F24" s="56"/>
      <c r="G24" s="56"/>
      <c r="H24" s="59"/>
    </row>
    <row r="25" spans="1:8">
      <c r="A25" s="52">
        <v>16</v>
      </c>
      <c r="B25" s="53" t="s">
        <v>110</v>
      </c>
      <c r="C25" s="40">
        <v>1</v>
      </c>
      <c r="D25" s="40" t="s">
        <v>7</v>
      </c>
      <c r="E25" s="8"/>
      <c r="F25" s="56"/>
      <c r="G25" s="56"/>
      <c r="H25" s="59"/>
    </row>
    <row r="26" spans="1:8">
      <c r="A26" s="52">
        <v>17</v>
      </c>
      <c r="B26" s="53" t="s">
        <v>111</v>
      </c>
      <c r="C26" s="40">
        <v>1</v>
      </c>
      <c r="D26" s="40" t="s">
        <v>7</v>
      </c>
      <c r="E26" s="8"/>
      <c r="F26" s="56"/>
      <c r="G26" s="56"/>
      <c r="H26" s="59"/>
    </row>
    <row r="27" spans="1:8">
      <c r="A27" s="52">
        <v>18</v>
      </c>
      <c r="B27" s="53" t="s">
        <v>112</v>
      </c>
      <c r="C27" s="40">
        <v>1</v>
      </c>
      <c r="D27" s="40" t="s">
        <v>7</v>
      </c>
      <c r="E27" s="8"/>
      <c r="F27" s="56"/>
      <c r="G27" s="56"/>
      <c r="H27" s="59"/>
    </row>
    <row r="28" spans="1:8">
      <c r="A28" s="52">
        <v>19</v>
      </c>
      <c r="B28" s="53" t="s">
        <v>113</v>
      </c>
      <c r="C28" s="40">
        <v>1</v>
      </c>
      <c r="D28" s="40" t="s">
        <v>7</v>
      </c>
      <c r="E28" s="8"/>
      <c r="F28" s="56"/>
      <c r="G28" s="56"/>
      <c r="H28" s="59"/>
    </row>
    <row r="29" spans="1:8" ht="22.5">
      <c r="A29" s="52">
        <v>20</v>
      </c>
      <c r="B29" s="53" t="s">
        <v>114</v>
      </c>
      <c r="C29" s="40">
        <v>1</v>
      </c>
      <c r="D29" s="40" t="s">
        <v>7</v>
      </c>
      <c r="E29" s="8"/>
      <c r="F29" s="56"/>
      <c r="G29" s="56"/>
      <c r="H29" s="59"/>
    </row>
    <row r="30" spans="1:8" ht="22.5">
      <c r="A30" s="52">
        <v>21</v>
      </c>
      <c r="B30" s="53" t="s">
        <v>115</v>
      </c>
      <c r="C30" s="40">
        <v>1</v>
      </c>
      <c r="D30" s="40" t="s">
        <v>7</v>
      </c>
      <c r="E30" s="8"/>
      <c r="F30" s="56"/>
      <c r="G30" s="56"/>
      <c r="H30" s="59"/>
    </row>
    <row r="31" spans="1:8" ht="22.5">
      <c r="A31" s="52">
        <v>22</v>
      </c>
      <c r="B31" s="53" t="s">
        <v>116</v>
      </c>
      <c r="C31" s="40">
        <v>1</v>
      </c>
      <c r="D31" s="40" t="s">
        <v>7</v>
      </c>
      <c r="E31" s="8"/>
      <c r="F31" s="56"/>
      <c r="G31" s="56"/>
      <c r="H31" s="59"/>
    </row>
    <row r="32" spans="1:8">
      <c r="A32" s="52">
        <v>23</v>
      </c>
      <c r="B32" s="53" t="s">
        <v>117</v>
      </c>
      <c r="C32" s="40">
        <v>1</v>
      </c>
      <c r="D32" s="40" t="s">
        <v>7</v>
      </c>
      <c r="E32" s="8"/>
      <c r="F32" s="56"/>
      <c r="G32" s="56"/>
      <c r="H32" s="59"/>
    </row>
    <row r="33" spans="1:8">
      <c r="A33" s="52">
        <v>24</v>
      </c>
      <c r="B33" s="53" t="s">
        <v>118</v>
      </c>
      <c r="C33" s="40">
        <v>1</v>
      </c>
      <c r="D33" s="40" t="s">
        <v>7</v>
      </c>
      <c r="E33" s="8"/>
      <c r="F33" s="56"/>
      <c r="G33" s="56"/>
      <c r="H33" s="59"/>
    </row>
    <row r="34" spans="1:8">
      <c r="A34" s="52">
        <v>25</v>
      </c>
      <c r="B34" s="53" t="s">
        <v>119</v>
      </c>
      <c r="C34" s="40">
        <v>1</v>
      </c>
      <c r="D34" s="40" t="s">
        <v>7</v>
      </c>
      <c r="E34" s="8"/>
      <c r="F34" s="56"/>
      <c r="G34" s="56"/>
      <c r="H34" s="59"/>
    </row>
    <row r="35" spans="1:8" ht="22.5">
      <c r="A35" s="52">
        <v>26</v>
      </c>
      <c r="B35" s="53" t="s">
        <v>120</v>
      </c>
      <c r="C35" s="40">
        <v>1</v>
      </c>
      <c r="D35" s="40" t="s">
        <v>7</v>
      </c>
      <c r="E35" s="8"/>
      <c r="F35" s="56"/>
      <c r="G35" s="56"/>
      <c r="H35" s="59"/>
    </row>
    <row r="36" spans="1:8">
      <c r="A36" s="52">
        <v>27</v>
      </c>
      <c r="B36" s="53" t="s">
        <v>121</v>
      </c>
      <c r="C36" s="40">
        <v>1</v>
      </c>
      <c r="D36" s="40" t="s">
        <v>7</v>
      </c>
      <c r="E36" s="8"/>
      <c r="F36" s="56"/>
      <c r="G36" s="56"/>
      <c r="H36" s="59"/>
    </row>
    <row r="37" spans="1:8">
      <c r="A37" s="52">
        <v>28</v>
      </c>
      <c r="B37" s="53" t="s">
        <v>122</v>
      </c>
      <c r="C37" s="40">
        <v>1</v>
      </c>
      <c r="D37" s="40" t="s">
        <v>7</v>
      </c>
      <c r="E37" s="8"/>
      <c r="F37" s="56"/>
      <c r="G37" s="56"/>
      <c r="H37" s="59"/>
    </row>
    <row r="38" spans="1:8">
      <c r="A38" s="52">
        <v>29</v>
      </c>
      <c r="B38" s="53" t="s">
        <v>123</v>
      </c>
      <c r="C38" s="40">
        <v>1</v>
      </c>
      <c r="D38" s="40" t="s">
        <v>7</v>
      </c>
      <c r="E38" s="8"/>
      <c r="F38" s="56"/>
      <c r="G38" s="56"/>
      <c r="H38" s="59"/>
    </row>
    <row r="39" spans="1:8">
      <c r="A39" s="52">
        <v>30</v>
      </c>
      <c r="B39" s="53" t="s">
        <v>124</v>
      </c>
      <c r="C39" s="40">
        <v>1</v>
      </c>
      <c r="D39" s="40" t="s">
        <v>7</v>
      </c>
      <c r="E39" s="8"/>
      <c r="F39" s="56"/>
      <c r="G39" s="56"/>
      <c r="H39" s="59"/>
    </row>
    <row r="40" spans="1:8">
      <c r="A40" s="52">
        <v>31</v>
      </c>
      <c r="B40" s="53" t="s">
        <v>125</v>
      </c>
      <c r="C40" s="40">
        <v>1</v>
      </c>
      <c r="D40" s="40" t="s">
        <v>7</v>
      </c>
      <c r="E40" s="8"/>
      <c r="F40" s="56"/>
      <c r="G40" s="56"/>
      <c r="H40" s="59"/>
    </row>
    <row r="41" spans="1:8">
      <c r="A41" s="52">
        <v>32</v>
      </c>
      <c r="B41" s="53" t="s">
        <v>126</v>
      </c>
      <c r="C41" s="40">
        <v>1</v>
      </c>
      <c r="D41" s="40" t="s">
        <v>7</v>
      </c>
      <c r="E41" s="8"/>
      <c r="F41" s="56"/>
      <c r="G41" s="56"/>
      <c r="H41" s="59"/>
    </row>
    <row r="42" spans="1:8">
      <c r="A42" s="52">
        <v>33</v>
      </c>
      <c r="B42" s="53" t="s">
        <v>127</v>
      </c>
      <c r="C42" s="40">
        <v>1</v>
      </c>
      <c r="D42" s="40" t="s">
        <v>7</v>
      </c>
      <c r="E42" s="8"/>
      <c r="F42" s="56"/>
      <c r="G42" s="56"/>
      <c r="H42" s="59"/>
    </row>
    <row r="43" spans="1:8">
      <c r="A43" s="52">
        <v>34</v>
      </c>
      <c r="B43" s="53" t="s">
        <v>128</v>
      </c>
      <c r="C43" s="40">
        <v>1</v>
      </c>
      <c r="D43" s="40" t="s">
        <v>7</v>
      </c>
      <c r="E43" s="8"/>
      <c r="F43" s="56"/>
      <c r="G43" s="56"/>
      <c r="H43" s="59"/>
    </row>
    <row r="44" spans="1:8">
      <c r="A44" s="52">
        <v>35</v>
      </c>
      <c r="B44" s="53" t="s">
        <v>129</v>
      </c>
      <c r="C44" s="40">
        <v>1</v>
      </c>
      <c r="D44" s="40" t="s">
        <v>7</v>
      </c>
      <c r="E44" s="8"/>
      <c r="F44" s="56"/>
      <c r="G44" s="56"/>
      <c r="H44" s="59"/>
    </row>
    <row r="45" spans="1:8">
      <c r="A45" s="52">
        <v>36</v>
      </c>
      <c r="B45" s="53" t="s">
        <v>130</v>
      </c>
      <c r="C45" s="40">
        <v>1</v>
      </c>
      <c r="D45" s="40" t="s">
        <v>7</v>
      </c>
      <c r="E45" s="8"/>
      <c r="F45" s="56"/>
      <c r="G45" s="56"/>
      <c r="H45" s="59"/>
    </row>
    <row r="46" spans="1:8">
      <c r="A46" s="52">
        <v>37</v>
      </c>
      <c r="B46" s="53" t="s">
        <v>131</v>
      </c>
      <c r="C46" s="40">
        <v>1</v>
      </c>
      <c r="D46" s="40" t="s">
        <v>7</v>
      </c>
      <c r="E46" s="8"/>
      <c r="F46" s="56"/>
      <c r="G46" s="56"/>
      <c r="H46" s="59"/>
    </row>
    <row r="47" spans="1:8">
      <c r="A47" s="52">
        <v>38</v>
      </c>
      <c r="B47" s="53" t="s">
        <v>132</v>
      </c>
      <c r="C47" s="40">
        <v>1</v>
      </c>
      <c r="D47" s="40" t="s">
        <v>7</v>
      </c>
      <c r="E47" s="8"/>
      <c r="F47" s="56"/>
      <c r="G47" s="56"/>
      <c r="H47" s="59"/>
    </row>
    <row r="48" spans="1:8">
      <c r="A48" s="52">
        <v>39</v>
      </c>
      <c r="B48" s="53" t="s">
        <v>133</v>
      </c>
      <c r="C48" s="40">
        <v>1</v>
      </c>
      <c r="D48" s="40" t="s">
        <v>7</v>
      </c>
      <c r="E48" s="8"/>
      <c r="F48" s="56"/>
      <c r="G48" s="56"/>
      <c r="H48" s="59"/>
    </row>
    <row r="49" spans="1:8">
      <c r="A49" s="52">
        <v>40</v>
      </c>
      <c r="B49" s="53" t="s">
        <v>134</v>
      </c>
      <c r="C49" s="40">
        <v>1</v>
      </c>
      <c r="D49" s="40" t="s">
        <v>7</v>
      </c>
      <c r="E49" s="8"/>
      <c r="F49" s="56"/>
      <c r="G49" s="56"/>
      <c r="H49" s="59"/>
    </row>
    <row r="50" spans="1:8">
      <c r="A50" s="52">
        <v>41</v>
      </c>
      <c r="B50" s="53" t="s">
        <v>135</v>
      </c>
      <c r="C50" s="40">
        <v>1</v>
      </c>
      <c r="D50" s="40" t="s">
        <v>7</v>
      </c>
      <c r="E50" s="8"/>
      <c r="F50" s="56"/>
      <c r="G50" s="56"/>
      <c r="H50" s="59"/>
    </row>
    <row r="51" spans="1:8">
      <c r="A51" s="52">
        <v>42</v>
      </c>
      <c r="B51" s="53" t="s">
        <v>136</v>
      </c>
      <c r="C51" s="40">
        <v>1</v>
      </c>
      <c r="D51" s="40" t="s">
        <v>7</v>
      </c>
      <c r="E51" s="8"/>
      <c r="F51" s="56"/>
      <c r="G51" s="56"/>
      <c r="H51" s="59"/>
    </row>
    <row r="52" spans="1:8">
      <c r="A52" s="52">
        <v>43</v>
      </c>
      <c r="B52" s="53" t="s">
        <v>137</v>
      </c>
      <c r="C52" s="40">
        <v>1</v>
      </c>
      <c r="D52" s="40" t="s">
        <v>7</v>
      </c>
      <c r="E52" s="8"/>
      <c r="F52" s="56"/>
      <c r="G52" s="56"/>
      <c r="H52" s="59"/>
    </row>
    <row r="53" spans="1:8">
      <c r="A53" s="52">
        <v>44</v>
      </c>
      <c r="B53" s="53" t="s">
        <v>138</v>
      </c>
      <c r="C53" s="40">
        <v>1</v>
      </c>
      <c r="D53" s="40" t="s">
        <v>7</v>
      </c>
      <c r="E53" s="8"/>
      <c r="F53" s="56"/>
      <c r="G53" s="56"/>
      <c r="H53" s="59"/>
    </row>
    <row r="54" spans="1:8">
      <c r="A54" s="52">
        <v>45</v>
      </c>
      <c r="B54" s="53" t="s">
        <v>139</v>
      </c>
      <c r="C54" s="40">
        <v>1</v>
      </c>
      <c r="D54" s="40" t="s">
        <v>7</v>
      </c>
      <c r="E54" s="8"/>
      <c r="F54" s="56"/>
      <c r="G54" s="56"/>
      <c r="H54" s="59"/>
    </row>
    <row r="55" spans="1:8">
      <c r="A55" s="52">
        <v>46</v>
      </c>
      <c r="B55" s="53" t="s">
        <v>140</v>
      </c>
      <c r="C55" s="40">
        <v>1</v>
      </c>
      <c r="D55" s="40" t="s">
        <v>7</v>
      </c>
      <c r="E55" s="8"/>
      <c r="F55" s="56"/>
      <c r="G55" s="56"/>
      <c r="H55" s="59"/>
    </row>
    <row r="56" spans="1:8">
      <c r="A56" s="52">
        <v>47</v>
      </c>
      <c r="B56" s="53" t="s">
        <v>141</v>
      </c>
      <c r="C56" s="40">
        <v>1</v>
      </c>
      <c r="D56" s="40" t="s">
        <v>7</v>
      </c>
      <c r="E56" s="8"/>
      <c r="F56" s="56"/>
      <c r="G56" s="56"/>
      <c r="H56" s="59"/>
    </row>
    <row r="57" spans="1:8" ht="25.5" customHeight="1">
      <c r="A57" s="52">
        <v>48</v>
      </c>
      <c r="B57" s="53" t="s">
        <v>142</v>
      </c>
      <c r="C57" s="40">
        <v>1</v>
      </c>
      <c r="D57" s="40" t="s">
        <v>7</v>
      </c>
      <c r="E57" s="8"/>
      <c r="F57" s="56"/>
      <c r="G57" s="56"/>
      <c r="H57" s="59"/>
    </row>
    <row r="58" spans="1:8">
      <c r="A58" s="52">
        <v>49</v>
      </c>
      <c r="B58" s="53" t="s">
        <v>143</v>
      </c>
      <c r="C58" s="40">
        <v>1</v>
      </c>
      <c r="D58" s="40" t="s">
        <v>7</v>
      </c>
      <c r="E58" s="8"/>
      <c r="F58" s="56"/>
      <c r="G58" s="56"/>
      <c r="H58" s="59"/>
    </row>
    <row r="59" spans="1:8">
      <c r="A59" s="52">
        <v>50</v>
      </c>
      <c r="B59" s="53" t="s">
        <v>144</v>
      </c>
      <c r="C59" s="40">
        <v>1</v>
      </c>
      <c r="D59" s="40" t="s">
        <v>7</v>
      </c>
      <c r="E59" s="8"/>
      <c r="F59" s="56"/>
      <c r="G59" s="56"/>
      <c r="H59" s="59"/>
    </row>
    <row r="60" spans="1:8" ht="22.5">
      <c r="A60" s="52">
        <v>51</v>
      </c>
      <c r="B60" s="53" t="s">
        <v>145</v>
      </c>
      <c r="C60" s="40">
        <v>1</v>
      </c>
      <c r="D60" s="40" t="s">
        <v>7</v>
      </c>
      <c r="E60" s="63"/>
      <c r="F60" s="64"/>
      <c r="G60" s="64"/>
      <c r="H60" s="59"/>
    </row>
    <row r="61" spans="1:8" ht="22.5">
      <c r="A61" s="52">
        <v>52</v>
      </c>
      <c r="B61" s="53" t="s">
        <v>146</v>
      </c>
      <c r="C61" s="40">
        <v>1</v>
      </c>
      <c r="D61" s="40" t="s">
        <v>7</v>
      </c>
      <c r="E61" s="63"/>
      <c r="F61" s="64"/>
      <c r="G61" s="64"/>
      <c r="H61" s="59"/>
    </row>
    <row r="62" spans="1:8">
      <c r="A62" s="52">
        <v>53</v>
      </c>
      <c r="B62" s="53" t="s">
        <v>147</v>
      </c>
      <c r="C62" s="40">
        <v>1</v>
      </c>
      <c r="D62" s="40" t="s">
        <v>7</v>
      </c>
      <c r="E62" s="63"/>
      <c r="F62" s="64"/>
      <c r="G62" s="64"/>
      <c r="H62" s="59"/>
    </row>
    <row r="63" spans="1:8">
      <c r="A63" s="52">
        <v>54</v>
      </c>
      <c r="B63" s="53" t="s">
        <v>148</v>
      </c>
      <c r="C63" s="40">
        <v>1</v>
      </c>
      <c r="D63" s="40" t="s">
        <v>7</v>
      </c>
      <c r="E63" s="63"/>
      <c r="F63" s="64"/>
      <c r="G63" s="64"/>
      <c r="H63" s="59"/>
    </row>
    <row r="64" spans="1:8">
      <c r="A64" s="54" t="s">
        <v>77</v>
      </c>
      <c r="B64" s="54"/>
      <c r="C64" s="54"/>
      <c r="D64" s="54"/>
      <c r="E64" s="54"/>
      <c r="F64" s="55"/>
      <c r="G64" s="51"/>
      <c r="H64" s="65">
        <f>SUM(H10:H63)</f>
        <v>0</v>
      </c>
    </row>
    <row r="65" spans="1:8">
      <c r="A65" s="113" t="s">
        <v>78</v>
      </c>
      <c r="B65" s="114"/>
      <c r="C65" s="114"/>
      <c r="D65" s="114"/>
      <c r="E65" s="114"/>
      <c r="F65" s="114"/>
      <c r="G65" s="32"/>
      <c r="H65" s="34"/>
    </row>
    <row r="66" spans="1:8">
      <c r="A66" s="115" t="s">
        <v>79</v>
      </c>
      <c r="B66" s="115"/>
      <c r="C66" s="115"/>
      <c r="D66" s="115"/>
      <c r="E66" s="115"/>
      <c r="F66" s="115"/>
      <c r="G66" s="115"/>
      <c r="H66" s="115"/>
    </row>
    <row r="67" spans="1:8" ht="24.75" customHeight="1">
      <c r="A67" s="116" t="s">
        <v>149</v>
      </c>
      <c r="B67" s="117"/>
      <c r="C67" s="117"/>
      <c r="D67" s="117"/>
      <c r="E67" s="117"/>
      <c r="F67" s="117"/>
      <c r="G67" s="117"/>
      <c r="H67" s="118"/>
    </row>
    <row r="68" spans="1:8" ht="31.5" customHeight="1">
      <c r="A68" s="119" t="s">
        <v>150</v>
      </c>
      <c r="B68" s="120"/>
      <c r="C68" s="120"/>
      <c r="D68" s="120"/>
      <c r="E68" s="120"/>
      <c r="F68" s="120"/>
      <c r="G68" s="120"/>
      <c r="H68" s="121"/>
    </row>
    <row r="69" spans="1:8" s="14" customFormat="1" ht="18" customHeight="1">
      <c r="A69" s="122" t="s">
        <v>151</v>
      </c>
      <c r="B69" s="123"/>
      <c r="C69" s="123"/>
      <c r="D69" s="123"/>
      <c r="E69" s="123"/>
      <c r="F69" s="123"/>
      <c r="G69" s="123"/>
      <c r="H69" s="124"/>
    </row>
    <row r="70" spans="1:8" s="14" customFormat="1" ht="30" customHeight="1">
      <c r="A70" s="109" t="s">
        <v>152</v>
      </c>
      <c r="B70" s="110"/>
      <c r="C70" s="110"/>
      <c r="D70" s="110"/>
      <c r="E70" s="110"/>
      <c r="F70" s="110"/>
      <c r="G70" s="110"/>
      <c r="H70" s="111"/>
    </row>
    <row r="71" spans="1:8" s="14" customFormat="1" ht="12.75">
      <c r="A71" s="16"/>
      <c r="B71" s="16"/>
      <c r="C71" s="16"/>
      <c r="D71" s="16"/>
      <c r="E71" s="16"/>
      <c r="F71" s="17"/>
      <c r="G71" s="17"/>
      <c r="H71" s="17"/>
    </row>
    <row r="72" spans="1:8" s="21" customFormat="1" ht="12.75">
      <c r="A72" s="82" t="s">
        <v>87</v>
      </c>
      <c r="B72" s="82"/>
      <c r="C72" s="36"/>
      <c r="D72" s="18"/>
      <c r="E72" s="19"/>
      <c r="F72" s="19"/>
      <c r="G72" s="19"/>
      <c r="H72" s="19"/>
    </row>
    <row r="73" spans="1:8" s="21" customFormat="1" ht="12.75">
      <c r="A73" s="22"/>
      <c r="B73" s="23"/>
      <c r="C73" s="23"/>
      <c r="D73" s="18"/>
      <c r="E73" s="19"/>
      <c r="F73" s="19"/>
      <c r="G73" s="19"/>
      <c r="H73" s="19"/>
    </row>
    <row r="74" spans="1:8" s="21" customFormat="1" ht="12.75">
      <c r="A74" s="22"/>
      <c r="B74" s="23"/>
      <c r="C74" s="23"/>
      <c r="D74" s="18"/>
      <c r="E74" s="19"/>
      <c r="F74" s="19"/>
      <c r="G74" s="19"/>
      <c r="H74" s="19"/>
    </row>
    <row r="75" spans="1:8" s="21" customFormat="1" ht="12.75">
      <c r="A75" s="20"/>
      <c r="B75" s="24"/>
      <c r="C75" s="24"/>
      <c r="D75" s="20"/>
      <c r="E75" s="25"/>
      <c r="F75" s="25"/>
      <c r="G75" s="25"/>
      <c r="H75" s="25"/>
    </row>
    <row r="76" spans="1:8" s="21" customFormat="1" ht="12.75">
      <c r="A76" s="20"/>
      <c r="B76" s="24"/>
      <c r="C76" s="24"/>
      <c r="D76" s="20"/>
      <c r="E76" s="25"/>
      <c r="F76" s="25"/>
      <c r="G76" s="25"/>
      <c r="H76" s="25"/>
    </row>
    <row r="77" spans="1:8" s="21" customFormat="1" ht="12.75">
      <c r="A77" s="81"/>
      <c r="B77" s="81"/>
      <c r="C77" s="37"/>
      <c r="D77" s="20"/>
      <c r="E77" s="25"/>
      <c r="F77" s="25"/>
      <c r="G77" s="25"/>
      <c r="H77" s="25"/>
    </row>
    <row r="78" spans="1:8" s="21" customFormat="1" ht="12.75">
      <c r="A78" s="26" t="s">
        <v>88</v>
      </c>
      <c r="B78" s="26"/>
      <c r="C78" s="27"/>
      <c r="D78" s="48"/>
      <c r="E78" s="25"/>
      <c r="F78" s="25"/>
      <c r="G78" s="25"/>
      <c r="H78" s="25"/>
    </row>
    <row r="79" spans="1:8" s="21" customFormat="1" ht="12.75">
      <c r="A79" s="82" t="s">
        <v>89</v>
      </c>
      <c r="B79" s="82"/>
      <c r="C79" s="36"/>
      <c r="D79" s="20"/>
      <c r="E79" s="25"/>
      <c r="F79" s="25"/>
      <c r="G79" s="25"/>
      <c r="H79" s="25"/>
    </row>
    <row r="80" spans="1:8" s="21" customFormat="1" ht="12.75">
      <c r="A80" s="27" t="s">
        <v>90</v>
      </c>
      <c r="B80" s="27"/>
      <c r="C80" s="27"/>
      <c r="D80" s="20"/>
      <c r="E80" s="25"/>
      <c r="F80" s="25"/>
      <c r="G80" s="25"/>
      <c r="H80" s="25"/>
    </row>
    <row r="81" spans="1:8" s="21" customFormat="1" ht="12.75">
      <c r="A81" s="20"/>
      <c r="B81" s="24"/>
      <c r="C81" s="24"/>
      <c r="D81" s="20"/>
      <c r="E81" s="25"/>
      <c r="F81" s="25"/>
      <c r="G81" s="25"/>
      <c r="H81" s="25"/>
    </row>
    <row r="82" spans="1:8" s="21" customFormat="1" ht="12.75">
      <c r="A82" s="20"/>
      <c r="B82" s="24"/>
      <c r="C82" s="24"/>
      <c r="D82" s="20"/>
      <c r="E82" s="25"/>
      <c r="F82" s="25"/>
      <c r="G82" s="25"/>
      <c r="H82" s="25"/>
    </row>
    <row r="83" spans="1:8" s="21" customFormat="1" ht="12.75">
      <c r="A83" s="28"/>
      <c r="B83" s="29"/>
      <c r="C83" s="29"/>
      <c r="D83" s="30"/>
      <c r="E83" s="31"/>
      <c r="F83" s="31"/>
      <c r="G83" s="31"/>
      <c r="H83" s="31"/>
    </row>
  </sheetData>
  <mergeCells count="16">
    <mergeCell ref="A70:H70"/>
    <mergeCell ref="A72:B72"/>
    <mergeCell ref="A77:B77"/>
    <mergeCell ref="A79:B79"/>
    <mergeCell ref="A7:H8"/>
    <mergeCell ref="A65:F65"/>
    <mergeCell ref="A66:H66"/>
    <mergeCell ref="A67:H67"/>
    <mergeCell ref="A68:H68"/>
    <mergeCell ref="A69:H69"/>
    <mergeCell ref="A6:H6"/>
    <mergeCell ref="A1:H1"/>
    <mergeCell ref="A2:H2"/>
    <mergeCell ref="A3:H3"/>
    <mergeCell ref="A4:H4"/>
    <mergeCell ref="A5:XFD5"/>
  </mergeCells>
  <pageMargins left="0.7" right="0.7" top="0.75" bottom="0.75" header="0.3" footer="0.3"/>
  <pageSetup scale="46" orientation="portrait" horizontalDpi="4294967292" r:id="rId1"/>
  <rowBreaks count="1" manualBreakCount="1">
    <brk id="55"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B7841D052D10C4EB0A25064EEC949A8" ma:contentTypeVersion="15" ma:contentTypeDescription="Crear nuevo documento." ma:contentTypeScope="" ma:versionID="caf96315fd6ac784eb178bffe000f91f">
  <xsd:schema xmlns:xsd="http://www.w3.org/2001/XMLSchema" xmlns:xs="http://www.w3.org/2001/XMLSchema" xmlns:p="http://schemas.microsoft.com/office/2006/metadata/properties" xmlns:ns2="24cc3548-259d-4d04-a311-ed2e9112761a" xmlns:ns3="ffb9407a-2c82-4a57-83c1-5dafea89016e" targetNamespace="http://schemas.microsoft.com/office/2006/metadata/properties" ma:root="true" ma:fieldsID="5e8b0428965c532a1df6306638429648" ns2:_="" ns3:_="">
    <xsd:import namespace="24cc3548-259d-4d04-a311-ed2e9112761a"/>
    <xsd:import namespace="ffb9407a-2c82-4a57-83c1-5dafea89016e"/>
    <xsd:element name="properties">
      <xsd:complexType>
        <xsd:sequence>
          <xsd:element name="documentManagement">
            <xsd:complexType>
              <xsd:all>
                <xsd:element ref="ns2:ESTADO"/>
                <xsd:element ref="ns2:OBSERVACIONES" minOccurs="0"/>
                <xsd:element ref="ns2:lcf76f155ced4ddcb4097134ff3c332f" minOccurs="0"/>
                <xsd:element ref="ns3:TaxCatchAll" minOccurs="0"/>
                <xsd:element ref="ns2:MediaServiceMetadata" minOccurs="0"/>
                <xsd:element ref="ns2:MediaServiceFastMetadata"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_Flow_SignoffStatu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4cc3548-259d-4d04-a311-ed2e9112761a" elementFormDefault="qualified">
    <xsd:import namespace="http://schemas.microsoft.com/office/2006/documentManagement/types"/>
    <xsd:import namespace="http://schemas.microsoft.com/office/infopath/2007/PartnerControls"/>
    <xsd:element name="ESTADO" ma:index="8" ma:displayName="Estado" ma:format="RadioButtons" ma:internalName="ESTADO">
      <xsd:simpleType>
        <xsd:restriction base="dms:Choice">
          <xsd:enumeration value="PARA FIRMA"/>
          <xsd:enumeration value="FIRMADO"/>
          <xsd:enumeration value="TERMINADO"/>
          <xsd:enumeration value="ESTRUCTURADOR"/>
          <xsd:enumeration value="REVISIÓN CONTRATOS"/>
          <xsd:enumeration value="REALIZAR CONCEPTO PRESUPUESTAL"/>
        </xsd:restriction>
      </xsd:simpleType>
    </xsd:element>
    <xsd:element name="OBSERVACIONES" ma:index="9" nillable="true" ma:displayName="Observaciones" ma:format="Dropdown" ma:internalName="OBSERVACIONES">
      <xsd:simpleType>
        <xsd:restriction base="dms:Text">
          <xsd:maxLength value="255"/>
        </xsd:restriction>
      </xsd:simpleType>
    </xsd:element>
    <xsd:element name="lcf76f155ced4ddcb4097134ff3c332f" ma:index="11"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Flow_SignoffStatus" ma:index="21" nillable="true" ma:displayName="Estado de aprobación" ma:internalName="Estado_x0020_de_x0020_aprobaci_x00f3_n">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fb9407a-2c82-4a57-83c1-5dafea89016e"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a73fbcdf-77bf-476d-882c-f0b840d0faa0}" ma:internalName="TaxCatchAll" ma:showField="CatchAllData" ma:web="ffb9407a-2c82-4a57-83c1-5dafea89016e">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ffb9407a-2c82-4a57-83c1-5dafea89016e" xsi:nil="true"/>
    <OBSERVACIONES xmlns="24cc3548-259d-4d04-a311-ed2e9112761a" xsi:nil="true"/>
    <lcf76f155ced4ddcb4097134ff3c332f xmlns="24cc3548-259d-4d04-a311-ed2e9112761a">
      <Terms xmlns="http://schemas.microsoft.com/office/infopath/2007/PartnerControls"/>
    </lcf76f155ced4ddcb4097134ff3c332f>
    <ESTADO xmlns="24cc3548-259d-4d04-a311-ed2e9112761a"/>
    <_Flow_SignoffStatus xmlns="24cc3548-259d-4d04-a311-ed2e9112761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68E418C-6060-41AD-AC5B-7970883871CC}"/>
</file>

<file path=customXml/itemProps2.xml><?xml version="1.0" encoding="utf-8"?>
<ds:datastoreItem xmlns:ds="http://schemas.openxmlformats.org/officeDocument/2006/customXml" ds:itemID="{849A69CF-5358-4BE9-AB19-423E6DA88DC2}"/>
</file>

<file path=customXml/itemProps3.xml><?xml version="1.0" encoding="utf-8"?>
<ds:datastoreItem xmlns:ds="http://schemas.openxmlformats.org/officeDocument/2006/customXml" ds:itemID="{D15FD6C6-DFC9-42F4-85BD-BC7284DEE9C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Genny</dc:creator>
  <cp:keywords/>
  <dc:description/>
  <cp:lastModifiedBy>ASD2. ZORAIDA DEL CARMEN MONTERO JINETE</cp:lastModifiedBy>
  <cp:revision/>
  <dcterms:created xsi:type="dcterms:W3CDTF">2021-03-04T22:36:06Z</dcterms:created>
  <dcterms:modified xsi:type="dcterms:W3CDTF">2023-08-02T21:50:50Z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0x010100DB7841D052D10C4EB0A25064EEC949A8</vt:lpwstr>
  </property>
  <property fmtid="{D5CDD505-2E9C-101B-9397-08002B2CF9AE}" pid="3" name="MediaServiceImageTags">
    <vt:lpwstr/>
  </property>
</Properties>
</file>