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fbe419c4373ca46/Escritorio/ARCHIVOS/CONTRATOS SIC 2018-2023/2023/PLIEGO DE CONDICIONES DEFINITIVOS/SUBASTA - LICENCIAS/"/>
    </mc:Choice>
  </mc:AlternateContent>
  <xr:revisionPtr revIDLastSave="0" documentId="8_{ABBE8C2F-4951-496F-9CEB-85B59C551DB6}" xr6:coauthVersionLast="47" xr6:coauthVersionMax="47" xr10:uidLastSave="{00000000-0000-0000-0000-000000000000}"/>
  <bookViews>
    <workbookView xWindow="-120" yWindow="-120" windowWidth="20730" windowHeight="11040" xr2:uid="{97FF75C3-B9EE-4225-A056-A77104EB5FF2}"/>
  </bookViews>
  <sheets>
    <sheet name="PRECIOS OFERTADOS" sheetId="1" r:id="rId1"/>
  </sheets>
  <definedNames>
    <definedName name="matri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G13" i="1" s="1"/>
  <c r="H19" i="1" s="1"/>
  <c r="H17" i="1" l="1"/>
  <c r="H12" i="1" l="1"/>
  <c r="I12" i="1" s="1"/>
  <c r="J12" i="1" l="1"/>
  <c r="I13" i="1"/>
</calcChain>
</file>

<file path=xl/sharedStrings.xml><?xml version="1.0" encoding="utf-8"?>
<sst xmlns="http://schemas.openxmlformats.org/spreadsheetml/2006/main" count="19" uniqueCount="18">
  <si>
    <t>ÍTEM</t>
  </si>
  <si>
    <r>
      <t xml:space="preserve"> </t>
    </r>
    <r>
      <rPr>
        <b/>
        <sz val="11"/>
        <color rgb="FF000000"/>
        <rFont val="Calibri"/>
        <family val="2"/>
        <scheme val="minor"/>
      </rPr>
      <t>Descripción</t>
    </r>
  </si>
  <si>
    <t>Unidad</t>
  </si>
  <si>
    <t>Cantidad</t>
  </si>
  <si>
    <t>Valor  Oficial 
IVA Incluido</t>
  </si>
  <si>
    <t>Valor Total Oficial
IVA Incluido</t>
  </si>
  <si>
    <t>Valor Unitario Ofertado
IVA Incluido</t>
  </si>
  <si>
    <t>Valor Total Ofertado
IVA Incluido</t>
  </si>
  <si>
    <t xml:space="preserve">TOTAL PRECIOS </t>
  </si>
  <si>
    <t xml:space="preserve"> </t>
  </si>
  <si>
    <t>VALOR OFERTA</t>
  </si>
  <si>
    <t>PORCENTAJE O TASA DE DESCUENTO OFERTADA</t>
  </si>
  <si>
    <t xml:space="preserve">DIFERENCIA MÍNIMA ENTRE LANCE Y LANCE </t>
  </si>
  <si>
    <t>NOTA 1: LA TASA DE DESCUENTO RESULTANTE SE APLICARÁ SOBRE EL VALOR DE LOS PRECIOS UNITARIOS OFICIALES (IVA INCLUIDO)
NOTA 2: SI EL VALOR DE LA OFERTA EN TÉRMINOS MONETARIOS ES IGUAL A CERO, SE ENTENDERÁ COMO INEXISTENCIA DE OFERTA Y POR LO TANTO NO HABRÁ TASA DE DESCUENTO OFERTADA</t>
  </si>
  <si>
    <t>RENOVACIÓN DEL LICENCIAMIENTO, SOPORTE Y CONEXOS PARA LAS PLATAFORMAS TECNOLÓGICAS DE LA SUPERINTENDENCIA DE INDUSTRIA Y COMERCIO.</t>
  </si>
  <si>
    <r>
      <t xml:space="preserve">SUPERINTENDENCIA DE INDUSTRIA Y COMERCIO.
</t>
    </r>
    <r>
      <rPr>
        <b/>
        <sz val="11"/>
        <color rgb="FFFF0000"/>
        <rFont val="Calibri"/>
        <family val="2"/>
        <scheme val="minor"/>
      </rPr>
      <t>SELECCIÓN ABREVIADA SUBASTA INVERSA SIC 019 2023</t>
    </r>
  </si>
  <si>
    <t>Herramienta de Análisis de Código Estático Kiuwan para 2'000.000 de líneas de código oncloud - Módulo Code Security
Nota No. 1: Incluir instalación, transferencia de conocimiento respecto al uso de la herramienta y soporte técnico del fabricante</t>
  </si>
  <si>
    <t>ANEXO INFORMATIVO DE TASA DE DESCUENTO  Y PRECIOS OFERTADOS GRUPO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</si>
</sst>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0.00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name val="Arial"/>
      <family val="2"/>
    </font>
    <font>
      <sz val="10"/>
      <name val="Calibri"/>
      <family val="2"/>
    </font>
    <font>
      <sz val="11"/>
      <name val="Calibri"/>
      <family val="2"/>
    </font>
    <font>
      <sz val="9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48118533890809E-2"/>
        <bgColor indexed="64"/>
      </patternFill>
    </fill>
  </fills>
  <borders count="27">
    <border>
      <left/>
      <right/>
      <top/>
      <bottom/>
      <diagonal/>
    </border>
    <border>
      <left style="medium">
        <color rgb="FFF7CAAC"/>
      </left>
      <right/>
      <top style="medium">
        <color rgb="FFF7CAAC"/>
      </top>
      <bottom style="medium">
        <color rgb="FFF7CAAC"/>
      </bottom>
      <diagonal/>
    </border>
    <border>
      <left/>
      <right/>
      <top style="medium">
        <color rgb="FFF7CAAC"/>
      </top>
      <bottom style="medium">
        <color rgb="FFF7CAAC"/>
      </bottom>
      <diagonal/>
    </border>
    <border>
      <left/>
      <right style="medium">
        <color rgb="FFF7CAAC"/>
      </right>
      <top style="medium">
        <color rgb="FFF7CAAC"/>
      </top>
      <bottom style="medium">
        <color rgb="FFF7CAAC"/>
      </bottom>
      <diagonal/>
    </border>
    <border>
      <left style="thick">
        <color rgb="FFF7CAAC"/>
      </left>
      <right/>
      <top style="thick">
        <color rgb="FFF7CAAC"/>
      </top>
      <bottom style="thick">
        <color rgb="FFF7CAAC"/>
      </bottom>
      <diagonal/>
    </border>
    <border>
      <left/>
      <right/>
      <top style="thick">
        <color rgb="FFF7CAAC"/>
      </top>
      <bottom style="thick">
        <color rgb="FFF7CAAC"/>
      </bottom>
      <diagonal/>
    </border>
    <border>
      <left/>
      <right style="thick">
        <color rgb="FFF7CAAC"/>
      </right>
      <top style="thick">
        <color rgb="FFF7CAAC"/>
      </top>
      <bottom style="thick">
        <color rgb="FFF7CAAC"/>
      </bottom>
      <diagonal/>
    </border>
    <border>
      <left style="thick">
        <color rgb="FFF7CAAC"/>
      </left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 style="medium">
        <color rgb="FFF7CAAC"/>
      </left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/>
      <right style="medium">
        <color rgb="FFF7CAAC"/>
      </right>
      <top style="thick">
        <color rgb="FFF7CAAC"/>
      </top>
      <bottom style="thick">
        <color rgb="FFF4B083"/>
      </bottom>
      <diagonal/>
    </border>
    <border>
      <left/>
      <right style="thick">
        <color rgb="FFF7CAAC"/>
      </right>
      <top style="thick">
        <color rgb="FFF7CAAC"/>
      </top>
      <bottom style="thick">
        <color rgb="FFF4B083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 style="medium">
        <color rgb="FFF7CAAC"/>
      </right>
      <top/>
      <bottom style="medium">
        <color rgb="FFF7CAAC"/>
      </bottom>
      <diagonal/>
    </border>
    <border>
      <left/>
      <right style="thick">
        <color rgb="FFF7CAAC"/>
      </right>
      <top/>
      <bottom style="medium">
        <color rgb="FFF7CAAC"/>
      </bottom>
      <diagonal/>
    </border>
    <border>
      <left style="medium">
        <color rgb="FFF7CAAC"/>
      </left>
      <right/>
      <top/>
      <bottom style="medium">
        <color rgb="FFF7CAAC"/>
      </bottom>
      <diagonal/>
    </border>
    <border>
      <left/>
      <right/>
      <top/>
      <bottom style="medium">
        <color rgb="FFF7CAAC"/>
      </bottom>
      <diagonal/>
    </border>
    <border>
      <left style="medium">
        <color rgb="FFF7CAAC"/>
      </left>
      <right style="medium">
        <color rgb="FFF7CAAC"/>
      </right>
      <top/>
      <bottom style="medium">
        <color rgb="FFF7CAAC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medium">
        <color rgb="FFF7CAAC"/>
      </left>
      <right/>
      <top/>
      <bottom/>
      <diagonal/>
    </border>
    <border>
      <left style="medium">
        <color rgb="FFF7CAAC"/>
      </left>
      <right style="medium">
        <color rgb="FFF7CAAC"/>
      </right>
      <top style="medium">
        <color rgb="FFF7CAAC"/>
      </top>
      <bottom style="medium">
        <color rgb="FFF7CAAC"/>
      </bottom>
      <diagonal/>
    </border>
    <border>
      <left style="medium">
        <color theme="5" tint="-0.499984740745262"/>
      </left>
      <right/>
      <top style="medium">
        <color theme="5" tint="-0.499984740745262"/>
      </top>
      <bottom style="medium">
        <color theme="5" tint="-0.499984740745262"/>
      </bottom>
      <diagonal/>
    </border>
    <border>
      <left/>
      <right/>
      <top style="medium">
        <color theme="5" tint="-0.499984740745262"/>
      </top>
      <bottom style="medium">
        <color theme="5" tint="-0.499984740745262"/>
      </bottom>
      <diagonal/>
    </border>
    <border>
      <left/>
      <right style="medium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5" tint="-0.499984740745262"/>
      </left>
      <right style="medium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medium">
        <color theme="7" tint="0.39991454817346722"/>
      </left>
      <right/>
      <top style="medium">
        <color theme="7" tint="0.39991454817346722"/>
      </top>
      <bottom style="medium">
        <color theme="7" tint="0.39991454817346722"/>
      </bottom>
      <diagonal/>
    </border>
    <border>
      <left/>
      <right/>
      <top style="medium">
        <color theme="7" tint="0.39991454817346722"/>
      </top>
      <bottom style="medium">
        <color theme="7" tint="0.39991454817346722"/>
      </bottom>
      <diagonal/>
    </border>
    <border>
      <left/>
      <right style="medium">
        <color theme="7" tint="0.39991454817346722"/>
      </right>
      <top style="medium">
        <color theme="7" tint="0.39991454817346722"/>
      </top>
      <bottom style="medium">
        <color theme="7" tint="0.3999145481734672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0" borderId="0"/>
  </cellStyleXfs>
  <cellXfs count="44">
    <xf numFmtId="0" fontId="0" fillId="0" borderId="0" xfId="0"/>
    <xf numFmtId="0" fontId="5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164" fontId="0" fillId="0" borderId="12" xfId="0" applyNumberFormat="1" applyBorder="1" applyAlignment="1">
      <alignment horizontal="right" vertical="center" wrapText="1"/>
    </xf>
    <xf numFmtId="164" fontId="0" fillId="0" borderId="13" xfId="0" applyNumberFormat="1" applyBorder="1" applyAlignment="1">
      <alignment horizontal="right" vertical="center" wrapText="1"/>
    </xf>
    <xf numFmtId="164" fontId="3" fillId="3" borderId="12" xfId="0" applyNumberFormat="1" applyFont="1" applyFill="1" applyBorder="1" applyAlignment="1">
      <alignment horizontal="right" vertical="center" wrapText="1"/>
    </xf>
    <xf numFmtId="164" fontId="3" fillId="3" borderId="16" xfId="0" applyNumberFormat="1" applyFont="1" applyFill="1" applyBorder="1" applyAlignment="1">
      <alignment horizontal="right" vertical="center" wrapText="1"/>
    </xf>
    <xf numFmtId="164" fontId="3" fillId="4" borderId="17" xfId="0" applyNumberFormat="1" applyFont="1" applyFill="1" applyBorder="1" applyAlignment="1" applyProtection="1">
      <alignment horizontal="right" vertical="center" wrapText="1"/>
      <protection locked="0"/>
    </xf>
    <xf numFmtId="10" fontId="3" fillId="5" borderId="19" xfId="2" applyNumberFormat="1" applyFont="1" applyFill="1" applyBorder="1" applyAlignment="1" applyProtection="1">
      <alignment horizontal="center" vertical="center" wrapText="1"/>
    </xf>
    <xf numFmtId="164" fontId="3" fillId="3" borderId="23" xfId="0" applyNumberFormat="1" applyFont="1" applyFill="1" applyBorder="1" applyAlignment="1">
      <alignment horizontal="right" vertical="center" wrapText="1"/>
    </xf>
    <xf numFmtId="44" fontId="10" fillId="0" borderId="11" xfId="1" applyFont="1" applyBorder="1" applyAlignment="1">
      <alignment horizontal="center" vertical="center"/>
    </xf>
    <xf numFmtId="44" fontId="0" fillId="0" borderId="12" xfId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165" fontId="0" fillId="0" borderId="0" xfId="2" applyNumberFormat="1" applyFont="1" applyAlignment="1">
      <alignment vertical="center"/>
    </xf>
    <xf numFmtId="164" fontId="0" fillId="0" borderId="0" xfId="0" applyNumberFormat="1" applyAlignment="1">
      <alignment vertical="center"/>
    </xf>
    <xf numFmtId="9" fontId="0" fillId="0" borderId="0" xfId="2" applyFont="1" applyAlignment="1">
      <alignment vertical="center"/>
    </xf>
    <xf numFmtId="10" fontId="0" fillId="0" borderId="0" xfId="2" applyNumberFormat="1" applyFont="1" applyAlignment="1" applyProtection="1">
      <alignment vertical="center"/>
    </xf>
    <xf numFmtId="0" fontId="6" fillId="5" borderId="18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12" fillId="6" borderId="24" xfId="3" applyFont="1" applyFill="1" applyBorder="1" applyAlignment="1">
      <alignment horizontal="center" vertical="center" wrapText="1"/>
    </xf>
    <xf numFmtId="0" fontId="12" fillId="6" borderId="25" xfId="3" applyFont="1" applyFill="1" applyBorder="1" applyAlignment="1">
      <alignment horizontal="center" vertical="center" wrapText="1"/>
    </xf>
    <xf numFmtId="0" fontId="12" fillId="6" borderId="26" xfId="3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 xr:uid="{C94F511B-8B0D-46A3-B51D-B295F3CAEAFF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1200150</xdr:colOff>
      <xdr:row>0</xdr:row>
      <xdr:rowOff>28576</xdr:rowOff>
    </xdr:from>
    <xdr:to>
      <xdr:col>8</xdr:col>
      <xdr:colOff>962025</xdr:colOff>
      <xdr:row>3</xdr:row>
      <xdr:rowOff>94456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1434C4-CFB8-45C7-B715-17CBBB2A4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2075" y="28576"/>
          <a:ext cx="2409825" cy="637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1047750</xdr:colOff>
      <xdr:row>3</xdr:row>
      <xdr:rowOff>81864</xdr:rowOff>
    </xdr:to>
    <xdr:pic>
      <xdr:nvPicPr>
        <xdr:cNvPr id="3" name="Imagen 2" descr="Vista previa de imagen">
          <a:extLst>
            <a:ext uri="{FF2B5EF4-FFF2-40B4-BE49-F238E27FC236}">
              <a16:creationId xmlns:a16="http://schemas.microsoft.com/office/drawing/2014/main" id="{7C73E2B7-2A34-4F08-A885-57516DB60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1809750" cy="6533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85AF5-DA84-486C-8903-B6722034483C}">
  <sheetPr>
    <pageSetUpPr fitToPage="1"/>
  </sheetPr>
  <dimension ref="B4:K22"/>
  <sheetViews>
    <sheetView showGridLines="0" tabSelected="1" topLeftCell="B3" workbookViewId="0">
      <selection activeCell="H15" sqref="H15"/>
    </sheetView>
  </sheetViews>
  <sheetFormatPr baseColWidth="10" defaultRowHeight="15" x14ac:dyDescent="0.25"/>
  <cols>
    <col min="1" max="2" width="11.42578125" style="18"/>
    <col min="3" max="3" width="54.28515625" style="18" customWidth="1"/>
    <col min="4" max="4" width="10.42578125" style="19" customWidth="1"/>
    <col min="5" max="5" width="9.28515625" style="18" customWidth="1"/>
    <col min="6" max="9" width="19.85546875" style="18" customWidth="1"/>
    <col min="10" max="10" width="16.7109375" style="18" hidden="1" customWidth="1"/>
    <col min="11" max="11" width="15.5703125" style="18" bestFit="1" customWidth="1"/>
    <col min="12" max="16384" width="11.42578125" style="18"/>
  </cols>
  <sheetData>
    <row r="4" spans="2:11" ht="15.75" thickBot="1" x14ac:dyDescent="0.3">
      <c r="C4" s="33"/>
      <c r="D4" s="33"/>
      <c r="E4" s="33"/>
      <c r="F4" s="33"/>
      <c r="G4" s="33"/>
    </row>
    <row r="5" spans="2:11" ht="29.25" customHeight="1" thickBot="1" x14ac:dyDescent="0.3">
      <c r="C5" s="34" t="s">
        <v>15</v>
      </c>
      <c r="D5" s="35"/>
      <c r="E5" s="35"/>
      <c r="F5" s="35"/>
      <c r="G5" s="35"/>
      <c r="H5" s="35"/>
      <c r="I5" s="36"/>
    </row>
    <row r="6" spans="2:11" ht="15.75" thickBot="1" x14ac:dyDescent="0.3"/>
    <row r="7" spans="2:11" ht="15.75" thickBot="1" x14ac:dyDescent="0.3">
      <c r="C7" s="34" t="s">
        <v>17</v>
      </c>
      <c r="D7" s="35"/>
      <c r="E7" s="35"/>
      <c r="F7" s="35"/>
      <c r="G7" s="35"/>
      <c r="H7" s="35"/>
      <c r="I7" s="36"/>
    </row>
    <row r="8" spans="2:11" ht="15.75" thickBot="1" x14ac:dyDescent="0.3"/>
    <row r="9" spans="2:11" ht="48" customHeight="1" thickTop="1" thickBot="1" x14ac:dyDescent="0.3">
      <c r="B9" s="37" t="s">
        <v>14</v>
      </c>
      <c r="C9" s="38"/>
      <c r="D9" s="38"/>
      <c r="E9" s="38"/>
      <c r="F9" s="38"/>
      <c r="G9" s="38"/>
      <c r="H9" s="38"/>
      <c r="I9" s="39"/>
    </row>
    <row r="10" spans="2:11" ht="9" customHeight="1" thickTop="1" thickBot="1" x14ac:dyDescent="0.3">
      <c r="B10" s="1"/>
      <c r="C10" s="1"/>
      <c r="D10" s="1"/>
      <c r="E10" s="1"/>
      <c r="F10" s="1"/>
      <c r="G10" s="1"/>
      <c r="H10" s="1"/>
      <c r="I10" s="1"/>
    </row>
    <row r="11" spans="2:11" ht="46.5" thickTop="1" thickBot="1" x14ac:dyDescent="0.3">
      <c r="B11" s="2" t="s">
        <v>0</v>
      </c>
      <c r="C11" s="3" t="s">
        <v>1</v>
      </c>
      <c r="D11" s="4" t="s">
        <v>2</v>
      </c>
      <c r="E11" s="5" t="s">
        <v>3</v>
      </c>
      <c r="F11" s="5" t="s">
        <v>4</v>
      </c>
      <c r="G11" s="5" t="s">
        <v>5</v>
      </c>
      <c r="H11" s="5" t="s">
        <v>6</v>
      </c>
      <c r="I11" s="6" t="s">
        <v>7</v>
      </c>
    </row>
    <row r="12" spans="2:11" ht="65.25" thickTop="1" thickBot="1" x14ac:dyDescent="0.3">
      <c r="B12" s="7">
        <v>1</v>
      </c>
      <c r="C12" s="20" t="s">
        <v>16</v>
      </c>
      <c r="D12" s="8" t="s">
        <v>2</v>
      </c>
      <c r="E12" s="8">
        <v>1</v>
      </c>
      <c r="F12" s="16">
        <v>192430900</v>
      </c>
      <c r="G12" s="17">
        <f>$E12*F12</f>
        <v>192430900</v>
      </c>
      <c r="H12" s="9" t="str">
        <f>IF($H$15=$B$15,"",ROUND(F12-(F12*$H$17),0))</f>
        <v/>
      </c>
      <c r="I12" s="10" t="str">
        <f>IF($H$15=$B$15,"",$E12*H12)</f>
        <v/>
      </c>
      <c r="J12" s="21" t="e">
        <f>1-(I12/G12)</f>
        <v>#VALUE!</v>
      </c>
    </row>
    <row r="13" spans="2:11" ht="15.75" thickBot="1" x14ac:dyDescent="0.3">
      <c r="C13" s="40" t="s">
        <v>8</v>
      </c>
      <c r="D13" s="41"/>
      <c r="E13" s="41"/>
      <c r="F13" s="42"/>
      <c r="G13" s="11">
        <f>SUM(G12:G12)</f>
        <v>192430900</v>
      </c>
      <c r="I13" s="12">
        <f>SUM(I12:I12)</f>
        <v>0</v>
      </c>
      <c r="J13" s="22"/>
      <c r="K13" s="22"/>
    </row>
    <row r="14" spans="2:11" ht="15.75" thickBot="1" x14ac:dyDescent="0.3">
      <c r="F14" s="18" t="s">
        <v>9</v>
      </c>
    </row>
    <row r="15" spans="2:11" ht="28.5" customHeight="1" thickBot="1" x14ac:dyDescent="0.3">
      <c r="C15" s="43" t="s">
        <v>10</v>
      </c>
      <c r="D15" s="43"/>
      <c r="E15" s="43"/>
      <c r="F15" s="43"/>
      <c r="G15" s="43"/>
      <c r="H15" s="13">
        <v>0</v>
      </c>
      <c r="I15" s="22"/>
      <c r="K15" s="22"/>
    </row>
    <row r="16" spans="2:11" ht="15.75" thickBot="1" x14ac:dyDescent="0.3"/>
    <row r="17" spans="3:9" ht="15.75" thickBot="1" x14ac:dyDescent="0.3">
      <c r="C17" s="25" t="s">
        <v>11</v>
      </c>
      <c r="D17" s="26"/>
      <c r="E17" s="26"/>
      <c r="F17" s="26"/>
      <c r="G17" s="26"/>
      <c r="H17" s="14" t="str">
        <f>IF(H15=B15,"",(1-(H15/G13)))</f>
        <v/>
      </c>
    </row>
    <row r="18" spans="3:9" ht="15.75" thickBot="1" x14ac:dyDescent="0.3"/>
    <row r="19" spans="3:9" ht="15.75" thickBot="1" x14ac:dyDescent="0.3">
      <c r="C19" s="27" t="s">
        <v>12</v>
      </c>
      <c r="D19" s="28"/>
      <c r="E19" s="28"/>
      <c r="F19" s="29"/>
      <c r="H19" s="15">
        <f>ROUND(G13*1%,-3)</f>
        <v>1924000</v>
      </c>
      <c r="I19" s="23"/>
    </row>
    <row r="20" spans="3:9" x14ac:dyDescent="0.25">
      <c r="F20" s="24"/>
      <c r="H20" s="24"/>
    </row>
    <row r="21" spans="3:9" ht="15.75" thickBot="1" x14ac:dyDescent="0.3"/>
    <row r="22" spans="3:9" ht="56.25" customHeight="1" thickBot="1" x14ac:dyDescent="0.3">
      <c r="C22" s="30" t="s">
        <v>13</v>
      </c>
      <c r="D22" s="31"/>
      <c r="E22" s="31"/>
      <c r="F22" s="31"/>
      <c r="G22" s="31"/>
      <c r="H22" s="31"/>
      <c r="I22" s="32"/>
    </row>
  </sheetData>
  <sheetProtection algorithmName="SHA-512" hashValue="8636eqsu8URKTenqJ7RjqLRGADNekEU+qG8rNe4D6xWYP1NQ+G8PL6Kwdx0Bw3Y2HAq0Nt04seDdv1jlddc8Pg==" saltValue="U/8v2la13OH+Ay9ScU9aTQ==" spinCount="100000" sheet="1" selectLockedCells="1"/>
  <mergeCells count="9">
    <mergeCell ref="C17:G17"/>
    <mergeCell ref="C19:F19"/>
    <mergeCell ref="C22:I22"/>
    <mergeCell ref="C4:G4"/>
    <mergeCell ref="C5:I5"/>
    <mergeCell ref="C7:I7"/>
    <mergeCell ref="B9:I9"/>
    <mergeCell ref="C13:F13"/>
    <mergeCell ref="C15:G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OFERTADOS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ORJUELA</dc:creator>
  <cp:lastModifiedBy>Marcelo Barreto</cp:lastModifiedBy>
  <dcterms:created xsi:type="dcterms:W3CDTF">2023-07-24T20:56:21Z</dcterms:created>
  <dcterms:modified xsi:type="dcterms:W3CDTF">2023-08-02T20:46:20Z</dcterms:modified>
</cp:coreProperties>
</file>