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E:\STMC 2022\LICITACION SEÑALIZACIONN\LICITACION SENALIZACION ULTIMO\LICITACION SEÑALIZACION\"/>
    </mc:Choice>
  </mc:AlternateContent>
  <xr:revisionPtr revIDLastSave="0" documentId="13_ncr:1_{86051EA2-8F61-4BD7-8EE5-46A4260A3900}"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(Entidad)'!$I$11:$I$50</definedName>
    <definedName name="_xlnm._FilterDatabase" localSheetId="1" hidden="1">'PROPUESTA ECONOMICA(Proponente)'!$I$11:$I$50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(Entidad)'!$A$1:$M$68</definedName>
    <definedName name="_xlnm.Print_Area" localSheetId="1">'PROPUESTA ECONOMICA(Proponente)'!$A$1:$M$71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(Entidad)'!$K$52</definedName>
    <definedName name="solver_adj" localSheetId="1" hidden="1">'PROPUESTA ECONOMICA(Proponente)'!$K$52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(Entidad)'!$K$64</definedName>
    <definedName name="solver_lhs1" localSheetId="1" hidden="1">'PROPUESTA ECONOMICA(Proponente)'!$K$64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(Entidad)'!$K$64</definedName>
    <definedName name="solver_opt" localSheetId="1" hidden="1">'PROPUESTA ECONOMICA(Proponente)'!$K$64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(Entidad)'!$K$65</definedName>
    <definedName name="solver_rhs1" localSheetId="1" hidden="1">'PROPUESTA ECONOMICA(Proponente)'!$K$65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0" i="265" l="1"/>
  <c r="K49" i="265" l="1"/>
  <c r="J14" i="265"/>
  <c r="J48" i="265"/>
  <c r="J15" i="265"/>
  <c r="J16" i="265"/>
  <c r="J17" i="265"/>
  <c r="J18" i="265"/>
  <c r="J19" i="265"/>
  <c r="J20" i="265"/>
  <c r="J21" i="265"/>
  <c r="J22" i="265"/>
  <c r="J23" i="265"/>
  <c r="J24" i="265"/>
  <c r="J25" i="265"/>
  <c r="J26" i="265"/>
  <c r="J27" i="265"/>
  <c r="J28" i="265"/>
  <c r="J29" i="265"/>
  <c r="J30" i="265"/>
  <c r="J31" i="265"/>
  <c r="J32" i="265"/>
  <c r="J33" i="265"/>
  <c r="J34" i="265"/>
  <c r="J35" i="265"/>
  <c r="J36" i="265"/>
  <c r="J37" i="265"/>
  <c r="J38" i="265"/>
  <c r="J39" i="265"/>
  <c r="J40" i="265"/>
  <c r="J41" i="265"/>
  <c r="J42" i="265"/>
  <c r="J43" i="265"/>
  <c r="J44" i="265"/>
  <c r="J45" i="265"/>
  <c r="J46" i="265"/>
  <c r="J47" i="265"/>
  <c r="K48" i="265" l="1"/>
  <c r="K15" i="265"/>
  <c r="K18" i="265"/>
  <c r="K20" i="265"/>
  <c r="K21" i="265"/>
  <c r="K22" i="265"/>
  <c r="K23" i="265"/>
  <c r="K24" i="265"/>
  <c r="K26" i="265"/>
  <c r="K27" i="265"/>
  <c r="K28" i="265"/>
  <c r="K29" i="265"/>
  <c r="K30" i="265"/>
  <c r="K32" i="265"/>
  <c r="K33" i="265"/>
  <c r="K34" i="265"/>
  <c r="K35" i="265"/>
  <c r="K36" i="265"/>
  <c r="K37" i="265"/>
  <c r="K38" i="265"/>
  <c r="K40" i="265"/>
  <c r="K44" i="265"/>
  <c r="K45" i="265"/>
  <c r="K46" i="265"/>
  <c r="K16" i="265"/>
  <c r="K17" i="265"/>
  <c r="K19" i="265"/>
  <c r="K25" i="265"/>
  <c r="K31" i="265"/>
  <c r="K39" i="265"/>
  <c r="K41" i="265"/>
  <c r="K42" i="265"/>
  <c r="K43" i="265"/>
  <c r="K47" i="265"/>
  <c r="K14" i="265"/>
  <c r="K55" i="265" l="1"/>
  <c r="K59" i="265" s="1"/>
</calcChain>
</file>

<file path=xl/sharedStrings.xml><?xml version="1.0" encoding="utf-8"?>
<sst xmlns="http://schemas.openxmlformats.org/spreadsheetml/2006/main" count="295" uniqueCount="139">
  <si>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</si>
  <si>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</si>
  <si>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</si>
  <si>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</si>
  <si>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</si>
  <si>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</si>
  <si>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</si>
  <si>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</si>
  <si>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</si>
  <si>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</si>
  <si>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</si>
  <si>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</si>
  <si>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</si>
  <si>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</si>
  <si>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</si>
  <si>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</si>
  <si>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</si>
  <si>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</si>
  <si>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</si>
  <si>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</si>
  <si>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</si>
  <si>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</si>
  <si>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</si>
  <si>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</si>
  <si>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</si>
  <si>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</si>
  <si>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</si>
  <si>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</si>
  <si>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</si>
  <si>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</si>
  <si>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</si>
  <si>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</si>
  <si>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</si>
  <si>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</si>
  <si>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</si>
  <si>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</si>
  <si>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</si>
  <si>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</si>
  <si>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</si>
  <si>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</si>
  <si>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</si>
  <si>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</si>
  <si>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</si>
  <si>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</si>
  <si>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</si>
  <si>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</si>
  <si>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</si>
  <si>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</si>
  <si>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</si>
  <si>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</si>
  <si>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</si>
  <si>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</si>
  <si>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</si>
  <si>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</si>
  <si>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</si>
  <si>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</si>
  <si>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</si>
  <si>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</si>
  <si>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</si>
  <si>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</si>
  <si>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</si>
  <si>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</si>
  <si>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</si>
  <si>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</si>
  <si>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</si>
  <si>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</si>
  <si>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</si>
  <si>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</si>
  <si>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</si>
  <si>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</si>
  <si>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</si>
  <si>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</si>
  <si>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</si>
  <si>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</si>
  <si>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</si>
  <si>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</si>
  <si>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</si>
  <si>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</si>
  <si>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</si>
  <si>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</si>
  <si>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</si>
  <si>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</si>
  <si>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</si>
  <si>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</si>
  <si>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</si>
  <si>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</si>
  <si>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</si>
  <si>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</si>
  <si>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</si>
  <si>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</si>
  <si>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</si>
  <si>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</si>
  <si>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</si>
  <si>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</si>
  <si>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[STM-LP-001-2022] </t>
  </si>
  <si>
    <t xml:space="preserve">AJUSTE AL PESO </t>
  </si>
  <si>
    <t>ESTUDIOS Y DISEÑOS</t>
  </si>
  <si>
    <t>GL</t>
  </si>
  <si>
    <t>SUMINISTRO Y APLICACIÓN DE PINTURA DE TRAFICO, PINTURA PLASTICA EN FRIO, LINEA DE DEMARCACION CON MICROESFERA DE VIDRIO,ESPESOR SECO MINIMO DE 22 MILS,  ANCHO= 12 CMS. NORMA NTC-4744</t>
  </si>
  <si>
    <t>ML</t>
  </si>
  <si>
    <t>SUMINISTRO Y APLICACIÓN DE IMPRIMANTE PARA LINEA DE DEMARCACIÓN ESPESOR MINIMO 110 MICRONES</t>
  </si>
  <si>
    <t>SUMINISTRO Y APLICACIÓN DE PINTURA DE TRAFICO PLASTICA EN FRIO PARA MARCA VIAL CON MICROESFERA DE VIDRIO, ESPESOR SECO 22 MILS, QUE CUMPLA LA NORMA NTC-4744.</t>
  </si>
  <si>
    <t>SUMINISTRO Y APLICACIÓN DE IMPRIMANTE PARA MARCAS VIALES CON ESPESOR MINIMO DE 110 MICRONES QUE CUMPLA LA NORMA NTC-4744.</t>
  </si>
  <si>
    <t>SUMINISTRO E INSTALACION DE TACHAS REFLECTIVAS BIDIRECCIONALES Y UNIDIRECCIONALES</t>
  </si>
  <si>
    <t>SUMINISTRO E INSTALACION DE ESTOPEROLES PLASTICOS DE 10X3,0 CMS</t>
  </si>
  <si>
    <t>SUMINISTRO E INSTALACION DE SEÑALES VERTICALES SP,SR,SI, CON TABLERO LAMINA GALVANIZADA, CALIBRE 16 DE 60X60CMS, ,REFLECTIVIDAD TIPO XI GRADO DIAMANTE AL CUBO Y POSTE DE 3,50 MTS.NORMA 4739</t>
  </si>
  <si>
    <t>SUMINISTRO E INSTALACION DE SEÑALIZACION VERTICAL DE 60X60, TABLERO LAMINA GALVANIZADA,CALIBRE 16,  REFLECTIVIDAD GRADO XI, TIPO DIAMANTE AL CUBO: SP-47, SP-46B, SP-47A, SP-47B, Y SP-59B VERDE LIMON. POSTE DE 3,50 MTS EN ANGULO DE HIERRO DE 2"X2"X1/8".</t>
  </si>
  <si>
    <t>SUMINISTRO E INSTALACION DE SEÑALES VERTICALES SP,SR,SI, CON TABLERO LAMINA GALVANIZADA DE 60X60CMS, CALIBRE 16, DUPLEX ,REFLECTIVIDAD TIPO XI GRADO DIAMANTE AL CUBO Y POSTE DE 3,50 MTS.NORMA 4739.</t>
  </si>
  <si>
    <t>SUMINISTRO E INSTALACION DE SEÑALIZACION VERTICAL DE 60X60, TABLERO LAMINA GALVANIZADA,CALIBRE 16,DUPLEX,   REFLECTIVIDAD GRADO XI, TIPO DIAMANTE AL CUBO: SP-47, SP-46B, SP-47A, SP-47B, Y SP-59B VERDE LIMON.</t>
  </si>
  <si>
    <t>SUMINISTRO E INSTALACION DE SEÑALES VERTICALES SP,SR,SI, CON TABLERO LAMINA GALVANIZADA DE 75X75CMS, ,REFLECTIVIDAD TIPO XI, GRADO DIAMANTE AL CUBO A Y POSTE DE 3,50 MTS.NORMA 4739.</t>
  </si>
  <si>
    <t>SUMINISTRO E INSTALACION DE SEÑALES VERTICALES SP,SR,SI,CON PLAQUETA INFORMATIVA DE 36X36CMS, TABLERO LAMINA GALVANIZADA DE 60X60CMS, CALIBRE 16, REFLECTIVIDAD TIPO XI DIAMANTE AL CUBO, PEDESTAL EN ANGULO  METALICO DE 3,50 MTS,    NORMA 4739.</t>
  </si>
  <si>
    <t>SUMINISTRO E INSTALACION DE SEÑALES VERTICALES SP,SR,SI,CON PLAQUETA  INFORMATIVA, TABLERO LAMINA GALVANIZADA DE 60X60CMS, CALIBRE 16, REFLECTIVIDAD TIPO XI, DIAMANTE AL CUBO, PEDESTAL EN TUBERIA METALICA DE 3,50 MTS , CANASTILLA VARILLA 1/2" CON PLATINA DE ANCLAJE,   , NORMA 4739.</t>
  </si>
  <si>
    <t>SUMINISTRO E INSTALACION DE SEÑALES VERTICALES DE TRANSITO TIPO IV(60X75CMS), DELINEADORES DE CURVA TABLERO LAMINA GALVANIZADA, AMARILLO LIMON FLUORESENTE , C ALIBRE 16, REFLECTIVIDAD TIPO XI GRADO DIAMANTE AL CUBO.</t>
  </si>
  <si>
    <t>SUMINISTRO E INSTALACION DE DELINEADORES TUBULARES SIMPLES REDONDEADOS Y LISOS, "HITOS", COLOR AMARILLO EN  POLIURETANOFLEXIBLE CON REFLECTIVOS DE 75CMS DE ALTO POR 8CMS DE DIAMETRO.</t>
  </si>
  <si>
    <t>SUMINISTRO E INSTALACION DE DEFENSAS METALICAS CON SUS RESPECTIVOS POSTES, TORNILLERIA, CAPTAFAROS, SEPARADORRES Y SECCIONES FINALES.</t>
  </si>
  <si>
    <t>SUMINISTRO E INSTALACION DE RESALTO PLASTICO, INGENIERIA ALTA RESISTENCIA DE 35X105CMS, H=5CMS.</t>
  </si>
  <si>
    <t>SUMINISTRO E INSTALACION DE TACHONES  EN CONCRETO DE 40X8X15CMS</t>
  </si>
  <si>
    <t>SUMINISTRO E INSTALACION DE TACHONES PLASTICOS DE 40X8X15CMS</t>
  </si>
  <si>
    <t>RETIRO DE SEÑALES VERTICALES POR OBSOLESENCIA O QUE NO CUMPLEN NORMAS DE TRÁNSITO.</t>
  </si>
  <si>
    <t>SUMINISTRO E INSTALACION DE DELINEADORES DE OBSTACULO - CHEVRON, EN LAMINA GALVANIZADA(0,90X0,40M), REFLECTIVIDAD GRADO INGENIERIA.</t>
  </si>
  <si>
    <t>SUMINISTRO E INSTLACION SEÑALES VERTICALES SI-05 Y SI-06, LAMINA GALVANIZADA REFLECTIVIDAD TIPO XI, GRADO DIAMANTE AL CUBO, PEDESTAL DE 3,50 MTS.</t>
  </si>
  <si>
    <t>SUMINISTRO E INSTLACION SEÑALES VERTICALES SR-38 Y SR-39, LAMINA GALVANIZADA REFLECTIVIDAD TIPO XI, GRADO DIAMANTE AL CUBO, ADOSADAS A LA PARED</t>
  </si>
  <si>
    <t>SUMINISTRO E INSTLACION SEÑALES VERTICALES SR-38 Y SR-39, LAMINA GALVANIZADA REFLECTIVIDAD TIPO XI, GRADO DIAMANTE AL CUBO, CON PEDESTAL.</t>
  </si>
  <si>
    <t>SUMINISTRO E INSTALACION DE SEÑALES DE TRANSITO INFORMATIVAS DE 1,40X0,95 METROS LAMINA GALVANIZADA Y REFLECTIVIDAD TIPO XI, GRADO DIAMANTE AL CUBO.</t>
  </si>
  <si>
    <t>CONSTRUCCION DE BANDAS SONORAS REDUCTORAS DE VELOCIDAD DE 3CMS DE ALTURA, CONSTRUIDA CON GRAVILLA DE 1/2", PINTURA DE TRAFICO  LARGA DURACION BLANCA Y RESINA EPOXICA.</t>
  </si>
  <si>
    <t>SUMINISTRO E INSTALACIÓN DE DELINEADORES DE CURVA 40x50</t>
  </si>
  <si>
    <t>LIMPIEZA DE HIERBA EN LOS BORDES DE CALZADA DEL TRAMO VIAL</t>
  </si>
  <si>
    <t>SUMINISTRO E INSTALACIÓN DE ESTOPEROL EN ALUMINIO CON ESPIGO</t>
  </si>
  <si>
    <t>RETIRO DE DEFENSA METALICA EN MAL ESTADO</t>
  </si>
  <si>
    <t>RETIRO DE TACHAS Y ESTOPEROLES EXISTENTES</t>
  </si>
  <si>
    <t>SUMINISTRO TABLERO PARA SEÑAL INFORMATIVA</t>
  </si>
  <si>
    <t>SUMINISTRO E INSTALACIÓN PEDESTAL EN ÁNGULO PARA SEÑALES INFORMATIVAS CON TABLETO HASTA 1,4 M DE ANCHO</t>
  </si>
  <si>
    <t>SUMINISTRO E INSTALACIÓ PEDESTAL EN H EN ÁNGULO PARA SEÑALES INFORMATIVAS CON TABLETO MAYOR A 1,4 M DE ANCHO</t>
  </si>
  <si>
    <t>CONSTRUCCION DE RESALTO PARABOLICO  DE 3,7 M DE ANCHO CON MEZCLA ASFALTICA  DENSA EN CALIENTE  TIPO MDC-19, DEMARCADO, CUMPLIENDO CON LA NORMATIVIDAD VIGENTE (INCLUYE SUMINISTRO, TRANSPORTE, COLOCACION, NIVELACION MANUAL Y COMPACTACION) , DE AUERDO A DISEÑO TIPO DEL MANUAL DE SEÑALZIACION VIGENTE.</t>
  </si>
  <si>
    <t>M2</t>
  </si>
  <si>
    <t>UND</t>
  </si>
  <si>
    <t>UN</t>
  </si>
  <si>
    <t>M3</t>
  </si>
  <si>
    <t>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</si>
</sst>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8" formatCode="&quot;$&quot;\ #,##0.00;[Red]\-&quot;$&quot;\ #,##0.00"/>
    <numFmt numFmtId="41" formatCode="_-* #,##0_-;\-* #,##0_-;_-*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 #,##0.00_-;\-* #,##0.00_-;_-* &quot;-&quot;_-;_-@_-"/>
    <numFmt numFmtId="204" formatCode="&quot;$&quot;\ #,##0.000"/>
    <numFmt numFmtId="205" formatCode="_-[$$-240A]\ * #,##0.000000_-;\-[$$-240A]\ * #,##0.000000_-;_-[$$-240A]\ * &quot;-&quot;??_-;_-@_-"/>
    <numFmt numFmtId="206" formatCode="&quot;$&quot;\ #,##0.00"/>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2"/>
      <name val="Arial"/>
      <family val="2"/>
    </font>
    <font>
      <sz val="11"/>
      <color rgb="FF000000"/>
      <name val="Garamond"/>
      <family val="1"/>
    </font>
    <font>
      <sz val="14"/>
      <color theme="1"/>
      <name val="Arial"/>
      <family val="2"/>
    </font>
    <font>
      <sz val="11"/>
      <color rgb="FF000000"/>
      <name val="Calibri"/>
      <family val="2"/>
    </font>
    <font>
      <sz val="12"/>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s>
  <cellStyleXfs count="26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7"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8"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53">
      <alignment horizontal="right"/>
    </xf>
    <xf numFmtId="187" fontId="7" fillId="0" borderId="53">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53">
      <alignment horizontal="right"/>
    </xf>
    <xf numFmtId="190" fontId="5" fillId="0" borderId="0">
      <protection locked="0"/>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8">
      <protection locked="0"/>
    </xf>
    <xf numFmtId="0" fontId="45" fillId="0" borderId="0"/>
    <xf numFmtId="0" fontId="46" fillId="0" borderId="0" applyNumberFormat="0" applyFill="0" applyBorder="0" applyAlignment="0" applyProtection="0">
      <alignment vertical="top"/>
      <protection locked="0"/>
    </xf>
    <xf numFmtId="41" fontId="59"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1" fillId="0" borderId="0"/>
  </cellStyleXfs>
  <cellXfs count="394">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40" xfId="89" applyFont="1" applyBorder="1"/>
    <xf numFmtId="0" fontId="33" fillId="0" borderId="41" xfId="89" applyFont="1" applyBorder="1"/>
    <xf numFmtId="0" fontId="33" fillId="0" borderId="41" xfId="89" applyFont="1" applyBorder="1" applyAlignment="1">
      <alignment horizontal="center"/>
    </xf>
    <xf numFmtId="0" fontId="33" fillId="0" borderId="42" xfId="89" applyFont="1" applyBorder="1"/>
    <xf numFmtId="0" fontId="33" fillId="0" borderId="38" xfId="89" applyFont="1" applyBorder="1"/>
    <xf numFmtId="0" fontId="33" fillId="0" borderId="39" xfId="89" applyFont="1" applyBorder="1"/>
    <xf numFmtId="0" fontId="33" fillId="0" borderId="0" xfId="90" applyFont="1"/>
    <xf numFmtId="0" fontId="33" fillId="0" borderId="38" xfId="90" applyFont="1" applyBorder="1"/>
    <xf numFmtId="0" fontId="33" fillId="0" borderId="39" xfId="90" applyFont="1" applyBorder="1"/>
    <xf numFmtId="181" fontId="33" fillId="0" borderId="39" xfId="90" applyNumberFormat="1" applyFont="1" applyBorder="1"/>
    <xf numFmtId="183" fontId="33" fillId="0" borderId="39" xfId="90" applyNumberFormat="1" applyFont="1" applyBorder="1"/>
    <xf numFmtId="0" fontId="33" fillId="0" borderId="36" xfId="90" applyFont="1" applyBorder="1"/>
    <xf numFmtId="0" fontId="33" fillId="0" borderId="37" xfId="89" applyFont="1" applyBorder="1"/>
    <xf numFmtId="0" fontId="33" fillId="0" borderId="37" xfId="89" applyFont="1" applyBorder="1" applyAlignment="1">
      <alignment horizontal="center"/>
    </xf>
    <xf numFmtId="184" fontId="33" fillId="0" borderId="37" xfId="34" applyNumberFormat="1" applyFont="1" applyBorder="1"/>
    <xf numFmtId="0" fontId="33" fillId="0" borderId="43" xfId="89" applyFont="1" applyBorder="1"/>
    <xf numFmtId="0" fontId="31" fillId="0" borderId="0" xfId="0" applyFont="1"/>
    <xf numFmtId="0" fontId="33" fillId="25" borderId="0" xfId="89" applyFont="1" applyFill="1"/>
    <xf numFmtId="0" fontId="30" fillId="25" borderId="0" xfId="89" applyFont="1" applyFill="1"/>
    <xf numFmtId="0" fontId="33" fillId="25" borderId="39" xfId="89" applyFont="1" applyFill="1" applyBorder="1"/>
    <xf numFmtId="0" fontId="47" fillId="0" borderId="0" xfId="89" applyFont="1"/>
    <xf numFmtId="0" fontId="31" fillId="0" borderId="40" xfId="0" applyFont="1" applyBorder="1"/>
    <xf numFmtId="0" fontId="31" fillId="0" borderId="85" xfId="0" applyFont="1" applyBorder="1"/>
    <xf numFmtId="0" fontId="31" fillId="0" borderId="86" xfId="0" applyFont="1" applyBorder="1"/>
    <xf numFmtId="0" fontId="31" fillId="0" borderId="38" xfId="0" applyFont="1" applyBorder="1"/>
    <xf numFmtId="0" fontId="31" fillId="0" borderId="39" xfId="0" applyFont="1" applyBorder="1"/>
    <xf numFmtId="0" fontId="33" fillId="0" borderId="39" xfId="0" applyFont="1" applyBorder="1" applyAlignment="1">
      <alignment horizontal="center" wrapText="1"/>
    </xf>
    <xf numFmtId="0" fontId="44" fillId="0" borderId="39" xfId="255" applyFont="1" applyBorder="1" applyAlignment="1">
      <alignment horizontal="center" vertical="center"/>
    </xf>
    <xf numFmtId="0" fontId="44" fillId="0" borderId="39" xfId="0" applyFont="1" applyBorder="1" applyAlignment="1">
      <alignment horizontal="center" vertical="center"/>
    </xf>
    <xf numFmtId="0" fontId="44" fillId="0" borderId="39" xfId="0" applyFont="1" applyBorder="1" applyAlignment="1">
      <alignment vertical="center"/>
    </xf>
    <xf numFmtId="1" fontId="44" fillId="0" borderId="39" xfId="0" applyNumberFormat="1" applyFont="1" applyBorder="1" applyAlignment="1">
      <alignment horizontal="center" vertical="center"/>
    </xf>
    <xf numFmtId="0" fontId="44" fillId="0" borderId="39" xfId="0" applyFont="1" applyBorder="1" applyAlignment="1">
      <alignment horizontal="center"/>
    </xf>
    <xf numFmtId="0" fontId="43" fillId="0" borderId="39" xfId="0" applyFont="1" applyBorder="1" applyAlignment="1" applyProtection="1">
      <alignment horizontal="center"/>
      <protection locked="0"/>
    </xf>
    <xf numFmtId="0" fontId="43" fillId="0" borderId="39" xfId="0" applyFont="1" applyBorder="1" applyAlignment="1">
      <alignment horizontal="center" vertical="center"/>
    </xf>
    <xf numFmtId="4" fontId="31" fillId="0" borderId="39" xfId="0" applyNumberFormat="1" applyFont="1" applyBorder="1" applyAlignment="1">
      <alignment horizontal="center" vertical="center"/>
    </xf>
    <xf numFmtId="0" fontId="43" fillId="0" borderId="39" xfId="0" applyFont="1" applyBorder="1" applyAlignment="1">
      <alignment horizontal="left" vertical="center"/>
    </xf>
    <xf numFmtId="0" fontId="43" fillId="0" borderId="39" xfId="0" applyFont="1" applyBorder="1" applyAlignment="1">
      <alignment horizontal="center"/>
    </xf>
    <xf numFmtId="173" fontId="31" fillId="0" borderId="39" xfId="34" applyFont="1" applyFill="1" applyBorder="1"/>
    <xf numFmtId="173" fontId="31" fillId="0" borderId="39" xfId="0" applyNumberFormat="1" applyFont="1" applyBorder="1"/>
    <xf numFmtId="0" fontId="43" fillId="0" borderId="39" xfId="0" applyFont="1" applyBorder="1" applyAlignment="1">
      <alignment horizontal="center" wrapText="1"/>
    </xf>
    <xf numFmtId="173" fontId="31" fillId="0" borderId="39" xfId="34" applyFont="1" applyFill="1" applyBorder="1" applyAlignment="1">
      <alignment horizontal="center" wrapText="1"/>
    </xf>
    <xf numFmtId="166" fontId="31" fillId="0" borderId="39" xfId="0" applyNumberFormat="1" applyFont="1" applyBorder="1"/>
    <xf numFmtId="43" fontId="31" fillId="0" borderId="39" xfId="34" applyNumberFormat="1" applyFont="1" applyFill="1" applyBorder="1"/>
    <xf numFmtId="43" fontId="31" fillId="0" borderId="39" xfId="0" applyNumberFormat="1" applyFont="1" applyBorder="1"/>
    <xf numFmtId="0" fontId="32" fillId="0" borderId="39" xfId="0" applyFont="1" applyBorder="1"/>
    <xf numFmtId="0" fontId="31" fillId="0" borderId="39" xfId="0" applyFont="1" applyBorder="1" applyAlignment="1">
      <alignment horizontal="center"/>
    </xf>
    <xf numFmtId="0" fontId="42" fillId="0" borderId="39" xfId="0" applyFont="1" applyBorder="1" applyAlignment="1">
      <alignment wrapText="1"/>
    </xf>
    <xf numFmtId="0" fontId="33" fillId="0" borderId="39" xfId="0" applyFont="1" applyBorder="1" applyAlignment="1">
      <alignment horizontal="right"/>
    </xf>
    <xf numFmtId="0" fontId="31" fillId="0" borderId="87" xfId="0" applyFont="1" applyBorder="1"/>
    <xf numFmtId="0" fontId="31" fillId="0" borderId="88" xfId="0" applyFont="1" applyBorder="1"/>
    <xf numFmtId="0" fontId="31" fillId="0" borderId="89" xfId="0" applyFont="1" applyBorder="1"/>
    <xf numFmtId="0" fontId="50" fillId="0" borderId="0" xfId="0" applyFont="1"/>
    <xf numFmtId="0" fontId="50" fillId="0" borderId="67"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vertical="center"/>
    </xf>
    <xf numFmtId="0" fontId="50" fillId="0" borderId="78" xfId="0" applyFont="1" applyBorder="1" applyAlignment="1">
      <alignment vertical="center"/>
    </xf>
    <xf numFmtId="0" fontId="50" fillId="0" borderId="64" xfId="0" applyFont="1" applyBorder="1" applyAlignment="1">
      <alignment horizontal="center"/>
    </xf>
    <xf numFmtId="0" fontId="52" fillId="0" borderId="63" xfId="0" applyFont="1" applyBorder="1" applyAlignment="1">
      <alignment horizontal="center"/>
    </xf>
    <xf numFmtId="0" fontId="50" fillId="0" borderId="63"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7" xfId="0" applyFont="1" applyBorder="1" applyAlignment="1">
      <alignment horizontal="left"/>
    </xf>
    <xf numFmtId="0" fontId="50" fillId="0" borderId="60" xfId="0" applyFont="1" applyBorder="1" applyAlignment="1">
      <alignment horizontal="center"/>
    </xf>
    <xf numFmtId="0" fontId="50" fillId="0" borderId="76" xfId="0" applyFont="1" applyBorder="1" applyAlignment="1">
      <alignment horizontal="center"/>
    </xf>
    <xf numFmtId="0" fontId="50" fillId="0" borderId="27" xfId="0" applyFont="1" applyBorder="1"/>
    <xf numFmtId="0" fontId="50" fillId="0" borderId="31" xfId="0" applyFont="1" applyBorder="1"/>
    <xf numFmtId="0" fontId="50" fillId="0" borderId="74" xfId="0" applyFont="1" applyBorder="1"/>
    <xf numFmtId="0" fontId="50" fillId="0" borderId="64" xfId="0" applyFont="1" applyBorder="1"/>
    <xf numFmtId="0" fontId="50" fillId="0" borderId="63" xfId="0" applyFont="1" applyBorder="1"/>
    <xf numFmtId="0" fontId="50" fillId="0" borderId="62" xfId="0" applyFont="1" applyBorder="1"/>
    <xf numFmtId="0" fontId="50" fillId="0" borderId="11" xfId="0" applyFont="1" applyBorder="1"/>
    <xf numFmtId="0" fontId="50" fillId="0" borderId="12" xfId="0" applyFont="1" applyBorder="1"/>
    <xf numFmtId="0" fontId="52" fillId="24" borderId="75" xfId="0" applyFont="1" applyFill="1" applyBorder="1" applyAlignment="1">
      <alignment horizontal="center" vertical="center"/>
    </xf>
    <xf numFmtId="0" fontId="50" fillId="24" borderId="73" xfId="0" applyFont="1" applyFill="1" applyBorder="1" applyAlignment="1">
      <alignment horizontal="center" vertical="center"/>
    </xf>
    <xf numFmtId="4" fontId="50" fillId="24" borderId="73"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7" xfId="0" applyFont="1" applyBorder="1"/>
    <xf numFmtId="0" fontId="50" fillId="0" borderId="59" xfId="0" applyFont="1" applyBorder="1"/>
    <xf numFmtId="0" fontId="50" fillId="0" borderId="69" xfId="0" applyFont="1" applyBorder="1"/>
    <xf numFmtId="0" fontId="50" fillId="0" borderId="70" xfId="0" applyFont="1" applyBorder="1"/>
    <xf numFmtId="173" fontId="50" fillId="0" borderId="68" xfId="34" applyFont="1" applyBorder="1"/>
    <xf numFmtId="173" fontId="50" fillId="0" borderId="65" xfId="0" applyNumberFormat="1" applyFont="1" applyBorder="1"/>
    <xf numFmtId="0" fontId="52" fillId="24" borderId="50"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6" xfId="34" applyFont="1" applyBorder="1"/>
    <xf numFmtId="173" fontId="50" fillId="0" borderId="65"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8" xfId="0" applyFont="1" applyBorder="1"/>
    <xf numFmtId="0" fontId="50" fillId="0" borderId="14" xfId="0" applyFont="1" applyBorder="1"/>
    <xf numFmtId="173" fontId="50" fillId="0" borderId="44"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51" xfId="34" applyFont="1" applyBorder="1" applyAlignment="1">
      <alignment horizontal="center" wrapText="1"/>
    </xf>
    <xf numFmtId="166" fontId="50" fillId="24" borderId="65"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5" xfId="0" applyNumberFormat="1" applyFont="1" applyBorder="1"/>
    <xf numFmtId="43" fontId="50" fillId="24" borderId="65" xfId="0" applyNumberFormat="1" applyFont="1" applyFill="1" applyBorder="1"/>
    <xf numFmtId="0" fontId="50" fillId="0" borderId="60"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61"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5" xfId="73" applyFont="1" applyFill="1" applyBorder="1" applyAlignment="1">
      <alignment vertical="center"/>
    </xf>
    <xf numFmtId="0" fontId="52" fillId="24" borderId="47" xfId="73" applyFont="1" applyFill="1" applyBorder="1" applyAlignment="1">
      <alignment vertical="center"/>
    </xf>
    <xf numFmtId="0" fontId="52" fillId="24" borderId="48" xfId="73" applyFont="1" applyFill="1" applyBorder="1" applyAlignment="1">
      <alignment vertical="center"/>
    </xf>
    <xf numFmtId="186" fontId="52" fillId="24" borderId="48" xfId="73" applyNumberFormat="1" applyFont="1" applyFill="1" applyBorder="1" applyAlignment="1">
      <alignment vertical="center"/>
    </xf>
    <xf numFmtId="49" fontId="52" fillId="0" borderId="0" xfId="131" applyNumberFormat="1" applyFont="1" applyAlignment="1">
      <alignment horizontal="right" vertical="center"/>
    </xf>
    <xf numFmtId="185"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0" fontId="50" fillId="0" borderId="35" xfId="129" applyNumberFormat="1" applyFont="1" applyBorder="1" applyAlignment="1">
      <alignment vertical="center"/>
    </xf>
    <xf numFmtId="0" fontId="50" fillId="0" borderId="21" xfId="128" applyFont="1" applyBorder="1" applyAlignment="1">
      <alignment horizontal="left" vertical="center"/>
    </xf>
    <xf numFmtId="179"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0"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0"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0"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0" fillId="0" borderId="0" xfId="128" applyFont="1" applyAlignment="1">
      <alignment horizontal="center" vertical="center" wrapText="1"/>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0"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0"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5" fontId="52" fillId="26" borderId="51" xfId="60" applyNumberFormat="1" applyFont="1" applyFill="1" applyBorder="1" applyAlignment="1">
      <alignment horizontal="center" vertical="center"/>
    </xf>
    <xf numFmtId="185"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9" xfId="130" applyFont="1" applyFill="1" applyBorder="1" applyAlignment="1">
      <alignment horizontal="center" vertical="center" wrapText="1"/>
    </xf>
    <xf numFmtId="0" fontId="8" fillId="0" borderId="91" xfId="0" applyFont="1" applyBorder="1" applyAlignment="1">
      <alignment horizontal="left" vertical="center"/>
    </xf>
    <xf numFmtId="0" fontId="7" fillId="0" borderId="91" xfId="0" applyFont="1" applyBorder="1" applyAlignment="1">
      <alignment horizontal="left" vertical="center"/>
    </xf>
    <xf numFmtId="0" fontId="56" fillId="0" borderId="91" xfId="0" applyFont="1" applyBorder="1" applyAlignment="1">
      <alignment horizontal="left" vertical="center"/>
    </xf>
    <xf numFmtId="0" fontId="57" fillId="0" borderId="91" xfId="0" applyFont="1" applyBorder="1" applyAlignment="1">
      <alignment horizontal="left" vertical="center"/>
    </xf>
    <xf numFmtId="0" fontId="56" fillId="0" borderId="90" xfId="0" applyFont="1" applyBorder="1" applyAlignment="1">
      <alignment horizontal="left" vertical="center"/>
    </xf>
    <xf numFmtId="0" fontId="57" fillId="0" borderId="90" xfId="0" applyFont="1" applyBorder="1" applyAlignment="1">
      <alignment horizontal="left" vertical="center"/>
    </xf>
    <xf numFmtId="0" fontId="50" fillId="0" borderId="67" xfId="0" applyFont="1" applyBorder="1" applyAlignment="1">
      <alignment vertical="center" wrapText="1"/>
    </xf>
    <xf numFmtId="0" fontId="50" fillId="0" borderId="59" xfId="0" applyFont="1" applyBorder="1" applyAlignment="1">
      <alignment vertical="center" wrapText="1"/>
    </xf>
    <xf numFmtId="0" fontId="50" fillId="0" borderId="69"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9" xfId="0" applyFont="1" applyBorder="1" applyAlignment="1">
      <alignment vertical="center" wrapText="1"/>
    </xf>
    <xf numFmtId="183" fontId="33" fillId="0" borderId="92" xfId="90" applyNumberFormat="1" applyFont="1" applyBorder="1"/>
    <xf numFmtId="0" fontId="50" fillId="25" borderId="63"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93" xfId="89" applyFont="1" applyFill="1" applyBorder="1"/>
    <xf numFmtId="0" fontId="33" fillId="0" borderId="93" xfId="89" applyFont="1" applyBorder="1"/>
    <xf numFmtId="0" fontId="0" fillId="0" borderId="29" xfId="0" applyBorder="1" applyAlignment="1">
      <alignment horizontal="justify" vertical="center" wrapText="1"/>
    </xf>
    <xf numFmtId="0" fontId="50" fillId="0" borderId="32" xfId="73" applyFont="1" applyBorder="1" applyAlignment="1">
      <alignment horizontal="center" vertical="center"/>
    </xf>
    <xf numFmtId="0" fontId="50" fillId="0" borderId="29" xfId="74" applyFont="1" applyBorder="1" applyAlignment="1">
      <alignment horizontal="center" vertical="center"/>
    </xf>
    <xf numFmtId="0" fontId="60" fillId="0" borderId="29" xfId="0" applyFont="1" applyBorder="1" applyAlignment="1">
      <alignment horizontal="center" vertical="center"/>
    </xf>
    <xf numFmtId="0" fontId="30" fillId="0" borderId="96" xfId="89" applyFont="1" applyBorder="1" applyAlignment="1">
      <alignment horizontal="center"/>
    </xf>
    <xf numFmtId="0" fontId="50" fillId="0" borderId="95" xfId="73" applyFont="1" applyBorder="1" applyAlignment="1">
      <alignment horizontal="center" vertical="center"/>
    </xf>
    <xf numFmtId="0" fontId="50" fillId="0" borderId="96" xfId="74" applyFont="1" applyBorder="1" applyAlignment="1">
      <alignment horizontal="center" vertical="center"/>
    </xf>
    <xf numFmtId="0" fontId="0" fillId="0" borderId="96" xfId="0" applyBorder="1" applyAlignment="1">
      <alignment horizontal="justify" vertical="center" wrapText="1"/>
    </xf>
    <xf numFmtId="0" fontId="60" fillId="0" borderId="96" xfId="0" applyFont="1" applyBorder="1" applyAlignment="1">
      <alignment horizontal="center" vertical="center"/>
    </xf>
    <xf numFmtId="167" fontId="50" fillId="0" borderId="96" xfId="62" applyNumberFormat="1" applyFont="1" applyBorder="1" applyAlignment="1">
      <alignment horizontal="right" vertical="center" wrapText="1"/>
    </xf>
    <xf numFmtId="167" fontId="50" fillId="0" borderId="29" xfId="62" applyNumberFormat="1" applyFont="1" applyBorder="1" applyAlignment="1">
      <alignment horizontal="right" vertical="center" wrapText="1"/>
    </xf>
    <xf numFmtId="167" fontId="50" fillId="0" borderId="35" xfId="62" applyNumberFormat="1" applyFont="1" applyBorder="1" applyAlignment="1">
      <alignment horizontal="right" vertical="center" wrapText="1"/>
    </xf>
    <xf numFmtId="167" fontId="50" fillId="0" borderId="94" xfId="62" applyNumberFormat="1" applyFont="1" applyBorder="1" applyAlignment="1">
      <alignment horizontal="right" vertical="center" wrapText="1"/>
    </xf>
    <xf numFmtId="167" fontId="50" fillId="0" borderId="97" xfId="62" applyNumberFormat="1" applyFont="1" applyBorder="1" applyAlignment="1">
      <alignment horizontal="right" vertical="center" wrapText="1"/>
    </xf>
    <xf numFmtId="167" fontId="50" fillId="0" borderId="98" xfId="62" applyNumberFormat="1" applyFont="1" applyBorder="1" applyAlignment="1">
      <alignment horizontal="right" vertical="center" wrapText="1"/>
    </xf>
    <xf numFmtId="205" fontId="32" fillId="0" borderId="0" xfId="90" applyNumberFormat="1" applyFont="1"/>
    <xf numFmtId="204" fontId="50" fillId="0" borderId="29" xfId="0" applyNumberFormat="1" applyFont="1" applyBorder="1" applyAlignment="1">
      <alignment horizontal="right" vertical="center"/>
    </xf>
    <xf numFmtId="8" fontId="61" fillId="28" borderId="35" xfId="0" applyNumberFormat="1" applyFont="1" applyFill="1" applyBorder="1" applyAlignment="1">
      <alignment horizontal="right" vertical="center"/>
    </xf>
    <xf numFmtId="8" fontId="61" fillId="28" borderId="46" xfId="0" applyNumberFormat="1" applyFont="1" applyFill="1" applyBorder="1" applyAlignment="1">
      <alignment horizontal="right" vertical="center"/>
    </xf>
    <xf numFmtId="206" fontId="60" fillId="0" borderId="29" xfId="0" applyNumberFormat="1" applyFont="1" applyBorder="1" applyAlignment="1">
      <alignment horizontal="center" vertical="center"/>
    </xf>
    <xf numFmtId="0" fontId="50" fillId="0" borderId="99" xfId="74" applyFont="1" applyBorder="1" applyAlignment="1">
      <alignment horizontal="center" vertical="center"/>
    </xf>
    <xf numFmtId="0" fontId="0" fillId="0" borderId="99" xfId="0" applyBorder="1" applyAlignment="1">
      <alignment horizontal="justify" vertical="center" wrapText="1"/>
    </xf>
    <xf numFmtId="0" fontId="60" fillId="0" borderId="99" xfId="0" applyFont="1" applyBorder="1" applyAlignment="1">
      <alignment horizontal="center" vertical="center"/>
    </xf>
    <xf numFmtId="204" fontId="50" fillId="0" borderId="99" xfId="0" applyNumberFormat="1" applyFont="1" applyBorder="1" applyAlignment="1">
      <alignment horizontal="right" vertical="center"/>
    </xf>
    <xf numFmtId="8" fontId="61" fillId="28" borderId="101" xfId="0" applyNumberFormat="1" applyFont="1" applyFill="1" applyBorder="1" applyAlignment="1">
      <alignment horizontal="right" vertical="center"/>
    </xf>
    <xf numFmtId="0" fontId="50" fillId="0" borderId="100" xfId="74" applyFont="1" applyBorder="1" applyAlignment="1">
      <alignment horizontal="center" vertical="center"/>
    </xf>
    <xf numFmtId="0" fontId="0" fillId="0" borderId="100" xfId="0" applyBorder="1" applyAlignment="1">
      <alignment horizontal="justify" vertical="center" wrapText="1"/>
    </xf>
    <xf numFmtId="0" fontId="60" fillId="0" borderId="100" xfId="0" applyFont="1" applyBorder="1" applyAlignment="1">
      <alignment horizontal="center" vertical="center"/>
    </xf>
    <xf numFmtId="203" fontId="62" fillId="0" borderId="100" xfId="257" applyNumberFormat="1" applyFont="1" applyBorder="1" applyAlignment="1">
      <alignment horizontal="right" vertical="center"/>
    </xf>
    <xf numFmtId="204" fontId="50" fillId="0" borderId="100" xfId="0" applyNumberFormat="1" applyFont="1" applyBorder="1" applyAlignment="1">
      <alignment horizontal="right" vertical="center"/>
    </xf>
    <xf numFmtId="0" fontId="44" fillId="0" borderId="90"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5" xfId="73" applyFont="1" applyFill="1" applyBorder="1" applyAlignment="1">
      <alignment horizontal="right" vertical="center"/>
    </xf>
    <xf numFmtId="0" fontId="52" fillId="24" borderId="47" xfId="73" applyFont="1" applyFill="1" applyBorder="1" applyAlignment="1">
      <alignment horizontal="right" vertical="center"/>
    </xf>
    <xf numFmtId="0" fontId="52" fillId="24" borderId="57"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6"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0" xfId="130" applyFont="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6"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52"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56"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51"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61" xfId="89" applyFont="1" applyFill="1" applyBorder="1" applyAlignment="1">
      <alignment horizontal="center" vertical="center" wrapText="1"/>
    </xf>
    <xf numFmtId="0" fontId="55" fillId="0" borderId="90" xfId="89" applyFont="1" applyBorder="1" applyAlignment="1">
      <alignment horizontal="center" wrapText="1"/>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52" xfId="89" applyFont="1" applyFill="1" applyBorder="1" applyAlignment="1">
      <alignment horizontal="left" wrapText="1"/>
    </xf>
    <xf numFmtId="0" fontId="50" fillId="27" borderId="20" xfId="89" applyFont="1" applyFill="1" applyBorder="1" applyAlignment="1">
      <alignment horizontal="left" wrapText="1"/>
    </xf>
    <xf numFmtId="0" fontId="50" fillId="27" borderId="46" xfId="89" applyFont="1" applyFill="1" applyBorder="1" applyAlignment="1">
      <alignment horizontal="left" wrapText="1"/>
    </xf>
    <xf numFmtId="0" fontId="50" fillId="26" borderId="77" xfId="89" applyFont="1" applyFill="1" applyBorder="1" applyAlignment="1">
      <alignment horizontal="center" wrapText="1"/>
    </xf>
    <xf numFmtId="0" fontId="50" fillId="26" borderId="60" xfId="89" applyFont="1" applyFill="1" applyBorder="1" applyAlignment="1">
      <alignment horizontal="center" wrapText="1"/>
    </xf>
    <xf numFmtId="0" fontId="50" fillId="26" borderId="76" xfId="89" applyFont="1" applyFill="1" applyBorder="1" applyAlignment="1">
      <alignment horizontal="center" wrapText="1"/>
    </xf>
    <xf numFmtId="0" fontId="50" fillId="25" borderId="81" xfId="130" applyFont="1" applyFill="1" applyBorder="1" applyAlignment="1">
      <alignment horizontal="center" vertical="center" wrapText="1"/>
    </xf>
    <xf numFmtId="0" fontId="50" fillId="25" borderId="80" xfId="130" applyFont="1" applyFill="1" applyBorder="1" applyAlignment="1">
      <alignment horizontal="center" vertical="center" wrapText="1"/>
    </xf>
    <xf numFmtId="0" fontId="44" fillId="0" borderId="90" xfId="0" applyFont="1" applyBorder="1" applyAlignment="1">
      <alignment horizontal="center" wrapText="1"/>
    </xf>
    <xf numFmtId="0" fontId="50" fillId="27" borderId="18" xfId="0" applyFont="1" applyFill="1" applyBorder="1" applyAlignment="1">
      <alignment horizontal="center" vertical="center" wrapText="1"/>
    </xf>
    <xf numFmtId="0" fontId="50" fillId="0" borderId="81" xfId="255" applyFont="1" applyBorder="1" applyAlignment="1">
      <alignment horizontal="center" vertical="center"/>
    </xf>
    <xf numFmtId="0" fontId="50" fillId="0" borderId="53" xfId="255" applyFont="1" applyBorder="1" applyAlignment="1">
      <alignment horizontal="center" vertical="center"/>
    </xf>
    <xf numFmtId="0" fontId="52" fillId="0" borderId="79" xfId="0" applyFont="1" applyBorder="1" applyAlignment="1">
      <alignment horizontal="center"/>
    </xf>
    <xf numFmtId="0" fontId="52" fillId="0" borderId="0" xfId="0" applyFont="1" applyAlignment="1">
      <alignment horizontal="center"/>
    </xf>
    <xf numFmtId="0" fontId="52" fillId="0" borderId="49" xfId="0" applyFont="1" applyBorder="1" applyAlignment="1">
      <alignment horizontal="center"/>
    </xf>
    <xf numFmtId="0" fontId="52" fillId="0" borderId="79" xfId="0" applyFont="1" applyBorder="1" applyAlignment="1">
      <alignment horizontal="center" vertical="center" wrapText="1"/>
    </xf>
    <xf numFmtId="0" fontId="52" fillId="0" borderId="0" xfId="0" applyFont="1" applyAlignment="1">
      <alignment horizontal="center" vertical="center" wrapText="1"/>
    </xf>
    <xf numFmtId="0" fontId="52" fillId="0" borderId="49" xfId="0" applyFont="1" applyBorder="1" applyAlignment="1">
      <alignment horizontal="center" vertical="center" wrapText="1"/>
    </xf>
    <xf numFmtId="0" fontId="52" fillId="0" borderId="45" xfId="0" applyFont="1" applyBorder="1" applyAlignment="1">
      <alignment horizontal="right"/>
    </xf>
    <xf numFmtId="0" fontId="52" fillId="0" borderId="47" xfId="0" applyFont="1" applyBorder="1" applyAlignment="1">
      <alignment horizontal="right"/>
    </xf>
    <xf numFmtId="0" fontId="52" fillId="0" borderId="48" xfId="0" applyFont="1" applyBorder="1" applyAlignment="1">
      <alignment horizontal="right"/>
    </xf>
    <xf numFmtId="0" fontId="52" fillId="24" borderId="50"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4" xfId="0" applyFont="1" applyBorder="1" applyAlignment="1" applyProtection="1">
      <alignment horizontal="center"/>
      <protection locked="0"/>
    </xf>
    <xf numFmtId="0" fontId="52" fillId="0" borderId="63" xfId="0" applyFont="1" applyBorder="1" applyAlignment="1" applyProtection="1">
      <alignment horizontal="center"/>
      <protection locked="0"/>
    </xf>
    <xf numFmtId="0" fontId="52" fillId="0" borderId="62"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6"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4"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4" xfId="0" applyFont="1" applyBorder="1" applyAlignment="1">
      <alignment horizontal="left" vertical="center"/>
    </xf>
    <xf numFmtId="0" fontId="52" fillId="0" borderId="63" xfId="0" applyFont="1" applyBorder="1" applyAlignment="1">
      <alignment horizontal="left" vertical="center"/>
    </xf>
    <xf numFmtId="0" fontId="52" fillId="0" borderId="62"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4" xfId="256" applyFont="1" applyBorder="1" applyAlignment="1" applyProtection="1">
      <alignment horizontal="center"/>
    </xf>
    <xf numFmtId="0" fontId="51" fillId="0" borderId="55" xfId="256" applyFont="1" applyBorder="1" applyAlignment="1" applyProtection="1">
      <alignment horizontal="center"/>
    </xf>
    <xf numFmtId="0" fontId="52" fillId="0" borderId="82" xfId="0" applyFont="1" applyBorder="1" applyAlignment="1">
      <alignment horizontal="center"/>
    </xf>
    <xf numFmtId="0" fontId="52" fillId="0" borderId="63" xfId="0" applyFont="1" applyBorder="1" applyAlignment="1">
      <alignment horizontal="center"/>
    </xf>
    <xf numFmtId="0" fontId="52" fillId="0" borderId="83"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80" xfId="255" applyFont="1" applyBorder="1" applyAlignment="1">
      <alignment horizontal="center" vertical="center"/>
    </xf>
    <xf numFmtId="0" fontId="50" fillId="0" borderId="54" xfId="255" applyFont="1" applyBorder="1" applyAlignment="1">
      <alignment horizontal="center" vertical="center"/>
    </xf>
    <xf numFmtId="0" fontId="50" fillId="0" borderId="82" xfId="255" applyFont="1" applyBorder="1" applyAlignment="1">
      <alignment horizontal="center" vertical="center"/>
    </xf>
    <xf numFmtId="0" fontId="50" fillId="0" borderId="63" xfId="255" applyFont="1" applyBorder="1" applyAlignment="1">
      <alignment horizontal="center" vertical="center"/>
    </xf>
    <xf numFmtId="0" fontId="50" fillId="0" borderId="62" xfId="255" applyFont="1" applyBorder="1" applyAlignment="1">
      <alignment horizontal="center" vertical="center"/>
    </xf>
    <xf numFmtId="0" fontId="50" fillId="0" borderId="72" xfId="255" applyFont="1" applyBorder="1" applyAlignment="1">
      <alignment horizontal="center" vertical="center"/>
    </xf>
    <xf numFmtId="0" fontId="50" fillId="0" borderId="60" xfId="255" applyFont="1" applyBorder="1" applyAlignment="1">
      <alignment horizontal="center" vertical="center"/>
    </xf>
    <xf numFmtId="0" fontId="50" fillId="0" borderId="76" xfId="255" applyFont="1" applyBorder="1" applyAlignment="1">
      <alignment horizontal="center" vertical="center"/>
    </xf>
    <xf numFmtId="0" fontId="50" fillId="0" borderId="70" xfId="255" applyFont="1" applyBorder="1" applyAlignment="1">
      <alignment horizontal="center" vertical="center"/>
    </xf>
    <xf numFmtId="0" fontId="50" fillId="0" borderId="59" xfId="255" applyFont="1" applyBorder="1" applyAlignment="1">
      <alignment horizontal="center" vertical="center"/>
    </xf>
    <xf numFmtId="0" fontId="50" fillId="0" borderId="78" xfId="255" applyFont="1" applyBorder="1" applyAlignment="1">
      <alignment horizontal="center" vertical="center"/>
    </xf>
    <xf numFmtId="0" fontId="50" fillId="0" borderId="72" xfId="0" applyFont="1" applyBorder="1" applyAlignment="1">
      <alignment horizontal="center" vertical="center"/>
    </xf>
    <xf numFmtId="0" fontId="50" fillId="0" borderId="60" xfId="0" applyFont="1" applyBorder="1" applyAlignment="1">
      <alignment horizontal="center" vertical="center"/>
    </xf>
    <xf numFmtId="0" fontId="50" fillId="0" borderId="76" xfId="0" applyFont="1" applyBorder="1" applyAlignment="1">
      <alignment horizontal="center" vertical="center"/>
    </xf>
    <xf numFmtId="0" fontId="52" fillId="24" borderId="16" xfId="0" applyFont="1" applyFill="1" applyBorder="1" applyAlignment="1">
      <alignment horizontal="center"/>
    </xf>
    <xf numFmtId="0" fontId="52" fillId="24" borderId="72" xfId="0" applyFont="1" applyFill="1" applyBorder="1" applyAlignment="1">
      <alignment horizontal="center"/>
    </xf>
    <xf numFmtId="0" fontId="52" fillId="24" borderId="71" xfId="0" applyFont="1" applyFill="1" applyBorder="1" applyAlignment="1">
      <alignment horizontal="center"/>
    </xf>
    <xf numFmtId="0" fontId="50" fillId="24" borderId="31" xfId="0" applyFont="1" applyFill="1" applyBorder="1" applyAlignment="1">
      <alignment horizontal="center" vertical="center"/>
    </xf>
    <xf numFmtId="0" fontId="50" fillId="0" borderId="66" xfId="0" applyFont="1" applyBorder="1"/>
    <xf numFmtId="2" fontId="50" fillId="0" borderId="66" xfId="0" applyNumberFormat="1" applyFont="1" applyBorder="1" applyAlignment="1">
      <alignment horizontal="center"/>
    </xf>
    <xf numFmtId="2" fontId="50" fillId="0" borderId="28" xfId="0" applyNumberFormat="1" applyFont="1" applyBorder="1" applyAlignment="1">
      <alignment horizontal="center"/>
    </xf>
    <xf numFmtId="0" fontId="52" fillId="24" borderId="45" xfId="0" applyFont="1" applyFill="1" applyBorder="1" applyAlignment="1">
      <alignment horizontal="right"/>
    </xf>
    <xf numFmtId="0" fontId="52" fillId="24" borderId="47" xfId="0" applyFont="1" applyFill="1" applyBorder="1" applyAlignment="1">
      <alignment horizontal="right"/>
    </xf>
    <xf numFmtId="0" fontId="52" fillId="24" borderId="48" xfId="0" applyFont="1" applyFill="1" applyBorder="1" applyAlignment="1">
      <alignment horizontal="right"/>
    </xf>
    <xf numFmtId="0" fontId="52" fillId="24" borderId="50"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61"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6" xfId="34" applyNumberFormat="1" applyFont="1" applyBorder="1" applyAlignment="1">
      <alignment horizontal="center"/>
    </xf>
    <xf numFmtId="43" fontId="50" fillId="0" borderId="28" xfId="34" applyNumberFormat="1" applyFont="1" applyBorder="1" applyAlignment="1">
      <alignment horizontal="center"/>
    </xf>
    <xf numFmtId="206" fontId="60" fillId="0" borderId="103" xfId="0" applyNumberFormat="1" applyFont="1" applyBorder="1" applyAlignment="1">
      <alignment horizontal="center" vertical="center"/>
    </xf>
    <xf numFmtId="206" fontId="63" fillId="0" borderId="104" xfId="0" applyNumberFormat="1" applyFont="1" applyBorder="1" applyAlignment="1">
      <alignment horizontal="right" vertical="center"/>
    </xf>
    <xf numFmtId="203" fontId="64" fillId="0" borderId="29" xfId="259" applyNumberFormat="1" applyFont="1" applyFill="1" applyBorder="1" applyAlignment="1">
      <alignment horizontal="center" vertical="center"/>
    </xf>
    <xf numFmtId="0" fontId="50" fillId="0" borderId="102" xfId="73" applyFont="1" applyBorder="1" applyAlignment="1">
      <alignment horizontal="center" vertical="center"/>
    </xf>
    <xf numFmtId="203" fontId="64" fillId="0" borderId="99" xfId="259" applyNumberFormat="1" applyFont="1" applyFill="1" applyBorder="1" applyAlignment="1">
      <alignment horizontal="center" vertical="center"/>
    </xf>
    <xf numFmtId="0" fontId="64" fillId="0" borderId="99" xfId="0" applyFont="1" applyBorder="1" applyAlignment="1">
      <alignment horizontal="center" vertical="center" wrapText="1"/>
    </xf>
    <xf numFmtId="0" fontId="50" fillId="0" borderId="52" xfId="73" applyFont="1" applyBorder="1" applyAlignment="1">
      <alignment horizontal="center" vertical="center"/>
    </xf>
  </cellXfs>
  <cellStyles count="2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xfId="257" builtinId="6"/>
    <cellStyle name="Millares [0] 2" xfId="259" xr:uid="{69CF6413-D81E-4634-BD5E-274D2BF45F0F}"/>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58" xr:uid="{5C5C8FE6-2178-4E9F-AE59-23F495B8F5FD}"/>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8" xfId="260" xr:uid="{6E06BA22-A514-4666-AB48-CADD772940DE}"/>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297658</xdr:colOff>
      <xdr:row>1</xdr:row>
      <xdr:rowOff>71438</xdr:rowOff>
    </xdr:from>
    <xdr:to>
      <xdr:col>14</xdr:col>
      <xdr:colOff>726282</xdr:colOff>
      <xdr:row>4</xdr:row>
      <xdr:rowOff>119064</xdr:rowOff>
    </xdr:to>
    <xdr:pic>
      <xdr:nvPicPr>
        <xdr:cNvPr id="4" name="Imagen 3">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a:stretch>
          <a:fillRect/>
        </a:stretch>
      </xdr:blipFill>
      <xdr:spPr>
        <a:xfrm>
          <a:off x="9286877" y="238126"/>
          <a:ext cx="1952624" cy="84534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Lista ICCU"/>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row r="2">
          <cell r="A2">
            <v>0</v>
          </cell>
        </row>
      </sheetData>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t="str">
            <v>FORMULARIO N° 4</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t="str">
            <v>FORMULARIO N° 4</v>
          </cell>
        </row>
      </sheetData>
      <sheetData sheetId="1706">
        <row r="2">
          <cell r="A2">
            <v>0</v>
          </cell>
        </row>
      </sheetData>
      <sheetData sheetId="1707">
        <row r="2">
          <cell r="A2">
            <v>0</v>
          </cell>
        </row>
      </sheetData>
      <sheetData sheetId="1708">
        <row r="2">
          <cell r="A2">
            <v>0</v>
          </cell>
        </row>
      </sheetData>
      <sheetData sheetId="1709">
        <row r="2">
          <cell r="B2">
            <v>0</v>
          </cell>
        </row>
      </sheetData>
      <sheetData sheetId="1710"/>
      <sheetData sheetId="1711"/>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efreshError="1"/>
      <sheetData sheetId="1722" refreshError="1"/>
      <sheetData sheetId="1723" refreshError="1"/>
      <sheetData sheetId="1724" refreshError="1"/>
      <sheetData sheetId="1725" refreshError="1"/>
      <sheetData sheetId="1726" refreshError="1"/>
      <sheetData sheetId="1727" refreshError="1"/>
      <sheetData sheetId="1728">
        <row r="2">
          <cell r="A2">
            <v>0</v>
          </cell>
        </row>
      </sheetData>
      <sheetData sheetId="1729"/>
      <sheetData sheetId="1730"/>
      <sheetData sheetId="1731"/>
      <sheetData sheetId="1732"/>
      <sheetData sheetId="1733">
        <row r="2">
          <cell r="A2" t="str">
            <v>Locación</v>
          </cell>
        </row>
      </sheetData>
      <sheetData sheetId="1734" refreshError="1"/>
      <sheetData sheetId="1735" refreshError="1"/>
      <sheetData sheetId="1736" refreshError="1"/>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sheetData sheetId="1743"/>
      <sheetData sheetId="1744">
        <row r="2">
          <cell r="A2">
            <v>0</v>
          </cell>
        </row>
      </sheetData>
      <sheetData sheetId="1745">
        <row r="2">
          <cell r="A2">
            <v>0</v>
          </cell>
        </row>
      </sheetData>
      <sheetData sheetId="1746" refreshError="1"/>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sheetData sheetId="2307"/>
      <sheetData sheetId="2308"/>
      <sheetData sheetId="2309"/>
      <sheetData sheetId="2310"/>
      <sheetData sheetId="2311"/>
      <sheetData sheetId="2312">
        <row r="2">
          <cell r="A2">
            <v>0</v>
          </cell>
        </row>
      </sheetData>
      <sheetData sheetId="2313"/>
      <sheetData sheetId="2314"/>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sheetData sheetId="2501"/>
      <sheetData sheetId="2502"/>
      <sheetData sheetId="2503"/>
      <sheetData sheetId="2504">
        <row r="2">
          <cell r="A2">
            <v>0</v>
          </cell>
        </row>
      </sheetData>
      <sheetData sheetId="2505"/>
      <sheetData sheetId="2506"/>
      <sheetData sheetId="2507"/>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ow r="2">
          <cell r="A2">
            <v>0</v>
          </cell>
        </row>
      </sheetData>
      <sheetData sheetId="2526"/>
      <sheetData sheetId="2527"/>
      <sheetData sheetId="2528"/>
      <sheetData sheetId="2529"/>
      <sheetData sheetId="2530"/>
      <sheetData sheetId="2531"/>
      <sheetData sheetId="2532"/>
      <sheetData sheetId="2533"/>
      <sheetData sheetId="2534"/>
      <sheetData sheetId="2535"/>
      <sheetData sheetId="2536"/>
      <sheetData sheetId="2537">
        <row r="2">
          <cell r="A2">
            <v>0</v>
          </cell>
        </row>
      </sheetData>
      <sheetData sheetId="2538"/>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aCCIDENTES%20DE%201995%20-%2019"/>
      <sheetName val="CONT_ADI"/>
      <sheetName val="aCCIDENTES DE 1995 - 1996.xls"/>
      <sheetName val="items"/>
      <sheetName val="ACTA DE MODIFICACION  (2)"/>
      <sheetName val="INDICMICROEMP"/>
      <sheetName val="#¡REF"/>
      <sheetName val="\\Giovanni\administracion vial\"/>
      <sheetName val="\MONTO AGOTABLE 2010\a  aaInfor"/>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SEGUIM Y REPROG MES 1 (2)"/>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2"/>
      <sheetName val="ESTADO VÍA-CRIT.TECNICO"/>
      <sheetName val="EQUIPOS"/>
      <sheetName val="MANO DE OBRA"/>
      <sheetName val="TRANSPORTE"/>
      <sheetName val="Tabla CONPES 371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QUISITOS INF INTERVENTORÍA"/>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a  aaInformación][a  aaInforma"/>
      <sheetName val="lisprecios"/>
      <sheetName val="PERSONAL"/>
      <sheetName val="PRESTACIONES SOCIALES"/>
      <sheetName val="#REF"/>
      <sheetName val="Datos"/>
      <sheetName val="Jornal"/>
      <sheetName val="Formulario N° 4"/>
      <sheetName val="CONT_ADI"/>
      <sheetName val="PRESUP"/>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Hoja1"/>
      <sheetName val="Equipo"/>
      <sheetName val="materiales"/>
      <sheetName val="otros"/>
      <sheetName val="TARIFAS"/>
      <sheetName val="Personalizar"/>
      <sheetName val="FIBRA ÓPTICA"/>
      <sheetName val="2103mar%20.xls"/>
      <sheetName val="Formulas"/>
      <sheetName val="INDICE"/>
      <sheetName val="DISTANCIA"/>
      <sheetName val="PERSONAL"/>
      <sheetName val="ELECTRICO"/>
      <sheetName val="Vuelta"/>
      <sheetName val="320.1"/>
      <sheetName val="330.2"/>
      <sheetName val="700.1"/>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Datos"/>
      <sheetName val="items"/>
      <sheetName val="PUNITARIOS PARA 241201 2S"/>
      <sheetName val="PR 1"/>
      <sheetName val="ESTADO RED TEC"/>
      <sheetName val="Hoja1"/>
      <sheetName val="A-HOR"/>
      <sheetName val="INSUMOS"/>
      <sheetName val="BANCOS"/>
      <sheetName val="CARGOS"/>
      <sheetName val="EPS"/>
      <sheetName val="PENSIONES"/>
      <sheetName val="PREACTA 10"/>
      <sheetName val="PREACTA 9"/>
      <sheetName val="Res-Accide-10"/>
      <sheetName val="TARIFAS"/>
      <sheetName val="REC-COD,"/>
      <sheetName val=" Liquidacion de Obra por Tramos"/>
      <sheetName val="2,2,6,1 Pilotes 0,30"/>
      <sheetName val="APU NO PREVISTO"/>
      <sheetName val="PPTA (3)"/>
      <sheetName val="PPTA (2)"/>
      <sheetName val="PPTA"/>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Listas"/>
      <sheetName val="Equipo"/>
      <sheetName val="A. P. U."/>
      <sheetName val="PUNITARIOS%20PARA%20241201%202S"/>
      <sheetName val="RELACION MES"/>
      <sheetName val="062"/>
      <sheetName val="LISTA DE PRECIOS"/>
      <sheetName val="Listado"/>
      <sheetName val="CLASIFICACION"/>
      <sheetName val="A.P.U"/>
      <sheetName val="GCB2000"/>
      <sheetName val="PERSONAL"/>
      <sheetName val="Tarifa M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ow r="48">
          <cell r="E48">
            <v>0</v>
          </cell>
        </row>
      </sheetData>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69"/>
  <sheetViews>
    <sheetView showGridLines="0" tabSelected="1" view="pageBreakPreview" topLeftCell="A28" zoomScale="55" zoomScaleNormal="100" zoomScaleSheetLayoutView="55" zoomScalePageLayoutView="55" workbookViewId="0">
      <selection activeCell="K34" sqref="K34"/>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8"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ol min="15" max="15" width="17.7109375" style="1" customWidth="1"/>
    <col min="16" max="16384" width="11.42578125" style="1"/>
  </cols>
  <sheetData>
    <row r="1" spans="1:15" ht="17.25" thickBot="1">
      <c r="A1" s="5"/>
      <c r="B1" s="5"/>
      <c r="C1" s="5"/>
      <c r="D1" s="5"/>
      <c r="E1" s="6"/>
      <c r="F1" s="5"/>
      <c r="G1" s="5"/>
      <c r="H1" s="5"/>
      <c r="I1" s="5"/>
      <c r="J1" s="5"/>
      <c r="K1" s="5"/>
      <c r="L1" s="5"/>
      <c r="M1" s="5"/>
    </row>
    <row r="2" spans="1:15" ht="17.25" thickTop="1">
      <c r="A2" s="5"/>
      <c r="B2" s="7"/>
      <c r="C2" s="8"/>
      <c r="D2" s="8"/>
      <c r="E2" s="9"/>
      <c r="F2" s="8"/>
      <c r="G2" s="8"/>
      <c r="H2" s="8"/>
      <c r="I2" s="8"/>
      <c r="J2" s="8"/>
      <c r="K2" s="8"/>
      <c r="L2" s="10"/>
      <c r="M2" s="5"/>
    </row>
    <row r="3" spans="1:15" ht="27" customHeight="1">
      <c r="A3" s="5"/>
      <c r="B3" s="11"/>
      <c r="C3" s="229" t="s">
        <v>90</v>
      </c>
      <c r="D3" s="229"/>
      <c r="E3" s="229"/>
      <c r="F3" s="229"/>
      <c r="G3" s="5"/>
      <c r="H3" s="5"/>
      <c r="I3" s="5"/>
      <c r="J3" s="5"/>
      <c r="K3" s="5"/>
      <c r="L3" s="12"/>
      <c r="M3" s="5"/>
    </row>
    <row r="4" spans="1:15">
      <c r="A4" s="5"/>
      <c r="B4" s="11"/>
      <c r="C4" s="182" t="s">
        <v>30</v>
      </c>
      <c r="D4" s="183" t="s">
        <v>31</v>
      </c>
      <c r="E4" s="182" t="s">
        <v>32</v>
      </c>
      <c r="F4" s="183">
        <v>3</v>
      </c>
      <c r="G4" s="5"/>
      <c r="H4" s="5"/>
      <c r="I4" s="5"/>
      <c r="J4" s="5"/>
      <c r="K4" s="5"/>
      <c r="L4" s="12"/>
      <c r="M4" s="5"/>
    </row>
    <row r="5" spans="1:15">
      <c r="A5" s="5"/>
      <c r="B5" s="11"/>
      <c r="C5" s="253" t="s">
        <v>0</v>
      </c>
      <c r="D5" s="253"/>
      <c r="E5" s="253"/>
      <c r="F5" s="253"/>
      <c r="G5" s="253"/>
      <c r="H5" s="253"/>
      <c r="I5" s="253"/>
      <c r="J5" s="253"/>
      <c r="K5" s="253"/>
      <c r="L5" s="12"/>
      <c r="M5" s="5"/>
    </row>
    <row r="6" spans="1:15" ht="17.25" thickBot="1">
      <c r="A6" s="5"/>
      <c r="B6" s="11"/>
      <c r="C6" s="247" t="s">
        <v>1</v>
      </c>
      <c r="D6" s="247"/>
      <c r="E6" s="247"/>
      <c r="F6" s="247"/>
      <c r="G6" s="247"/>
      <c r="H6" s="247"/>
      <c r="I6" s="247"/>
      <c r="J6" s="247"/>
      <c r="K6" s="247"/>
      <c r="L6" s="12"/>
      <c r="M6" s="5"/>
    </row>
    <row r="7" spans="1:15" s="25" customFormat="1">
      <c r="A7" s="24"/>
      <c r="B7" s="197"/>
      <c r="C7" s="261" t="s">
        <v>91</v>
      </c>
      <c r="D7" s="262"/>
      <c r="E7" s="262"/>
      <c r="F7" s="262"/>
      <c r="G7" s="262"/>
      <c r="H7" s="262"/>
      <c r="I7" s="262"/>
      <c r="J7" s="262"/>
      <c r="K7" s="263"/>
      <c r="L7" s="26"/>
      <c r="M7" s="24"/>
    </row>
    <row r="8" spans="1:15" ht="43.5" customHeight="1">
      <c r="A8" s="5"/>
      <c r="B8" s="198"/>
      <c r="C8" s="264"/>
      <c r="D8" s="265"/>
      <c r="E8" s="265"/>
      <c r="F8" s="265"/>
      <c r="G8" s="265"/>
      <c r="H8" s="265"/>
      <c r="I8" s="265"/>
      <c r="J8" s="265"/>
      <c r="K8" s="266"/>
      <c r="L8" s="12"/>
      <c r="M8" s="5"/>
    </row>
    <row r="9" spans="1:15" ht="34.5" customHeight="1">
      <c r="A9" s="5"/>
      <c r="B9" s="198"/>
      <c r="C9" s="267" t="s">
        <v>2</v>
      </c>
      <c r="D9" s="268"/>
      <c r="E9" s="268"/>
      <c r="F9" s="268"/>
      <c r="G9" s="268"/>
      <c r="H9" s="268"/>
      <c r="I9" s="268"/>
      <c r="J9" s="268"/>
      <c r="K9" s="269"/>
      <c r="L9" s="12"/>
      <c r="M9" s="5"/>
    </row>
    <row r="10" spans="1:15" ht="30" customHeight="1" thickBot="1">
      <c r="A10" s="5"/>
      <c r="B10" s="11"/>
      <c r="C10" s="232"/>
      <c r="D10" s="233"/>
      <c r="E10" s="233"/>
      <c r="F10" s="233"/>
      <c r="G10" s="233"/>
      <c r="H10" s="233"/>
      <c r="I10" s="233"/>
      <c r="J10" s="233"/>
      <c r="K10" s="234"/>
      <c r="L10" s="12"/>
      <c r="M10" s="5"/>
      <c r="O10" s="203" t="s">
        <v>138</v>
      </c>
    </row>
    <row r="11" spans="1:15" ht="30" customHeight="1">
      <c r="A11" s="5"/>
      <c r="B11" s="11"/>
      <c r="C11" s="258" t="s">
        <v>3</v>
      </c>
      <c r="D11" s="251" t="s">
        <v>4</v>
      </c>
      <c r="E11" s="260" t="s">
        <v>5</v>
      </c>
      <c r="F11" s="260"/>
      <c r="G11" s="258" t="s">
        <v>6</v>
      </c>
      <c r="H11" s="251" t="s">
        <v>7</v>
      </c>
      <c r="I11" s="251" t="s">
        <v>8</v>
      </c>
      <c r="J11" s="254" t="s">
        <v>9</v>
      </c>
      <c r="K11" s="256" t="s">
        <v>10</v>
      </c>
      <c r="L11" s="12"/>
      <c r="M11" s="5"/>
      <c r="O11" s="203">
        <v>1.3</v>
      </c>
    </row>
    <row r="12" spans="1:15" ht="30" customHeight="1" thickBot="1">
      <c r="A12" s="5"/>
      <c r="B12" s="11"/>
      <c r="C12" s="259"/>
      <c r="D12" s="252"/>
      <c r="E12" s="141" t="s">
        <v>11</v>
      </c>
      <c r="F12" s="141" t="s">
        <v>12</v>
      </c>
      <c r="G12" s="259"/>
      <c r="H12" s="252"/>
      <c r="I12" s="252"/>
      <c r="J12" s="255"/>
      <c r="K12" s="257"/>
      <c r="L12" s="12"/>
      <c r="M12" s="5"/>
    </row>
    <row r="13" spans="1:15" ht="30" customHeight="1" thickBot="1">
      <c r="A13" s="5"/>
      <c r="B13" s="11"/>
      <c r="C13" s="142"/>
      <c r="D13" s="143"/>
      <c r="E13" s="143"/>
      <c r="F13" s="143"/>
      <c r="G13" s="143"/>
      <c r="H13" s="143"/>
      <c r="I13" s="143"/>
      <c r="J13" s="143"/>
      <c r="K13" s="144"/>
      <c r="L13" s="12"/>
      <c r="M13" s="5"/>
    </row>
    <row r="14" spans="1:15" ht="54" customHeight="1">
      <c r="A14" s="5"/>
      <c r="B14" s="11"/>
      <c r="C14" s="200">
        <v>1</v>
      </c>
      <c r="D14" s="201"/>
      <c r="E14" s="201"/>
      <c r="F14" s="201"/>
      <c r="G14" s="199" t="s">
        <v>98</v>
      </c>
      <c r="H14" s="202" t="s">
        <v>99</v>
      </c>
      <c r="I14" s="389">
        <v>47000</v>
      </c>
      <c r="J14" s="215">
        <f>O14*$O$11</f>
        <v>7022.6</v>
      </c>
      <c r="K14" s="216">
        <f>I14*J14</f>
        <v>330062200</v>
      </c>
      <c r="L14" s="12"/>
      <c r="M14" s="5"/>
      <c r="O14" s="218">
        <v>5402</v>
      </c>
    </row>
    <row r="15" spans="1:15" ht="54" customHeight="1">
      <c r="A15" s="5"/>
      <c r="B15" s="11"/>
      <c r="C15" s="390">
        <v>2</v>
      </c>
      <c r="D15" s="219"/>
      <c r="E15" s="219"/>
      <c r="F15" s="219"/>
      <c r="G15" s="220" t="s">
        <v>100</v>
      </c>
      <c r="H15" s="221" t="s">
        <v>99</v>
      </c>
      <c r="I15" s="391">
        <v>47000</v>
      </c>
      <c r="J15" s="222">
        <f t="shared" ref="J15:J47" si="0">O15*$O$11</f>
        <v>2908.1</v>
      </c>
      <c r="K15" s="223">
        <f t="shared" ref="K15:K47" si="1">I15*J15</f>
        <v>136680700</v>
      </c>
      <c r="L15" s="12"/>
      <c r="M15" s="5"/>
      <c r="O15" s="387">
        <v>2237</v>
      </c>
    </row>
    <row r="16" spans="1:15" ht="54" customHeight="1">
      <c r="A16" s="5"/>
      <c r="B16" s="11"/>
      <c r="C16" s="390">
        <v>3</v>
      </c>
      <c r="D16" s="219"/>
      <c r="E16" s="219"/>
      <c r="F16" s="219"/>
      <c r="G16" s="220" t="s">
        <v>101</v>
      </c>
      <c r="H16" s="221" t="s">
        <v>134</v>
      </c>
      <c r="I16" s="391">
        <v>1410</v>
      </c>
      <c r="J16" s="222">
        <f t="shared" si="0"/>
        <v>74140.3</v>
      </c>
      <c r="K16" s="223">
        <f t="shared" si="1"/>
        <v>104537823</v>
      </c>
      <c r="L16" s="12"/>
      <c r="M16" s="5"/>
      <c r="O16" s="387">
        <v>57031</v>
      </c>
    </row>
    <row r="17" spans="1:15" ht="54" customHeight="1">
      <c r="A17" s="5"/>
      <c r="B17" s="11"/>
      <c r="C17" s="390">
        <v>4</v>
      </c>
      <c r="D17" s="219"/>
      <c r="E17" s="219"/>
      <c r="F17" s="219"/>
      <c r="G17" s="220" t="s">
        <v>102</v>
      </c>
      <c r="H17" s="221" t="s">
        <v>134</v>
      </c>
      <c r="I17" s="391">
        <v>1432.8439210865067</v>
      </c>
      <c r="J17" s="222">
        <f t="shared" si="0"/>
        <v>23609.3</v>
      </c>
      <c r="K17" s="223">
        <f t="shared" si="1"/>
        <v>33828441.986107662</v>
      </c>
      <c r="L17" s="12"/>
      <c r="M17" s="5"/>
      <c r="O17" s="387">
        <v>18161</v>
      </c>
    </row>
    <row r="18" spans="1:15" ht="54" customHeight="1">
      <c r="A18" s="5"/>
      <c r="B18" s="11"/>
      <c r="C18" s="390">
        <v>5</v>
      </c>
      <c r="D18" s="219"/>
      <c r="E18" s="219"/>
      <c r="F18" s="219"/>
      <c r="G18" s="220" t="s">
        <v>103</v>
      </c>
      <c r="H18" s="221" t="s">
        <v>135</v>
      </c>
      <c r="I18" s="391">
        <v>8000</v>
      </c>
      <c r="J18" s="222">
        <f t="shared" si="0"/>
        <v>21910.2</v>
      </c>
      <c r="K18" s="223">
        <f t="shared" si="1"/>
        <v>175281600</v>
      </c>
      <c r="L18" s="12"/>
      <c r="M18" s="5"/>
      <c r="O18" s="387">
        <v>16854</v>
      </c>
    </row>
    <row r="19" spans="1:15" ht="54" customHeight="1">
      <c r="A19" s="5"/>
      <c r="B19" s="11"/>
      <c r="C19" s="390">
        <v>6</v>
      </c>
      <c r="D19" s="219"/>
      <c r="E19" s="219"/>
      <c r="F19" s="219"/>
      <c r="G19" s="220" t="s">
        <v>104</v>
      </c>
      <c r="H19" s="221" t="s">
        <v>135</v>
      </c>
      <c r="I19" s="391">
        <v>4000</v>
      </c>
      <c r="J19" s="222">
        <f t="shared" si="0"/>
        <v>19934.2</v>
      </c>
      <c r="K19" s="223">
        <f t="shared" si="1"/>
        <v>79736800</v>
      </c>
      <c r="L19" s="12"/>
      <c r="M19" s="5"/>
      <c r="O19" s="387">
        <v>15334</v>
      </c>
    </row>
    <row r="20" spans="1:15" ht="54" customHeight="1">
      <c r="A20" s="5"/>
      <c r="B20" s="11"/>
      <c r="C20" s="390">
        <v>7</v>
      </c>
      <c r="D20" s="219"/>
      <c r="E20" s="219"/>
      <c r="F20" s="219"/>
      <c r="G20" s="220" t="s">
        <v>105</v>
      </c>
      <c r="H20" s="221" t="s">
        <v>135</v>
      </c>
      <c r="I20" s="391">
        <v>900</v>
      </c>
      <c r="J20" s="222">
        <f t="shared" si="0"/>
        <v>413180.3</v>
      </c>
      <c r="K20" s="223">
        <f t="shared" si="1"/>
        <v>371862270</v>
      </c>
      <c r="L20" s="12"/>
      <c r="M20" s="5"/>
      <c r="O20" s="387">
        <v>317831</v>
      </c>
    </row>
    <row r="21" spans="1:15" ht="54" customHeight="1">
      <c r="A21" s="5"/>
      <c r="B21" s="11"/>
      <c r="C21" s="390">
        <v>8</v>
      </c>
      <c r="D21" s="219"/>
      <c r="E21" s="219"/>
      <c r="F21" s="219"/>
      <c r="G21" s="220" t="s">
        <v>106</v>
      </c>
      <c r="H21" s="221" t="s">
        <v>135</v>
      </c>
      <c r="I21" s="391">
        <v>90</v>
      </c>
      <c r="J21" s="222">
        <f t="shared" si="0"/>
        <v>379583.10000000003</v>
      </c>
      <c r="K21" s="223">
        <f t="shared" si="1"/>
        <v>34162479</v>
      </c>
      <c r="L21" s="12"/>
      <c r="M21" s="5"/>
      <c r="O21" s="387">
        <v>291987</v>
      </c>
    </row>
    <row r="22" spans="1:15" ht="54" customHeight="1">
      <c r="A22" s="5"/>
      <c r="B22" s="11"/>
      <c r="C22" s="390">
        <v>9</v>
      </c>
      <c r="D22" s="219"/>
      <c r="E22" s="219"/>
      <c r="F22" s="219"/>
      <c r="G22" s="220" t="s">
        <v>107</v>
      </c>
      <c r="H22" s="221" t="s">
        <v>135</v>
      </c>
      <c r="I22" s="391">
        <v>40</v>
      </c>
      <c r="J22" s="222">
        <f t="shared" si="0"/>
        <v>677717.3</v>
      </c>
      <c r="K22" s="223">
        <f t="shared" si="1"/>
        <v>27108692</v>
      </c>
      <c r="L22" s="12"/>
      <c r="M22" s="5"/>
      <c r="O22" s="387">
        <v>521321</v>
      </c>
    </row>
    <row r="23" spans="1:15" ht="54" customHeight="1">
      <c r="A23" s="5"/>
      <c r="B23" s="11"/>
      <c r="C23" s="390">
        <v>10</v>
      </c>
      <c r="D23" s="219"/>
      <c r="E23" s="219"/>
      <c r="F23" s="219"/>
      <c r="G23" s="220" t="s">
        <v>108</v>
      </c>
      <c r="H23" s="221" t="s">
        <v>135</v>
      </c>
      <c r="I23" s="391">
        <v>25</v>
      </c>
      <c r="J23" s="222">
        <f t="shared" si="0"/>
        <v>729717.3</v>
      </c>
      <c r="K23" s="223">
        <f t="shared" si="1"/>
        <v>18242932.5</v>
      </c>
      <c r="L23" s="12"/>
      <c r="M23" s="5"/>
      <c r="O23" s="387">
        <v>561321</v>
      </c>
    </row>
    <row r="24" spans="1:15" ht="54" customHeight="1">
      <c r="A24" s="5"/>
      <c r="B24" s="11"/>
      <c r="C24" s="390">
        <v>11</v>
      </c>
      <c r="D24" s="219"/>
      <c r="E24" s="219"/>
      <c r="F24" s="219"/>
      <c r="G24" s="220" t="s">
        <v>109</v>
      </c>
      <c r="H24" s="221" t="s">
        <v>135</v>
      </c>
      <c r="I24" s="392">
        <v>8</v>
      </c>
      <c r="J24" s="222">
        <f t="shared" si="0"/>
        <v>475146.10000000003</v>
      </c>
      <c r="K24" s="223">
        <f t="shared" si="1"/>
        <v>3801168.8000000003</v>
      </c>
      <c r="L24" s="12"/>
      <c r="M24" s="5"/>
      <c r="O24" s="387">
        <v>365497</v>
      </c>
    </row>
    <row r="25" spans="1:15" ht="54" customHeight="1">
      <c r="A25" s="5"/>
      <c r="B25" s="11"/>
      <c r="C25" s="390">
        <v>12</v>
      </c>
      <c r="D25" s="219"/>
      <c r="E25" s="219"/>
      <c r="F25" s="219"/>
      <c r="G25" s="220" t="s">
        <v>110</v>
      </c>
      <c r="H25" s="221" t="s">
        <v>135</v>
      </c>
      <c r="I25" s="392">
        <v>40</v>
      </c>
      <c r="J25" s="222">
        <f t="shared" si="0"/>
        <v>466259.3</v>
      </c>
      <c r="K25" s="223">
        <f t="shared" si="1"/>
        <v>18650372</v>
      </c>
      <c r="L25" s="12"/>
      <c r="M25" s="5"/>
      <c r="O25" s="387">
        <v>358661</v>
      </c>
    </row>
    <row r="26" spans="1:15" ht="54" customHeight="1">
      <c r="A26" s="5"/>
      <c r="B26" s="11"/>
      <c r="C26" s="390">
        <v>13</v>
      </c>
      <c r="D26" s="219"/>
      <c r="E26" s="219"/>
      <c r="F26" s="219"/>
      <c r="G26" s="220" t="s">
        <v>111</v>
      </c>
      <c r="H26" s="221" t="s">
        <v>135</v>
      </c>
      <c r="I26" s="392">
        <v>15</v>
      </c>
      <c r="J26" s="222">
        <f t="shared" si="0"/>
        <v>487624.8</v>
      </c>
      <c r="K26" s="223">
        <f t="shared" si="1"/>
        <v>7314372</v>
      </c>
      <c r="L26" s="12"/>
      <c r="M26" s="5"/>
      <c r="O26" s="387">
        <v>375096</v>
      </c>
    </row>
    <row r="27" spans="1:15" ht="54" customHeight="1">
      <c r="A27" s="5"/>
      <c r="B27" s="11"/>
      <c r="C27" s="390">
        <v>14</v>
      </c>
      <c r="D27" s="219"/>
      <c r="E27" s="219"/>
      <c r="F27" s="219"/>
      <c r="G27" s="220" t="s">
        <v>112</v>
      </c>
      <c r="H27" s="221" t="s">
        <v>135</v>
      </c>
      <c r="I27" s="391">
        <v>230</v>
      </c>
      <c r="J27" s="222">
        <f t="shared" si="0"/>
        <v>462361.9</v>
      </c>
      <c r="K27" s="223">
        <f t="shared" si="1"/>
        <v>106343237</v>
      </c>
      <c r="L27" s="12"/>
      <c r="M27" s="5"/>
      <c r="O27" s="387">
        <v>355663</v>
      </c>
    </row>
    <row r="28" spans="1:15" ht="54" customHeight="1">
      <c r="A28" s="5"/>
      <c r="B28" s="11"/>
      <c r="C28" s="390">
        <v>15</v>
      </c>
      <c r="D28" s="219"/>
      <c r="E28" s="219"/>
      <c r="F28" s="219"/>
      <c r="G28" s="220" t="s">
        <v>113</v>
      </c>
      <c r="H28" s="221" t="s">
        <v>135</v>
      </c>
      <c r="I28" s="392">
        <v>180</v>
      </c>
      <c r="J28" s="222">
        <f t="shared" si="0"/>
        <v>132291.9</v>
      </c>
      <c r="K28" s="223">
        <f t="shared" si="1"/>
        <v>23812542</v>
      </c>
      <c r="L28" s="12"/>
      <c r="M28" s="5"/>
      <c r="O28" s="387">
        <v>101763</v>
      </c>
    </row>
    <row r="29" spans="1:15" ht="54" customHeight="1">
      <c r="A29" s="5"/>
      <c r="B29" s="11"/>
      <c r="C29" s="390">
        <v>16</v>
      </c>
      <c r="D29" s="219"/>
      <c r="E29" s="219"/>
      <c r="F29" s="219"/>
      <c r="G29" s="220" t="s">
        <v>114</v>
      </c>
      <c r="H29" s="221" t="s">
        <v>99</v>
      </c>
      <c r="I29" s="391">
        <v>800</v>
      </c>
      <c r="J29" s="222">
        <f t="shared" si="0"/>
        <v>411905</v>
      </c>
      <c r="K29" s="223">
        <f t="shared" si="1"/>
        <v>329524000</v>
      </c>
      <c r="L29" s="12"/>
      <c r="M29" s="5"/>
      <c r="O29" s="387">
        <v>316850</v>
      </c>
    </row>
    <row r="30" spans="1:15" ht="54" customHeight="1">
      <c r="A30" s="5"/>
      <c r="B30" s="11"/>
      <c r="C30" s="390">
        <v>17</v>
      </c>
      <c r="D30" s="219"/>
      <c r="E30" s="219"/>
      <c r="F30" s="219"/>
      <c r="G30" s="220" t="s">
        <v>115</v>
      </c>
      <c r="H30" s="221" t="s">
        <v>135</v>
      </c>
      <c r="I30" s="392">
        <v>200</v>
      </c>
      <c r="J30" s="222">
        <f t="shared" si="0"/>
        <v>357913.4</v>
      </c>
      <c r="K30" s="223">
        <f t="shared" si="1"/>
        <v>71582680</v>
      </c>
      <c r="L30" s="12"/>
      <c r="M30" s="5"/>
      <c r="O30" s="387">
        <v>275318</v>
      </c>
    </row>
    <row r="31" spans="1:15" ht="54" customHeight="1">
      <c r="A31" s="5"/>
      <c r="B31" s="11"/>
      <c r="C31" s="390">
        <v>18</v>
      </c>
      <c r="D31" s="219"/>
      <c r="E31" s="219"/>
      <c r="F31" s="219"/>
      <c r="G31" s="220" t="s">
        <v>116</v>
      </c>
      <c r="H31" s="221" t="s">
        <v>135</v>
      </c>
      <c r="I31" s="392">
        <v>60</v>
      </c>
      <c r="J31" s="222">
        <f t="shared" si="0"/>
        <v>209064.7</v>
      </c>
      <c r="K31" s="223">
        <f t="shared" si="1"/>
        <v>12543882</v>
      </c>
      <c r="L31" s="12"/>
      <c r="M31" s="5"/>
      <c r="O31" s="387">
        <v>160819</v>
      </c>
    </row>
    <row r="32" spans="1:15" ht="54" customHeight="1">
      <c r="A32" s="5"/>
      <c r="B32" s="11"/>
      <c r="C32" s="390">
        <v>19</v>
      </c>
      <c r="D32" s="219"/>
      <c r="E32" s="219"/>
      <c r="F32" s="219"/>
      <c r="G32" s="220" t="s">
        <v>117</v>
      </c>
      <c r="H32" s="221" t="s">
        <v>135</v>
      </c>
      <c r="I32" s="392">
        <v>20</v>
      </c>
      <c r="J32" s="222">
        <f t="shared" si="0"/>
        <v>107959.8</v>
      </c>
      <c r="K32" s="223">
        <f t="shared" si="1"/>
        <v>2159196</v>
      </c>
      <c r="L32" s="12"/>
      <c r="M32" s="5"/>
      <c r="O32" s="387">
        <v>83046</v>
      </c>
    </row>
    <row r="33" spans="1:15" ht="54" customHeight="1">
      <c r="A33" s="5"/>
      <c r="B33" s="11"/>
      <c r="C33" s="390">
        <v>20</v>
      </c>
      <c r="D33" s="219"/>
      <c r="E33" s="219"/>
      <c r="F33" s="219"/>
      <c r="G33" s="220" t="s">
        <v>118</v>
      </c>
      <c r="H33" s="221" t="s">
        <v>135</v>
      </c>
      <c r="I33" s="391">
        <v>160</v>
      </c>
      <c r="J33" s="222">
        <f t="shared" si="0"/>
        <v>57033.599999999999</v>
      </c>
      <c r="K33" s="223">
        <f t="shared" si="1"/>
        <v>9125376</v>
      </c>
      <c r="L33" s="12"/>
      <c r="M33" s="5"/>
      <c r="O33" s="387">
        <v>43872</v>
      </c>
    </row>
    <row r="34" spans="1:15" ht="54" customHeight="1">
      <c r="A34" s="5"/>
      <c r="B34" s="11"/>
      <c r="C34" s="390">
        <v>21</v>
      </c>
      <c r="D34" s="219"/>
      <c r="E34" s="219"/>
      <c r="F34" s="219"/>
      <c r="G34" s="220" t="s">
        <v>119</v>
      </c>
      <c r="H34" s="221" t="s">
        <v>135</v>
      </c>
      <c r="I34" s="392">
        <v>20</v>
      </c>
      <c r="J34" s="222">
        <f t="shared" si="0"/>
        <v>472410.9</v>
      </c>
      <c r="K34" s="223">
        <f t="shared" si="1"/>
        <v>9448218</v>
      </c>
      <c r="L34" s="12"/>
      <c r="M34" s="5"/>
      <c r="O34" s="387">
        <v>363393</v>
      </c>
    </row>
    <row r="35" spans="1:15" ht="54" customHeight="1">
      <c r="A35" s="5"/>
      <c r="B35" s="11"/>
      <c r="C35" s="390">
        <v>22</v>
      </c>
      <c r="D35" s="219"/>
      <c r="E35" s="219"/>
      <c r="F35" s="219"/>
      <c r="G35" s="220" t="s">
        <v>120</v>
      </c>
      <c r="H35" s="221" t="s">
        <v>136</v>
      </c>
      <c r="I35" s="392">
        <v>10</v>
      </c>
      <c r="J35" s="222">
        <f t="shared" si="0"/>
        <v>708619.6</v>
      </c>
      <c r="K35" s="223">
        <f t="shared" si="1"/>
        <v>7086196</v>
      </c>
      <c r="L35" s="12"/>
      <c r="M35" s="5"/>
      <c r="O35" s="387">
        <v>545092</v>
      </c>
    </row>
    <row r="36" spans="1:15" ht="54" customHeight="1">
      <c r="A36" s="5"/>
      <c r="B36" s="11"/>
      <c r="C36" s="390">
        <v>23</v>
      </c>
      <c r="D36" s="219"/>
      <c r="E36" s="219"/>
      <c r="F36" s="219"/>
      <c r="G36" s="220" t="s">
        <v>121</v>
      </c>
      <c r="H36" s="221" t="s">
        <v>135</v>
      </c>
      <c r="I36" s="392">
        <v>40</v>
      </c>
      <c r="J36" s="222">
        <f t="shared" si="0"/>
        <v>200954</v>
      </c>
      <c r="K36" s="223">
        <f t="shared" si="1"/>
        <v>8038160</v>
      </c>
      <c r="L36" s="12"/>
      <c r="M36" s="5"/>
      <c r="O36" s="387">
        <v>154580</v>
      </c>
    </row>
    <row r="37" spans="1:15" ht="54" customHeight="1">
      <c r="A37" s="5"/>
      <c r="B37" s="11"/>
      <c r="C37" s="390">
        <v>24</v>
      </c>
      <c r="D37" s="219"/>
      <c r="E37" s="219"/>
      <c r="F37" s="219"/>
      <c r="G37" s="220" t="s">
        <v>122</v>
      </c>
      <c r="H37" s="221" t="s">
        <v>135</v>
      </c>
      <c r="I37" s="392">
        <v>30</v>
      </c>
      <c r="J37" s="222">
        <f t="shared" si="0"/>
        <v>476096.4</v>
      </c>
      <c r="K37" s="223">
        <f t="shared" si="1"/>
        <v>14282892</v>
      </c>
      <c r="L37" s="12"/>
      <c r="M37" s="5"/>
      <c r="O37" s="387">
        <v>366228</v>
      </c>
    </row>
    <row r="38" spans="1:15" ht="54" customHeight="1">
      <c r="A38" s="5"/>
      <c r="B38" s="11"/>
      <c r="C38" s="390">
        <v>25</v>
      </c>
      <c r="D38" s="219"/>
      <c r="E38" s="219"/>
      <c r="F38" s="219"/>
      <c r="G38" s="220" t="s">
        <v>123</v>
      </c>
      <c r="H38" s="221" t="s">
        <v>135</v>
      </c>
      <c r="I38" s="392">
        <v>2</v>
      </c>
      <c r="J38" s="222">
        <f t="shared" si="0"/>
        <v>820894.1</v>
      </c>
      <c r="K38" s="223">
        <f t="shared" si="1"/>
        <v>1641788.2</v>
      </c>
      <c r="L38" s="12"/>
      <c r="M38" s="5"/>
      <c r="O38" s="387">
        <v>631457</v>
      </c>
    </row>
    <row r="39" spans="1:15" ht="54" customHeight="1">
      <c r="A39" s="5"/>
      <c r="B39" s="11"/>
      <c r="C39" s="390">
        <v>26</v>
      </c>
      <c r="D39" s="219"/>
      <c r="E39" s="219"/>
      <c r="F39" s="219"/>
      <c r="G39" s="220" t="s">
        <v>124</v>
      </c>
      <c r="H39" s="221" t="s">
        <v>134</v>
      </c>
      <c r="I39" s="391">
        <v>80</v>
      </c>
      <c r="J39" s="222">
        <f t="shared" si="0"/>
        <v>451196.2</v>
      </c>
      <c r="K39" s="223">
        <f t="shared" si="1"/>
        <v>36095696</v>
      </c>
      <c r="L39" s="12"/>
      <c r="M39" s="5"/>
      <c r="O39" s="387">
        <v>347074</v>
      </c>
    </row>
    <row r="40" spans="1:15" ht="54" customHeight="1">
      <c r="A40" s="5"/>
      <c r="B40" s="11"/>
      <c r="C40" s="390">
        <v>27</v>
      </c>
      <c r="D40" s="219"/>
      <c r="E40" s="219"/>
      <c r="F40" s="219"/>
      <c r="G40" s="220" t="s">
        <v>125</v>
      </c>
      <c r="H40" s="221" t="s">
        <v>135</v>
      </c>
      <c r="I40" s="391">
        <v>700</v>
      </c>
      <c r="J40" s="222">
        <f t="shared" si="0"/>
        <v>335835.5</v>
      </c>
      <c r="K40" s="223">
        <f t="shared" si="1"/>
        <v>235084850</v>
      </c>
      <c r="L40" s="12"/>
      <c r="M40" s="5"/>
      <c r="O40" s="387">
        <v>258335</v>
      </c>
    </row>
    <row r="41" spans="1:15" ht="54" customHeight="1">
      <c r="A41" s="5"/>
      <c r="B41" s="11"/>
      <c r="C41" s="390">
        <v>28</v>
      </c>
      <c r="D41" s="219"/>
      <c r="E41" s="219"/>
      <c r="F41" s="219"/>
      <c r="G41" s="220" t="s">
        <v>126</v>
      </c>
      <c r="H41" s="221" t="s">
        <v>99</v>
      </c>
      <c r="I41" s="391">
        <v>8000</v>
      </c>
      <c r="J41" s="222">
        <f t="shared" si="0"/>
        <v>13202.800000000001</v>
      </c>
      <c r="K41" s="223">
        <f t="shared" si="1"/>
        <v>105622400.00000001</v>
      </c>
      <c r="L41" s="12"/>
      <c r="M41" s="5"/>
      <c r="O41" s="387">
        <v>10156</v>
      </c>
    </row>
    <row r="42" spans="1:15" ht="54" customHeight="1">
      <c r="A42" s="5"/>
      <c r="B42" s="11"/>
      <c r="C42" s="390">
        <v>29</v>
      </c>
      <c r="D42" s="219"/>
      <c r="E42" s="219"/>
      <c r="F42" s="219"/>
      <c r="G42" s="220" t="s">
        <v>127</v>
      </c>
      <c r="H42" s="221" t="s">
        <v>135</v>
      </c>
      <c r="I42" s="391">
        <v>2500</v>
      </c>
      <c r="J42" s="222">
        <f t="shared" si="0"/>
        <v>21942.7</v>
      </c>
      <c r="K42" s="223">
        <f t="shared" si="1"/>
        <v>54856750</v>
      </c>
      <c r="L42" s="12"/>
      <c r="M42" s="5"/>
      <c r="O42" s="387">
        <v>16879</v>
      </c>
    </row>
    <row r="43" spans="1:15" ht="54" customHeight="1">
      <c r="A43" s="5"/>
      <c r="B43" s="11"/>
      <c r="C43" s="390">
        <v>30</v>
      </c>
      <c r="D43" s="219"/>
      <c r="E43" s="219"/>
      <c r="F43" s="219"/>
      <c r="G43" s="220" t="s">
        <v>128</v>
      </c>
      <c r="H43" s="221" t="s">
        <v>99</v>
      </c>
      <c r="I43" s="391">
        <v>200</v>
      </c>
      <c r="J43" s="222">
        <f t="shared" si="0"/>
        <v>99773.7</v>
      </c>
      <c r="K43" s="223">
        <f t="shared" si="1"/>
        <v>19954740</v>
      </c>
      <c r="L43" s="12"/>
      <c r="M43" s="5"/>
      <c r="O43" s="387">
        <v>76749</v>
      </c>
    </row>
    <row r="44" spans="1:15" ht="54" customHeight="1">
      <c r="A44" s="5"/>
      <c r="B44" s="11"/>
      <c r="C44" s="390">
        <v>31</v>
      </c>
      <c r="D44" s="219"/>
      <c r="E44" s="219"/>
      <c r="F44" s="219"/>
      <c r="G44" s="220" t="s">
        <v>129</v>
      </c>
      <c r="H44" s="221" t="s">
        <v>135</v>
      </c>
      <c r="I44" s="391">
        <v>956</v>
      </c>
      <c r="J44" s="222">
        <f t="shared" si="0"/>
        <v>5280.6</v>
      </c>
      <c r="K44" s="223">
        <f t="shared" si="1"/>
        <v>5048253.6000000006</v>
      </c>
      <c r="L44" s="12"/>
      <c r="M44" s="5"/>
      <c r="O44" s="387">
        <v>4062</v>
      </c>
    </row>
    <row r="45" spans="1:15" ht="54" customHeight="1">
      <c r="A45" s="5"/>
      <c r="B45" s="11"/>
      <c r="C45" s="390">
        <v>32</v>
      </c>
      <c r="D45" s="219"/>
      <c r="E45" s="219"/>
      <c r="F45" s="219"/>
      <c r="G45" s="220" t="s">
        <v>130</v>
      </c>
      <c r="H45" s="221" t="s">
        <v>134</v>
      </c>
      <c r="I45" s="391">
        <v>50</v>
      </c>
      <c r="J45" s="222">
        <f t="shared" si="0"/>
        <v>480767.3</v>
      </c>
      <c r="K45" s="223">
        <f t="shared" si="1"/>
        <v>24038365</v>
      </c>
      <c r="L45" s="12"/>
      <c r="M45" s="5"/>
      <c r="O45" s="387">
        <v>369821</v>
      </c>
    </row>
    <row r="46" spans="1:15" ht="54" customHeight="1">
      <c r="A46" s="5"/>
      <c r="B46" s="11"/>
      <c r="C46" s="390">
        <v>33</v>
      </c>
      <c r="D46" s="219"/>
      <c r="E46" s="219"/>
      <c r="F46" s="219"/>
      <c r="G46" s="220" t="s">
        <v>131</v>
      </c>
      <c r="H46" s="221" t="s">
        <v>136</v>
      </c>
      <c r="I46" s="391">
        <v>44</v>
      </c>
      <c r="J46" s="222">
        <f t="shared" si="0"/>
        <v>319764.90000000002</v>
      </c>
      <c r="K46" s="223">
        <f t="shared" si="1"/>
        <v>14069655.600000001</v>
      </c>
      <c r="L46" s="12"/>
      <c r="M46" s="5"/>
      <c r="O46" s="387">
        <v>245973</v>
      </c>
    </row>
    <row r="47" spans="1:15" ht="54" customHeight="1">
      <c r="A47" s="5"/>
      <c r="B47" s="11"/>
      <c r="C47" s="390">
        <v>34</v>
      </c>
      <c r="D47" s="219"/>
      <c r="E47" s="219"/>
      <c r="F47" s="219"/>
      <c r="G47" s="220" t="s">
        <v>132</v>
      </c>
      <c r="H47" s="221" t="s">
        <v>136</v>
      </c>
      <c r="I47" s="391">
        <v>15</v>
      </c>
      <c r="J47" s="222">
        <f t="shared" si="0"/>
        <v>420800.9</v>
      </c>
      <c r="K47" s="223">
        <f t="shared" si="1"/>
        <v>6312013.5</v>
      </c>
      <c r="L47" s="12"/>
      <c r="M47" s="5"/>
      <c r="O47" s="387">
        <v>323693</v>
      </c>
    </row>
    <row r="48" spans="1:15" ht="69" customHeight="1" thickBot="1">
      <c r="A48" s="5"/>
      <c r="B48" s="11"/>
      <c r="C48" s="390">
        <v>35</v>
      </c>
      <c r="D48" s="219"/>
      <c r="E48" s="219"/>
      <c r="F48" s="219"/>
      <c r="G48" s="220" t="s">
        <v>133</v>
      </c>
      <c r="H48" s="221" t="s">
        <v>137</v>
      </c>
      <c r="I48" s="391">
        <v>25</v>
      </c>
      <c r="J48" s="222">
        <f>O48*$O$11</f>
        <v>1928332.9000000001</v>
      </c>
      <c r="K48" s="223">
        <f>I48*J48</f>
        <v>48208322.5</v>
      </c>
      <c r="L48" s="12"/>
      <c r="M48" s="5"/>
      <c r="O48" s="388">
        <v>1483333</v>
      </c>
    </row>
    <row r="49" spans="1:15" ht="48.75" customHeight="1" thickBot="1">
      <c r="A49" s="5"/>
      <c r="B49" s="11"/>
      <c r="C49" s="393">
        <v>36</v>
      </c>
      <c r="D49" s="224"/>
      <c r="E49" s="224"/>
      <c r="F49" s="224"/>
      <c r="G49" s="225" t="s">
        <v>96</v>
      </c>
      <c r="H49" s="226" t="s">
        <v>97</v>
      </c>
      <c r="I49" s="227">
        <v>1</v>
      </c>
      <c r="J49" s="228">
        <v>95621117.87524578</v>
      </c>
      <c r="K49" s="217">
        <f>I49*J49</f>
        <v>95621117.87524578</v>
      </c>
      <c r="L49" s="12"/>
      <c r="M49" s="5"/>
    </row>
    <row r="50" spans="1:15" s="3" customFormat="1" ht="30" customHeight="1" thickBot="1">
      <c r="A50" s="13"/>
      <c r="B50" s="14"/>
      <c r="C50" s="235" t="s">
        <v>13</v>
      </c>
      <c r="D50" s="236"/>
      <c r="E50" s="236"/>
      <c r="F50" s="236"/>
      <c r="G50" s="236"/>
      <c r="H50" s="236"/>
      <c r="I50" s="236"/>
      <c r="J50" s="237"/>
      <c r="K50" s="145">
        <f>SUM(K14:K49)</f>
        <v>2581770182.5613532</v>
      </c>
      <c r="L50" s="15"/>
      <c r="M50" s="13"/>
    </row>
    <row r="51" spans="1:15" s="3" customFormat="1" thickBot="1">
      <c r="A51" s="13"/>
      <c r="B51" s="14"/>
      <c r="C51" s="146"/>
      <c r="D51" s="146"/>
      <c r="E51" s="146"/>
      <c r="F51" s="146"/>
      <c r="G51" s="146"/>
      <c r="H51" s="146"/>
      <c r="I51" s="146"/>
      <c r="J51" s="146"/>
      <c r="K51" s="147"/>
      <c r="L51" s="15"/>
      <c r="M51" s="13"/>
    </row>
    <row r="52" spans="1:15" s="3" customFormat="1" ht="30" customHeight="1">
      <c r="A52" s="13"/>
      <c r="B52" s="14"/>
      <c r="C52" s="148"/>
      <c r="D52" s="149"/>
      <c r="E52" s="148"/>
      <c r="F52" s="148"/>
      <c r="G52" s="248"/>
      <c r="H52" s="249"/>
      <c r="I52" s="250"/>
      <c r="J52" s="150"/>
      <c r="K52" s="151"/>
      <c r="L52" s="15"/>
      <c r="M52" s="13"/>
    </row>
    <row r="53" spans="1:15" s="3" customFormat="1" ht="30" customHeight="1">
      <c r="A53" s="13"/>
      <c r="B53" s="14"/>
      <c r="C53" s="148"/>
      <c r="D53" s="149"/>
      <c r="E53" s="148"/>
      <c r="F53" s="148"/>
      <c r="G53" s="152"/>
      <c r="H53" s="153"/>
      <c r="I53" s="154"/>
      <c r="J53" s="155"/>
      <c r="K53" s="156"/>
      <c r="L53" s="15"/>
      <c r="M53" s="13"/>
    </row>
    <row r="54" spans="1:15" s="3" customFormat="1" ht="30" customHeight="1">
      <c r="A54" s="13"/>
      <c r="B54" s="14"/>
      <c r="C54" s="148"/>
      <c r="D54" s="157"/>
      <c r="E54" s="157"/>
      <c r="F54" s="157"/>
      <c r="G54" s="152"/>
      <c r="H54" s="158"/>
      <c r="I54" s="159"/>
      <c r="J54" s="160"/>
      <c r="K54" s="156"/>
      <c r="L54" s="15"/>
      <c r="M54" s="13"/>
    </row>
    <row r="55" spans="1:15" s="3" customFormat="1" ht="30" customHeight="1">
      <c r="A55" s="13"/>
      <c r="B55" s="14"/>
      <c r="C55" s="148"/>
      <c r="D55" s="157"/>
      <c r="E55" s="157"/>
      <c r="F55" s="157"/>
      <c r="G55" s="161" t="s">
        <v>14</v>
      </c>
      <c r="H55" s="158"/>
      <c r="I55" s="159"/>
      <c r="J55" s="160"/>
      <c r="K55" s="162">
        <f>K50</f>
        <v>2581770182.5613532</v>
      </c>
      <c r="L55" s="15"/>
      <c r="M55" s="13"/>
    </row>
    <row r="56" spans="1:15" s="3" customFormat="1" ht="30" customHeight="1">
      <c r="A56" s="13"/>
      <c r="B56" s="14"/>
      <c r="C56" s="148"/>
      <c r="D56" s="149"/>
      <c r="E56" s="148"/>
      <c r="F56" s="148"/>
      <c r="G56" s="152"/>
      <c r="H56" s="152"/>
      <c r="I56" s="152"/>
      <c r="J56" s="152"/>
      <c r="K56" s="156"/>
      <c r="L56" s="15"/>
      <c r="M56" s="13"/>
    </row>
    <row r="57" spans="1:15" s="3" customFormat="1" ht="30" customHeight="1">
      <c r="A57" s="13"/>
      <c r="B57" s="14"/>
      <c r="C57" s="148"/>
      <c r="D57" s="149"/>
      <c r="E57" s="148"/>
      <c r="F57" s="148"/>
      <c r="G57" s="163"/>
      <c r="H57" s="158"/>
      <c r="I57" s="159"/>
      <c r="J57" s="164"/>
      <c r="K57" s="156"/>
      <c r="L57" s="15"/>
      <c r="M57" s="13"/>
    </row>
    <row r="58" spans="1:15" s="3" customFormat="1" ht="30" customHeight="1" thickBot="1">
      <c r="A58" s="13"/>
      <c r="B58" s="14"/>
      <c r="C58" s="148"/>
      <c r="D58" s="149"/>
      <c r="E58" s="148"/>
      <c r="F58" s="165"/>
      <c r="G58" s="163" t="s">
        <v>95</v>
      </c>
      <c r="H58" s="158"/>
      <c r="I58" s="159"/>
      <c r="J58" s="164"/>
      <c r="K58" s="162"/>
      <c r="L58" s="15"/>
      <c r="M58" s="13"/>
      <c r="O58" s="214"/>
    </row>
    <row r="59" spans="1:15" s="3" customFormat="1" ht="30" customHeight="1" thickBot="1">
      <c r="A59" s="13"/>
      <c r="B59" s="14"/>
      <c r="C59" s="148"/>
      <c r="D59" s="149"/>
      <c r="E59" s="148"/>
      <c r="F59" s="148"/>
      <c r="G59" s="166" t="s">
        <v>15</v>
      </c>
      <c r="H59" s="167"/>
      <c r="I59" s="168"/>
      <c r="J59" s="169"/>
      <c r="K59" s="145">
        <f>ROUND(K55-K58,0)</f>
        <v>2581770183</v>
      </c>
      <c r="L59" s="15"/>
      <c r="M59" s="13"/>
    </row>
    <row r="60" spans="1:15" s="3" customFormat="1" thickBot="1">
      <c r="A60" s="13"/>
      <c r="B60" s="14"/>
      <c r="C60" s="148"/>
      <c r="D60" s="149"/>
      <c r="E60" s="149"/>
      <c r="F60" s="149"/>
      <c r="G60" s="148"/>
      <c r="H60" s="148"/>
      <c r="I60" s="170"/>
      <c r="J60" s="171"/>
      <c r="K60" s="172"/>
      <c r="L60" s="15"/>
      <c r="M60" s="13"/>
    </row>
    <row r="61" spans="1:15" s="3" customFormat="1" ht="15.75">
      <c r="A61" s="13"/>
      <c r="B61" s="14"/>
      <c r="C61" s="173"/>
      <c r="D61" s="245"/>
      <c r="E61" s="245"/>
      <c r="F61" s="245"/>
      <c r="G61" s="245"/>
      <c r="H61" s="245"/>
      <c r="I61" s="245"/>
      <c r="J61" s="245"/>
      <c r="K61" s="246"/>
      <c r="L61" s="16"/>
      <c r="M61" s="13"/>
    </row>
    <row r="62" spans="1:15" s="3" customFormat="1" ht="46.5" customHeight="1">
      <c r="A62" s="13"/>
      <c r="B62" s="14"/>
      <c r="C62" s="230" t="s">
        <v>87</v>
      </c>
      <c r="D62" s="231"/>
      <c r="E62" s="231"/>
      <c r="F62" s="231"/>
      <c r="G62" s="231"/>
      <c r="H62" s="244" t="s">
        <v>16</v>
      </c>
      <c r="I62" s="244"/>
      <c r="J62" s="244"/>
      <c r="K62" s="174" t="s">
        <v>17</v>
      </c>
      <c r="L62" s="17"/>
      <c r="M62" s="13"/>
    </row>
    <row r="63" spans="1:15" s="3" customFormat="1" ht="32.25" customHeight="1">
      <c r="A63" s="13"/>
      <c r="B63" s="14"/>
      <c r="C63" s="230" t="s">
        <v>93</v>
      </c>
      <c r="D63" s="231"/>
      <c r="E63" s="231"/>
      <c r="F63" s="231"/>
      <c r="G63" s="231"/>
      <c r="H63" s="243" t="s">
        <v>18</v>
      </c>
      <c r="I63" s="243"/>
      <c r="J63" s="175" t="s">
        <v>19</v>
      </c>
      <c r="K63" s="176">
        <v>0.2</v>
      </c>
      <c r="L63" s="17"/>
      <c r="M63" s="13"/>
    </row>
    <row r="64" spans="1:15" s="3" customFormat="1" ht="30" customHeight="1">
      <c r="A64" s="13"/>
      <c r="B64" s="14"/>
      <c r="C64" s="230" t="s">
        <v>88</v>
      </c>
      <c r="D64" s="231"/>
      <c r="E64" s="231"/>
      <c r="F64" s="231"/>
      <c r="G64" s="231"/>
      <c r="H64" s="240" t="s">
        <v>20</v>
      </c>
      <c r="I64" s="241"/>
      <c r="J64" s="175" t="s">
        <v>21</v>
      </c>
      <c r="K64" s="176">
        <v>0.05</v>
      </c>
      <c r="L64" s="17"/>
      <c r="M64" s="13"/>
    </row>
    <row r="65" spans="1:13" s="4" customFormat="1" ht="58.5" customHeight="1">
      <c r="A65" s="13"/>
      <c r="B65" s="14"/>
      <c r="C65" s="186"/>
      <c r="E65" s="187"/>
      <c r="F65" s="187"/>
      <c r="G65" s="188"/>
      <c r="H65" s="242" t="s">
        <v>22</v>
      </c>
      <c r="I65" s="243"/>
      <c r="J65" s="175" t="s">
        <v>23</v>
      </c>
      <c r="K65" s="176">
        <v>0.05</v>
      </c>
      <c r="L65" s="15"/>
      <c r="M65" s="13"/>
    </row>
    <row r="66" spans="1:13" ht="57" customHeight="1">
      <c r="A66" s="5"/>
      <c r="B66" s="11"/>
      <c r="C66" s="189"/>
      <c r="D66" s="190"/>
      <c r="E66" s="190"/>
      <c r="F66" s="190"/>
      <c r="G66" s="191"/>
      <c r="H66" s="243" t="s">
        <v>24</v>
      </c>
      <c r="I66" s="243"/>
      <c r="J66" s="175" t="s">
        <v>25</v>
      </c>
      <c r="K66" s="176">
        <v>0.3</v>
      </c>
      <c r="L66" s="12"/>
      <c r="M66" s="5"/>
    </row>
    <row r="67" spans="1:13" ht="17.25" thickBot="1">
      <c r="A67" s="5"/>
      <c r="B67" s="11"/>
      <c r="C67" s="196"/>
      <c r="D67" s="194"/>
      <c r="E67" s="194"/>
      <c r="F67" s="194"/>
      <c r="G67" s="195"/>
      <c r="H67" s="238"/>
      <c r="I67" s="238"/>
      <c r="J67" s="238"/>
      <c r="K67" s="239"/>
      <c r="L67" s="12"/>
      <c r="M67" s="5"/>
    </row>
    <row r="68" spans="1:13" ht="17.25" thickBot="1">
      <c r="A68" s="5"/>
      <c r="B68" s="18"/>
      <c r="C68" s="19"/>
      <c r="D68" s="19"/>
      <c r="E68" s="20"/>
      <c r="F68" s="19"/>
      <c r="G68" s="21"/>
      <c r="H68" s="19"/>
      <c r="I68" s="19"/>
      <c r="J68" s="19"/>
      <c r="K68" s="19"/>
      <c r="L68" s="22"/>
      <c r="M68" s="5"/>
    </row>
    <row r="69" spans="1:13" ht="17.25" thickTop="1">
      <c r="A69" s="5"/>
      <c r="B69" s="5"/>
      <c r="C69" s="5"/>
      <c r="D69" s="5"/>
      <c r="E69" s="6"/>
      <c r="F69" s="5"/>
      <c r="G69" s="5"/>
      <c r="H69" s="5"/>
      <c r="I69" s="5"/>
      <c r="J69" s="5"/>
      <c r="K69" s="5"/>
      <c r="L69" s="5"/>
      <c r="M69" s="5"/>
    </row>
  </sheetData>
  <mergeCells count="26">
    <mergeCell ref="C5:K5"/>
    <mergeCell ref="J11:J12"/>
    <mergeCell ref="K11:K12"/>
    <mergeCell ref="C11:C12"/>
    <mergeCell ref="D11:D12"/>
    <mergeCell ref="G11:G12"/>
    <mergeCell ref="H11:H12"/>
    <mergeCell ref="E11:F11"/>
    <mergeCell ref="C7:K8"/>
    <mergeCell ref="C9:K9"/>
    <mergeCell ref="C3:F3"/>
    <mergeCell ref="C63:G63"/>
    <mergeCell ref="C10:K10"/>
    <mergeCell ref="C50:J50"/>
    <mergeCell ref="H67:K67"/>
    <mergeCell ref="C64:G64"/>
    <mergeCell ref="H64:I64"/>
    <mergeCell ref="H65:I65"/>
    <mergeCell ref="H66:I66"/>
    <mergeCell ref="C62:G62"/>
    <mergeCell ref="H62:J62"/>
    <mergeCell ref="H63:I63"/>
    <mergeCell ref="D61:K61"/>
    <mergeCell ref="C6:K6"/>
    <mergeCell ref="G52:I52"/>
    <mergeCell ref="I11:I12"/>
  </mergeCells>
  <pageMargins left="0.11811023622047245" right="0.11811023622047245" top="0.15748031496062992" bottom="0.15748031496062992" header="0.31496062992125984" footer="0.31496062992125984"/>
  <pageSetup scale="27"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3"/>
  <sheetViews>
    <sheetView showGridLines="0" view="pageBreakPreview" topLeftCell="A28" zoomScale="55" zoomScaleNormal="100" zoomScaleSheetLayoutView="55" zoomScalePageLayoutView="91" workbookViewId="0">
      <selection activeCell="O32" sqref="O32"/>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84.425781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270" t="s">
        <v>90</v>
      </c>
      <c r="D3" s="270"/>
      <c r="E3" s="270"/>
      <c r="F3" s="270"/>
      <c r="G3" s="5"/>
      <c r="H3" s="5"/>
      <c r="I3" s="5"/>
      <c r="J3" s="5"/>
      <c r="K3" s="5"/>
      <c r="L3" s="12"/>
      <c r="M3" s="5"/>
    </row>
    <row r="4" spans="1:13">
      <c r="A4" s="5"/>
      <c r="B4" s="11"/>
      <c r="C4" s="180" t="s">
        <v>30</v>
      </c>
      <c r="D4" s="181" t="s">
        <v>31</v>
      </c>
      <c r="E4" s="180" t="s">
        <v>32</v>
      </c>
      <c r="F4" s="181">
        <v>3</v>
      </c>
      <c r="G4" s="5"/>
      <c r="H4" s="5"/>
      <c r="I4" s="5"/>
      <c r="J4" s="5"/>
      <c r="K4" s="5"/>
      <c r="L4" s="12"/>
      <c r="M4" s="5"/>
    </row>
    <row r="5" spans="1:13">
      <c r="A5" s="5"/>
      <c r="B5" s="11"/>
      <c r="C5" s="271" t="s">
        <v>0</v>
      </c>
      <c r="D5" s="271"/>
      <c r="E5" s="271"/>
      <c r="F5" s="271"/>
      <c r="G5" s="271"/>
      <c r="H5" s="271"/>
      <c r="I5" s="271"/>
      <c r="J5" s="271"/>
      <c r="K5" s="271"/>
      <c r="L5" s="12"/>
      <c r="M5" s="5"/>
    </row>
    <row r="6" spans="1:13" ht="17.25" thickBot="1">
      <c r="A6" s="5"/>
      <c r="B6" s="11"/>
      <c r="C6" s="247" t="s">
        <v>26</v>
      </c>
      <c r="D6" s="247"/>
      <c r="E6" s="247"/>
      <c r="F6" s="247"/>
      <c r="G6" s="247"/>
      <c r="H6" s="247"/>
      <c r="I6" s="247"/>
      <c r="J6" s="247"/>
      <c r="K6" s="247"/>
      <c r="L6" s="12"/>
      <c r="M6" s="5"/>
    </row>
    <row r="7" spans="1:13" s="25" customFormat="1" ht="16.5" customHeight="1">
      <c r="A7" s="24"/>
      <c r="B7" s="197"/>
      <c r="C7" s="272" t="s">
        <v>92</v>
      </c>
      <c r="D7" s="273"/>
      <c r="E7" s="273"/>
      <c r="F7" s="273"/>
      <c r="G7" s="273"/>
      <c r="H7" s="273"/>
      <c r="I7" s="273"/>
      <c r="J7" s="273"/>
      <c r="K7" s="274"/>
      <c r="L7" s="26"/>
      <c r="M7" s="24"/>
    </row>
    <row r="8" spans="1:13" ht="33.75" customHeight="1" thickBot="1">
      <c r="A8" s="5"/>
      <c r="B8" s="198"/>
      <c r="C8" s="275"/>
      <c r="D8" s="276"/>
      <c r="E8" s="276"/>
      <c r="F8" s="276"/>
      <c r="G8" s="276"/>
      <c r="H8" s="276"/>
      <c r="I8" s="276"/>
      <c r="J8" s="276"/>
      <c r="K8" s="277"/>
      <c r="L8" s="12"/>
      <c r="M8" s="5"/>
    </row>
    <row r="9" spans="1:13" ht="34.5" customHeight="1">
      <c r="A9" s="5"/>
      <c r="B9" s="198"/>
      <c r="C9" s="278" t="s">
        <v>27</v>
      </c>
      <c r="D9" s="279"/>
      <c r="E9" s="279"/>
      <c r="F9" s="279"/>
      <c r="G9" s="279"/>
      <c r="H9" s="279"/>
      <c r="I9" s="279"/>
      <c r="J9" s="279"/>
      <c r="K9" s="280"/>
      <c r="L9" s="12"/>
      <c r="M9" s="5"/>
    </row>
    <row r="10" spans="1:13" ht="30" customHeight="1" thickBot="1">
      <c r="A10" s="5"/>
      <c r="B10" s="198"/>
      <c r="C10" s="233"/>
      <c r="D10" s="233"/>
      <c r="E10" s="233"/>
      <c r="F10" s="233"/>
      <c r="G10" s="233"/>
      <c r="H10" s="233"/>
      <c r="I10" s="233"/>
      <c r="J10" s="233"/>
      <c r="K10" s="234"/>
      <c r="L10" s="12"/>
      <c r="M10" s="5"/>
    </row>
    <row r="11" spans="1:13" ht="30" customHeight="1">
      <c r="A11" s="5"/>
      <c r="B11" s="11"/>
      <c r="C11" s="258" t="s">
        <v>3</v>
      </c>
      <c r="D11" s="251" t="s">
        <v>4</v>
      </c>
      <c r="E11" s="260" t="s">
        <v>5</v>
      </c>
      <c r="F11" s="260"/>
      <c r="G11" s="258" t="s">
        <v>6</v>
      </c>
      <c r="H11" s="251" t="s">
        <v>7</v>
      </c>
      <c r="I11" s="251" t="s">
        <v>8</v>
      </c>
      <c r="J11" s="254" t="s">
        <v>9</v>
      </c>
      <c r="K11" s="256" t="s">
        <v>10</v>
      </c>
      <c r="L11" s="12"/>
      <c r="M11" s="5"/>
    </row>
    <row r="12" spans="1:13" ht="30" customHeight="1" thickBot="1">
      <c r="A12" s="5"/>
      <c r="B12" s="11"/>
      <c r="C12" s="259"/>
      <c r="D12" s="252"/>
      <c r="E12" s="141" t="s">
        <v>11</v>
      </c>
      <c r="F12" s="141" t="s">
        <v>12</v>
      </c>
      <c r="G12" s="259"/>
      <c r="H12" s="252"/>
      <c r="I12" s="252"/>
      <c r="J12" s="255"/>
      <c r="K12" s="257"/>
      <c r="L12" s="12"/>
      <c r="M12" s="5"/>
    </row>
    <row r="13" spans="1:13" ht="30" customHeight="1" thickBot="1">
      <c r="A13" s="5"/>
      <c r="B13" s="11"/>
      <c r="C13" s="142"/>
      <c r="D13" s="143"/>
      <c r="E13" s="143"/>
      <c r="F13" s="143"/>
      <c r="G13" s="143"/>
      <c r="H13" s="143"/>
      <c r="I13" s="143"/>
      <c r="J13" s="143"/>
      <c r="K13" s="144"/>
      <c r="L13" s="12"/>
      <c r="M13" s="5"/>
    </row>
    <row r="14" spans="1:13" ht="63.75" customHeight="1">
      <c r="A14" s="5"/>
      <c r="B14" s="11"/>
      <c r="C14" s="200">
        <v>1</v>
      </c>
      <c r="D14" s="201"/>
      <c r="E14" s="201"/>
      <c r="F14" s="201"/>
      <c r="G14" s="199" t="s">
        <v>98</v>
      </c>
      <c r="H14" s="202" t="s">
        <v>99</v>
      </c>
      <c r="I14" s="389">
        <v>47000</v>
      </c>
      <c r="J14" s="209"/>
      <c r="K14" s="210"/>
      <c r="L14" s="12"/>
      <c r="M14" s="5"/>
    </row>
    <row r="15" spans="1:13" ht="63.75" customHeight="1">
      <c r="A15" s="5"/>
      <c r="B15" s="11"/>
      <c r="C15" s="204">
        <v>2</v>
      </c>
      <c r="D15" s="205"/>
      <c r="E15" s="205"/>
      <c r="F15" s="205"/>
      <c r="G15" s="206" t="s">
        <v>100</v>
      </c>
      <c r="H15" s="207" t="s">
        <v>99</v>
      </c>
      <c r="I15" s="391">
        <v>47000</v>
      </c>
      <c r="J15" s="208"/>
      <c r="K15" s="211"/>
      <c r="L15" s="12"/>
      <c r="M15" s="5"/>
    </row>
    <row r="16" spans="1:13" ht="63.75" customHeight="1">
      <c r="A16" s="5"/>
      <c r="B16" s="11"/>
      <c r="C16" s="204">
        <v>3</v>
      </c>
      <c r="D16" s="205"/>
      <c r="E16" s="205"/>
      <c r="F16" s="205"/>
      <c r="G16" s="206" t="s">
        <v>101</v>
      </c>
      <c r="H16" s="207" t="s">
        <v>134</v>
      </c>
      <c r="I16" s="391">
        <v>1410</v>
      </c>
      <c r="J16" s="208"/>
      <c r="K16" s="211"/>
      <c r="L16" s="12"/>
      <c r="M16" s="5"/>
    </row>
    <row r="17" spans="1:13" ht="63.75" customHeight="1">
      <c r="A17" s="5"/>
      <c r="B17" s="11"/>
      <c r="C17" s="204">
        <v>4</v>
      </c>
      <c r="D17" s="205"/>
      <c r="E17" s="205"/>
      <c r="F17" s="205"/>
      <c r="G17" s="206" t="s">
        <v>102</v>
      </c>
      <c r="H17" s="207" t="s">
        <v>134</v>
      </c>
      <c r="I17" s="391">
        <v>1432.8439210865067</v>
      </c>
      <c r="J17" s="208"/>
      <c r="K17" s="211"/>
      <c r="L17" s="12"/>
      <c r="M17" s="5"/>
    </row>
    <row r="18" spans="1:13" ht="63.75" customHeight="1">
      <c r="A18" s="5"/>
      <c r="B18" s="11"/>
      <c r="C18" s="204">
        <v>5</v>
      </c>
      <c r="D18" s="205"/>
      <c r="E18" s="205"/>
      <c r="F18" s="205"/>
      <c r="G18" s="206" t="s">
        <v>103</v>
      </c>
      <c r="H18" s="207" t="s">
        <v>135</v>
      </c>
      <c r="I18" s="391">
        <v>8000</v>
      </c>
      <c r="J18" s="208"/>
      <c r="K18" s="211"/>
      <c r="L18" s="12"/>
      <c r="M18" s="5"/>
    </row>
    <row r="19" spans="1:13" ht="63.75" customHeight="1">
      <c r="A19" s="5"/>
      <c r="B19" s="11"/>
      <c r="C19" s="204">
        <v>6</v>
      </c>
      <c r="D19" s="205"/>
      <c r="E19" s="205"/>
      <c r="F19" s="205"/>
      <c r="G19" s="206" t="s">
        <v>104</v>
      </c>
      <c r="H19" s="207" t="s">
        <v>135</v>
      </c>
      <c r="I19" s="391">
        <v>4000</v>
      </c>
      <c r="J19" s="208"/>
      <c r="K19" s="211"/>
      <c r="L19" s="12"/>
      <c r="M19" s="5"/>
    </row>
    <row r="20" spans="1:13" ht="63.75" customHeight="1">
      <c r="A20" s="5"/>
      <c r="B20" s="11"/>
      <c r="C20" s="204">
        <v>7</v>
      </c>
      <c r="D20" s="205"/>
      <c r="E20" s="205"/>
      <c r="F20" s="205"/>
      <c r="G20" s="206" t="s">
        <v>105</v>
      </c>
      <c r="H20" s="207" t="s">
        <v>135</v>
      </c>
      <c r="I20" s="391">
        <v>900</v>
      </c>
      <c r="J20" s="208"/>
      <c r="K20" s="211"/>
      <c r="L20" s="12"/>
      <c r="M20" s="5"/>
    </row>
    <row r="21" spans="1:13" ht="63.75" customHeight="1">
      <c r="A21" s="5"/>
      <c r="B21" s="11"/>
      <c r="C21" s="204">
        <v>8</v>
      </c>
      <c r="D21" s="205"/>
      <c r="E21" s="205"/>
      <c r="F21" s="205"/>
      <c r="G21" s="206" t="s">
        <v>106</v>
      </c>
      <c r="H21" s="207" t="s">
        <v>135</v>
      </c>
      <c r="I21" s="391">
        <v>90</v>
      </c>
      <c r="J21" s="208"/>
      <c r="K21" s="211"/>
      <c r="L21" s="12"/>
      <c r="M21" s="5"/>
    </row>
    <row r="22" spans="1:13" ht="63.75" customHeight="1">
      <c r="A22" s="5"/>
      <c r="B22" s="11"/>
      <c r="C22" s="204">
        <v>9</v>
      </c>
      <c r="D22" s="205"/>
      <c r="E22" s="205"/>
      <c r="F22" s="205"/>
      <c r="G22" s="206" t="s">
        <v>107</v>
      </c>
      <c r="H22" s="207" t="s">
        <v>135</v>
      </c>
      <c r="I22" s="391">
        <v>40</v>
      </c>
      <c r="J22" s="208"/>
      <c r="K22" s="211"/>
      <c r="L22" s="12"/>
      <c r="M22" s="5"/>
    </row>
    <row r="23" spans="1:13" ht="63.75" customHeight="1">
      <c r="A23" s="5"/>
      <c r="B23" s="11"/>
      <c r="C23" s="204">
        <v>10</v>
      </c>
      <c r="D23" s="205"/>
      <c r="E23" s="205"/>
      <c r="F23" s="205"/>
      <c r="G23" s="206" t="s">
        <v>108</v>
      </c>
      <c r="H23" s="207" t="s">
        <v>135</v>
      </c>
      <c r="I23" s="391">
        <v>25</v>
      </c>
      <c r="J23" s="208"/>
      <c r="K23" s="211"/>
      <c r="L23" s="12"/>
      <c r="M23" s="5"/>
    </row>
    <row r="24" spans="1:13" ht="63.75" customHeight="1">
      <c r="A24" s="5"/>
      <c r="B24" s="11"/>
      <c r="C24" s="204">
        <v>11</v>
      </c>
      <c r="D24" s="205"/>
      <c r="E24" s="205"/>
      <c r="F24" s="205"/>
      <c r="G24" s="206" t="s">
        <v>109</v>
      </c>
      <c r="H24" s="207" t="s">
        <v>135</v>
      </c>
      <c r="I24" s="392">
        <v>8</v>
      </c>
      <c r="J24" s="208"/>
      <c r="K24" s="211"/>
      <c r="L24" s="12"/>
      <c r="M24" s="5"/>
    </row>
    <row r="25" spans="1:13" ht="63.75" customHeight="1">
      <c r="A25" s="5"/>
      <c r="B25" s="11"/>
      <c r="C25" s="204">
        <v>12</v>
      </c>
      <c r="D25" s="205"/>
      <c r="E25" s="205"/>
      <c r="F25" s="205"/>
      <c r="G25" s="206" t="s">
        <v>110</v>
      </c>
      <c r="H25" s="207" t="s">
        <v>135</v>
      </c>
      <c r="I25" s="392">
        <v>40</v>
      </c>
      <c r="J25" s="208"/>
      <c r="K25" s="211"/>
      <c r="L25" s="12"/>
      <c r="M25" s="5"/>
    </row>
    <row r="26" spans="1:13" ht="63.75" customHeight="1">
      <c r="A26" s="5"/>
      <c r="B26" s="11"/>
      <c r="C26" s="204">
        <v>13</v>
      </c>
      <c r="D26" s="205"/>
      <c r="E26" s="205"/>
      <c r="F26" s="205"/>
      <c r="G26" s="206" t="s">
        <v>111</v>
      </c>
      <c r="H26" s="207" t="s">
        <v>135</v>
      </c>
      <c r="I26" s="392">
        <v>15</v>
      </c>
      <c r="J26" s="208"/>
      <c r="K26" s="211"/>
      <c r="L26" s="12"/>
      <c r="M26" s="5"/>
    </row>
    <row r="27" spans="1:13" ht="63.75" customHeight="1">
      <c r="A27" s="5"/>
      <c r="B27" s="11"/>
      <c r="C27" s="204">
        <v>14</v>
      </c>
      <c r="D27" s="205"/>
      <c r="E27" s="205"/>
      <c r="F27" s="205"/>
      <c r="G27" s="206" t="s">
        <v>112</v>
      </c>
      <c r="H27" s="207" t="s">
        <v>135</v>
      </c>
      <c r="I27" s="391">
        <v>230</v>
      </c>
      <c r="J27" s="208"/>
      <c r="K27" s="211"/>
      <c r="L27" s="12"/>
      <c r="M27" s="5"/>
    </row>
    <row r="28" spans="1:13" ht="63.75" customHeight="1">
      <c r="A28" s="5"/>
      <c r="B28" s="11"/>
      <c r="C28" s="204">
        <v>15</v>
      </c>
      <c r="D28" s="205"/>
      <c r="E28" s="205"/>
      <c r="F28" s="205"/>
      <c r="G28" s="206" t="s">
        <v>113</v>
      </c>
      <c r="H28" s="207" t="s">
        <v>135</v>
      </c>
      <c r="I28" s="392">
        <v>180</v>
      </c>
      <c r="J28" s="208"/>
      <c r="K28" s="211"/>
      <c r="L28" s="12"/>
      <c r="M28" s="5"/>
    </row>
    <row r="29" spans="1:13" ht="63.75" customHeight="1">
      <c r="A29" s="5"/>
      <c r="B29" s="11"/>
      <c r="C29" s="204">
        <v>16</v>
      </c>
      <c r="D29" s="205"/>
      <c r="E29" s="205"/>
      <c r="F29" s="205"/>
      <c r="G29" s="206" t="s">
        <v>114</v>
      </c>
      <c r="H29" s="207" t="s">
        <v>99</v>
      </c>
      <c r="I29" s="391">
        <v>800</v>
      </c>
      <c r="J29" s="208"/>
      <c r="K29" s="211"/>
      <c r="L29" s="12"/>
      <c r="M29" s="5"/>
    </row>
    <row r="30" spans="1:13" ht="63.75" customHeight="1">
      <c r="A30" s="5"/>
      <c r="B30" s="11"/>
      <c r="C30" s="204">
        <v>17</v>
      </c>
      <c r="D30" s="205"/>
      <c r="E30" s="205"/>
      <c r="F30" s="205"/>
      <c r="G30" s="206" t="s">
        <v>115</v>
      </c>
      <c r="H30" s="207" t="s">
        <v>135</v>
      </c>
      <c r="I30" s="392">
        <v>200</v>
      </c>
      <c r="J30" s="212"/>
      <c r="K30" s="213"/>
      <c r="L30" s="12"/>
      <c r="M30" s="5"/>
    </row>
    <row r="31" spans="1:13" ht="63.75" customHeight="1">
      <c r="A31" s="5"/>
      <c r="B31" s="11"/>
      <c r="C31" s="204">
        <v>18</v>
      </c>
      <c r="D31" s="205"/>
      <c r="E31" s="205"/>
      <c r="F31" s="205"/>
      <c r="G31" s="206" t="s">
        <v>116</v>
      </c>
      <c r="H31" s="207" t="s">
        <v>135</v>
      </c>
      <c r="I31" s="392">
        <v>60</v>
      </c>
      <c r="J31" s="212"/>
      <c r="K31" s="213"/>
      <c r="L31" s="12"/>
      <c r="M31" s="5"/>
    </row>
    <row r="32" spans="1:13" ht="63.75" customHeight="1">
      <c r="A32" s="5"/>
      <c r="B32" s="11"/>
      <c r="C32" s="204">
        <v>19</v>
      </c>
      <c r="D32" s="205"/>
      <c r="E32" s="205"/>
      <c r="F32" s="205"/>
      <c r="G32" s="206" t="s">
        <v>117</v>
      </c>
      <c r="H32" s="207" t="s">
        <v>135</v>
      </c>
      <c r="I32" s="392">
        <v>20</v>
      </c>
      <c r="J32" s="212"/>
      <c r="K32" s="213"/>
      <c r="L32" s="12"/>
      <c r="M32" s="5"/>
    </row>
    <row r="33" spans="1:13" ht="63.75" customHeight="1">
      <c r="A33" s="5"/>
      <c r="B33" s="11"/>
      <c r="C33" s="204">
        <v>20</v>
      </c>
      <c r="D33" s="205"/>
      <c r="E33" s="205"/>
      <c r="F33" s="205"/>
      <c r="G33" s="206" t="s">
        <v>118</v>
      </c>
      <c r="H33" s="207" t="s">
        <v>135</v>
      </c>
      <c r="I33" s="391">
        <v>160</v>
      </c>
      <c r="J33" s="212"/>
      <c r="K33" s="213"/>
      <c r="L33" s="12"/>
      <c r="M33" s="5"/>
    </row>
    <row r="34" spans="1:13" ht="63.75" customHeight="1">
      <c r="A34" s="5"/>
      <c r="B34" s="11"/>
      <c r="C34" s="204">
        <v>21</v>
      </c>
      <c r="D34" s="205"/>
      <c r="E34" s="205"/>
      <c r="F34" s="205"/>
      <c r="G34" s="206" t="s">
        <v>119</v>
      </c>
      <c r="H34" s="207" t="s">
        <v>135</v>
      </c>
      <c r="I34" s="392">
        <v>20</v>
      </c>
      <c r="J34" s="212"/>
      <c r="K34" s="213"/>
      <c r="L34" s="12"/>
      <c r="M34" s="5"/>
    </row>
    <row r="35" spans="1:13" ht="63.75" customHeight="1">
      <c r="A35" s="5"/>
      <c r="B35" s="11"/>
      <c r="C35" s="204">
        <v>22</v>
      </c>
      <c r="D35" s="205"/>
      <c r="E35" s="205"/>
      <c r="F35" s="205"/>
      <c r="G35" s="206" t="s">
        <v>120</v>
      </c>
      <c r="H35" s="207" t="s">
        <v>136</v>
      </c>
      <c r="I35" s="392">
        <v>10</v>
      </c>
      <c r="J35" s="212"/>
      <c r="K35" s="213"/>
      <c r="L35" s="12"/>
      <c r="M35" s="5"/>
    </row>
    <row r="36" spans="1:13" ht="63.75" customHeight="1">
      <c r="A36" s="5"/>
      <c r="B36" s="11"/>
      <c r="C36" s="204">
        <v>23</v>
      </c>
      <c r="D36" s="205"/>
      <c r="E36" s="205"/>
      <c r="F36" s="205"/>
      <c r="G36" s="206" t="s">
        <v>121</v>
      </c>
      <c r="H36" s="207" t="s">
        <v>135</v>
      </c>
      <c r="I36" s="392">
        <v>40</v>
      </c>
      <c r="J36" s="212"/>
      <c r="K36" s="213"/>
      <c r="L36" s="12"/>
      <c r="M36" s="5"/>
    </row>
    <row r="37" spans="1:13" ht="63.75" customHeight="1">
      <c r="A37" s="5"/>
      <c r="B37" s="11"/>
      <c r="C37" s="204">
        <v>24</v>
      </c>
      <c r="D37" s="205"/>
      <c r="E37" s="205"/>
      <c r="F37" s="205"/>
      <c r="G37" s="206" t="s">
        <v>122</v>
      </c>
      <c r="H37" s="207" t="s">
        <v>135</v>
      </c>
      <c r="I37" s="392">
        <v>30</v>
      </c>
      <c r="J37" s="212"/>
      <c r="K37" s="213"/>
      <c r="L37" s="12"/>
      <c r="M37" s="5"/>
    </row>
    <row r="38" spans="1:13" ht="63.75" customHeight="1">
      <c r="A38" s="5"/>
      <c r="B38" s="11"/>
      <c r="C38" s="204">
        <v>25</v>
      </c>
      <c r="D38" s="205"/>
      <c r="E38" s="205"/>
      <c r="F38" s="205"/>
      <c r="G38" s="206" t="s">
        <v>123</v>
      </c>
      <c r="H38" s="207" t="s">
        <v>135</v>
      </c>
      <c r="I38" s="392">
        <v>2</v>
      </c>
      <c r="J38" s="212"/>
      <c r="K38" s="213"/>
      <c r="L38" s="12"/>
      <c r="M38" s="5"/>
    </row>
    <row r="39" spans="1:13" ht="63.75" customHeight="1">
      <c r="A39" s="5"/>
      <c r="B39" s="11"/>
      <c r="C39" s="204">
        <v>26</v>
      </c>
      <c r="D39" s="205"/>
      <c r="E39" s="205"/>
      <c r="F39" s="205"/>
      <c r="G39" s="206" t="s">
        <v>124</v>
      </c>
      <c r="H39" s="207" t="s">
        <v>134</v>
      </c>
      <c r="I39" s="391">
        <v>80</v>
      </c>
      <c r="J39" s="212"/>
      <c r="K39" s="213"/>
      <c r="L39" s="12"/>
      <c r="M39" s="5"/>
    </row>
    <row r="40" spans="1:13" ht="63.75" customHeight="1">
      <c r="A40" s="5"/>
      <c r="B40" s="11"/>
      <c r="C40" s="204">
        <v>27</v>
      </c>
      <c r="D40" s="205"/>
      <c r="E40" s="205"/>
      <c r="F40" s="205"/>
      <c r="G40" s="206" t="s">
        <v>125</v>
      </c>
      <c r="H40" s="207" t="s">
        <v>135</v>
      </c>
      <c r="I40" s="391">
        <v>700</v>
      </c>
      <c r="J40" s="212"/>
      <c r="K40" s="213"/>
      <c r="L40" s="12"/>
      <c r="M40" s="5"/>
    </row>
    <row r="41" spans="1:13" ht="63.75" customHeight="1">
      <c r="A41" s="5"/>
      <c r="B41" s="11"/>
      <c r="C41" s="204">
        <v>28</v>
      </c>
      <c r="D41" s="205"/>
      <c r="E41" s="205"/>
      <c r="F41" s="205"/>
      <c r="G41" s="206" t="s">
        <v>126</v>
      </c>
      <c r="H41" s="207" t="s">
        <v>99</v>
      </c>
      <c r="I41" s="391">
        <v>8000</v>
      </c>
      <c r="J41" s="208"/>
      <c r="K41" s="211"/>
      <c r="L41" s="12"/>
      <c r="M41" s="5"/>
    </row>
    <row r="42" spans="1:13" ht="63.75" customHeight="1">
      <c r="A42" s="5"/>
      <c r="B42" s="11"/>
      <c r="C42" s="204">
        <v>29</v>
      </c>
      <c r="D42" s="205"/>
      <c r="E42" s="205"/>
      <c r="F42" s="205"/>
      <c r="G42" s="206" t="s">
        <v>127</v>
      </c>
      <c r="H42" s="207" t="s">
        <v>135</v>
      </c>
      <c r="I42" s="391">
        <v>2500</v>
      </c>
      <c r="J42" s="208"/>
      <c r="K42" s="211"/>
      <c r="L42" s="12"/>
      <c r="M42" s="5"/>
    </row>
    <row r="43" spans="1:13" ht="63.75" customHeight="1">
      <c r="A43" s="5"/>
      <c r="B43" s="11"/>
      <c r="C43" s="204">
        <v>30</v>
      </c>
      <c r="D43" s="205"/>
      <c r="E43" s="205"/>
      <c r="F43" s="205"/>
      <c r="G43" s="206" t="s">
        <v>128</v>
      </c>
      <c r="H43" s="207" t="s">
        <v>99</v>
      </c>
      <c r="I43" s="391">
        <v>200</v>
      </c>
      <c r="J43" s="208"/>
      <c r="K43" s="211"/>
      <c r="L43" s="12"/>
      <c r="M43" s="5"/>
    </row>
    <row r="44" spans="1:13" ht="63.75" customHeight="1">
      <c r="A44" s="5"/>
      <c r="B44" s="11"/>
      <c r="C44" s="204">
        <v>31</v>
      </c>
      <c r="D44" s="205"/>
      <c r="E44" s="205"/>
      <c r="F44" s="205"/>
      <c r="G44" s="206" t="s">
        <v>129</v>
      </c>
      <c r="H44" s="207" t="s">
        <v>135</v>
      </c>
      <c r="I44" s="391">
        <v>956</v>
      </c>
      <c r="J44" s="208"/>
      <c r="K44" s="211"/>
      <c r="L44" s="12"/>
      <c r="M44" s="5"/>
    </row>
    <row r="45" spans="1:13" ht="63.75" customHeight="1">
      <c r="A45" s="5"/>
      <c r="B45" s="11"/>
      <c r="C45" s="204">
        <v>32</v>
      </c>
      <c r="D45" s="205"/>
      <c r="E45" s="205"/>
      <c r="F45" s="205"/>
      <c r="G45" s="206" t="s">
        <v>130</v>
      </c>
      <c r="H45" s="207" t="s">
        <v>134</v>
      </c>
      <c r="I45" s="391">
        <v>50</v>
      </c>
      <c r="J45" s="208"/>
      <c r="K45" s="211"/>
      <c r="L45" s="12"/>
      <c r="M45" s="5"/>
    </row>
    <row r="46" spans="1:13" ht="63.75" customHeight="1">
      <c r="A46" s="5"/>
      <c r="B46" s="11"/>
      <c r="C46" s="204">
        <v>33</v>
      </c>
      <c r="D46" s="205"/>
      <c r="E46" s="205"/>
      <c r="F46" s="205"/>
      <c r="G46" s="206" t="s">
        <v>131</v>
      </c>
      <c r="H46" s="207" t="s">
        <v>136</v>
      </c>
      <c r="I46" s="391">
        <v>44</v>
      </c>
      <c r="J46" s="208"/>
      <c r="K46" s="211"/>
      <c r="L46" s="12"/>
      <c r="M46" s="5"/>
    </row>
    <row r="47" spans="1:13" ht="63.75" customHeight="1">
      <c r="A47" s="5"/>
      <c r="B47" s="11"/>
      <c r="C47" s="204">
        <v>34</v>
      </c>
      <c r="D47" s="205"/>
      <c r="E47" s="205"/>
      <c r="F47" s="205"/>
      <c r="G47" s="206" t="s">
        <v>132</v>
      </c>
      <c r="H47" s="207" t="s">
        <v>136</v>
      </c>
      <c r="I47" s="391">
        <v>15</v>
      </c>
      <c r="J47" s="208"/>
      <c r="K47" s="211"/>
      <c r="L47" s="12"/>
      <c r="M47" s="5"/>
    </row>
    <row r="48" spans="1:13" ht="63.75" customHeight="1">
      <c r="A48" s="5"/>
      <c r="B48" s="11"/>
      <c r="C48" s="204">
        <v>35</v>
      </c>
      <c r="D48" s="205"/>
      <c r="E48" s="205"/>
      <c r="F48" s="205"/>
      <c r="G48" s="206" t="s">
        <v>133</v>
      </c>
      <c r="H48" s="207" t="s">
        <v>137</v>
      </c>
      <c r="I48" s="391">
        <v>25</v>
      </c>
      <c r="J48" s="208"/>
      <c r="K48" s="211"/>
      <c r="L48" s="12"/>
      <c r="M48" s="5"/>
    </row>
    <row r="49" spans="1:13" ht="63.75" customHeight="1" thickBot="1">
      <c r="A49" s="5"/>
      <c r="B49" s="11"/>
      <c r="C49" s="204">
        <v>36</v>
      </c>
      <c r="D49" s="205"/>
      <c r="E49" s="205"/>
      <c r="F49" s="205"/>
      <c r="G49" s="206" t="s">
        <v>96</v>
      </c>
      <c r="H49" s="207" t="s">
        <v>97</v>
      </c>
      <c r="I49" s="227">
        <v>1</v>
      </c>
      <c r="J49" s="208"/>
      <c r="K49" s="211"/>
      <c r="L49" s="12"/>
      <c r="M49" s="5"/>
    </row>
    <row r="50" spans="1:13" s="3" customFormat="1" ht="30" customHeight="1" thickBot="1">
      <c r="A50" s="13"/>
      <c r="B50" s="14"/>
      <c r="C50" s="235" t="s">
        <v>13</v>
      </c>
      <c r="D50" s="236"/>
      <c r="E50" s="236"/>
      <c r="F50" s="236"/>
      <c r="G50" s="236"/>
      <c r="H50" s="236"/>
      <c r="I50" s="236"/>
      <c r="J50" s="237"/>
      <c r="K50" s="145"/>
      <c r="L50" s="15"/>
      <c r="M50" s="13"/>
    </row>
    <row r="51" spans="1:13" s="3" customFormat="1" thickBot="1">
      <c r="A51" s="13"/>
      <c r="B51" s="14"/>
      <c r="C51" s="146"/>
      <c r="D51" s="146"/>
      <c r="E51" s="146"/>
      <c r="F51" s="146"/>
      <c r="G51" s="146"/>
      <c r="H51" s="146"/>
      <c r="I51" s="146"/>
      <c r="J51" s="146"/>
      <c r="K51" s="147"/>
      <c r="L51" s="15"/>
      <c r="M51" s="13"/>
    </row>
    <row r="52" spans="1:13" s="3" customFormat="1" ht="30" customHeight="1">
      <c r="A52" s="13"/>
      <c r="B52" s="14"/>
      <c r="C52" s="148"/>
      <c r="D52" s="149"/>
      <c r="E52" s="148"/>
      <c r="F52" s="148"/>
      <c r="G52" s="248"/>
      <c r="H52" s="249"/>
      <c r="I52" s="250"/>
      <c r="J52" s="150"/>
      <c r="K52" s="151"/>
      <c r="L52" s="15"/>
      <c r="M52" s="13"/>
    </row>
    <row r="53" spans="1:13" s="3" customFormat="1" ht="30" customHeight="1">
      <c r="A53" s="13"/>
      <c r="B53" s="14"/>
      <c r="C53" s="148"/>
      <c r="D53" s="149"/>
      <c r="E53" s="148"/>
      <c r="F53" s="148"/>
      <c r="G53" s="152"/>
      <c r="H53" s="153"/>
      <c r="I53" s="154"/>
      <c r="J53" s="155"/>
      <c r="K53" s="156"/>
      <c r="L53" s="15"/>
      <c r="M53" s="13"/>
    </row>
    <row r="54" spans="1:13" s="3" customFormat="1" ht="30" customHeight="1">
      <c r="A54" s="13"/>
      <c r="B54" s="14"/>
      <c r="C54" s="148"/>
      <c r="D54" s="157"/>
      <c r="E54" s="157"/>
      <c r="F54" s="157"/>
      <c r="G54" s="152"/>
      <c r="H54" s="158"/>
      <c r="I54" s="159"/>
      <c r="J54" s="160"/>
      <c r="K54" s="156"/>
      <c r="L54" s="15"/>
      <c r="M54" s="13"/>
    </row>
    <row r="55" spans="1:13" s="3" customFormat="1" ht="30" customHeight="1">
      <c r="A55" s="13"/>
      <c r="B55" s="14"/>
      <c r="C55" s="148"/>
      <c r="D55" s="157"/>
      <c r="E55" s="157"/>
      <c r="F55" s="157"/>
      <c r="G55" s="161" t="s">
        <v>14</v>
      </c>
      <c r="H55" s="158"/>
      <c r="I55" s="159"/>
      <c r="J55" s="160"/>
      <c r="K55" s="162"/>
      <c r="L55" s="15"/>
      <c r="M55" s="13"/>
    </row>
    <row r="56" spans="1:13" s="3" customFormat="1" ht="30" customHeight="1">
      <c r="A56" s="13"/>
      <c r="B56" s="14"/>
      <c r="C56" s="148"/>
      <c r="D56" s="149"/>
      <c r="E56" s="148"/>
      <c r="F56" s="148"/>
      <c r="G56" s="163"/>
      <c r="H56" s="158"/>
      <c r="I56" s="159"/>
      <c r="J56" s="164"/>
      <c r="K56" s="156"/>
      <c r="L56" s="15"/>
      <c r="M56" s="13"/>
    </row>
    <row r="57" spans="1:13" s="3" customFormat="1" ht="30" customHeight="1">
      <c r="A57" s="13"/>
      <c r="B57" s="14"/>
      <c r="C57" s="148"/>
      <c r="D57" s="149"/>
      <c r="E57" s="148"/>
      <c r="F57" s="148"/>
      <c r="G57" s="163"/>
      <c r="H57" s="158"/>
      <c r="I57" s="159"/>
      <c r="J57" s="164"/>
      <c r="K57" s="156"/>
      <c r="L57" s="15"/>
      <c r="M57" s="13"/>
    </row>
    <row r="58" spans="1:13" s="3" customFormat="1" ht="30" customHeight="1" thickBot="1">
      <c r="A58" s="13"/>
      <c r="B58" s="14"/>
      <c r="C58" s="148"/>
      <c r="D58" s="149"/>
      <c r="E58" s="148"/>
      <c r="F58" s="148"/>
      <c r="G58" s="177"/>
      <c r="H58" s="158"/>
      <c r="I58" s="159"/>
      <c r="J58" s="164"/>
      <c r="K58" s="162"/>
      <c r="L58" s="15"/>
      <c r="M58" s="13"/>
    </row>
    <row r="59" spans="1:13" s="3" customFormat="1" ht="30" customHeight="1" thickBot="1">
      <c r="A59" s="13"/>
      <c r="B59" s="14"/>
      <c r="C59" s="148"/>
      <c r="D59" s="149"/>
      <c r="E59" s="148"/>
      <c r="F59" s="148"/>
      <c r="G59" s="166" t="s">
        <v>15</v>
      </c>
      <c r="H59" s="167"/>
      <c r="I59" s="168"/>
      <c r="J59" s="169"/>
      <c r="K59" s="145"/>
      <c r="L59" s="15"/>
      <c r="M59" s="13"/>
    </row>
    <row r="60" spans="1:13" s="3" customFormat="1" thickBot="1">
      <c r="A60" s="13"/>
      <c r="B60" s="14"/>
      <c r="C60" s="148"/>
      <c r="D60" s="149"/>
      <c r="E60" s="149"/>
      <c r="F60" s="149"/>
      <c r="G60" s="148"/>
      <c r="H60" s="148"/>
      <c r="I60" s="170"/>
      <c r="J60" s="171"/>
      <c r="K60" s="172"/>
      <c r="L60" s="15"/>
      <c r="M60" s="13"/>
    </row>
    <row r="61" spans="1:13" s="3" customFormat="1" ht="15.75">
      <c r="A61" s="13"/>
      <c r="B61" s="14"/>
      <c r="C61" s="173"/>
      <c r="D61" s="245"/>
      <c r="E61" s="245"/>
      <c r="F61" s="245"/>
      <c r="G61" s="245"/>
      <c r="H61" s="245"/>
      <c r="I61" s="245"/>
      <c r="J61" s="245"/>
      <c r="K61" s="246"/>
      <c r="L61" s="16"/>
      <c r="M61" s="13"/>
    </row>
    <row r="62" spans="1:13" s="3" customFormat="1" ht="46.5" customHeight="1">
      <c r="A62" s="13"/>
      <c r="B62" s="14"/>
      <c r="C62" s="230" t="s">
        <v>87</v>
      </c>
      <c r="D62" s="231"/>
      <c r="E62" s="231"/>
      <c r="F62" s="231"/>
      <c r="G62" s="231"/>
      <c r="H62" s="244" t="s">
        <v>6</v>
      </c>
      <c r="I62" s="244"/>
      <c r="J62" s="244"/>
      <c r="K62" s="174" t="s">
        <v>17</v>
      </c>
      <c r="L62" s="17"/>
      <c r="M62" s="13"/>
    </row>
    <row r="63" spans="1:13" s="3" customFormat="1" ht="32.25" customHeight="1">
      <c r="A63" s="13"/>
      <c r="B63" s="14"/>
      <c r="C63" s="230" t="s">
        <v>89</v>
      </c>
      <c r="D63" s="231"/>
      <c r="E63" s="231"/>
      <c r="F63" s="231"/>
      <c r="G63" s="231"/>
      <c r="H63" s="243" t="s">
        <v>18</v>
      </c>
      <c r="I63" s="243"/>
      <c r="J63" s="175" t="s">
        <v>19</v>
      </c>
      <c r="K63" s="176" t="s">
        <v>28</v>
      </c>
      <c r="L63" s="192"/>
      <c r="M63" s="13"/>
    </row>
    <row r="64" spans="1:13" s="3" customFormat="1" ht="30" customHeight="1">
      <c r="A64" s="13"/>
      <c r="B64" s="14"/>
      <c r="C64" s="230" t="s">
        <v>88</v>
      </c>
      <c r="D64" s="231"/>
      <c r="E64" s="231"/>
      <c r="F64" s="231"/>
      <c r="G64" s="231"/>
      <c r="H64" s="240" t="s">
        <v>20</v>
      </c>
      <c r="I64" s="241"/>
      <c r="J64" s="175" t="s">
        <v>21</v>
      </c>
      <c r="K64" s="176" t="s">
        <v>28</v>
      </c>
      <c r="L64" s="17"/>
      <c r="M64" s="13"/>
    </row>
    <row r="65" spans="1:13" s="4" customFormat="1" ht="58.5" customHeight="1">
      <c r="A65" s="13"/>
      <c r="B65" s="14"/>
      <c r="C65" s="186"/>
      <c r="D65" s="187"/>
      <c r="E65" s="187"/>
      <c r="F65" s="187"/>
      <c r="G65" s="188"/>
      <c r="H65" s="242" t="s">
        <v>22</v>
      </c>
      <c r="I65" s="243"/>
      <c r="J65" s="175" t="s">
        <v>23</v>
      </c>
      <c r="K65" s="176" t="s">
        <v>28</v>
      </c>
      <c r="L65" s="15"/>
      <c r="M65" s="13"/>
    </row>
    <row r="66" spans="1:13" ht="57.75" customHeight="1">
      <c r="A66" s="5"/>
      <c r="B66" s="11"/>
      <c r="C66" s="189"/>
      <c r="D66" s="190"/>
      <c r="E66" s="190"/>
      <c r="F66" s="190"/>
      <c r="G66" s="191"/>
      <c r="H66" s="243" t="s">
        <v>24</v>
      </c>
      <c r="I66" s="243"/>
      <c r="J66" s="175" t="s">
        <v>25</v>
      </c>
      <c r="K66" s="176" t="s">
        <v>28</v>
      </c>
      <c r="L66" s="12"/>
      <c r="M66" s="5"/>
    </row>
    <row r="67" spans="1:13" ht="17.25" thickBot="1">
      <c r="A67" s="5"/>
      <c r="B67" s="11"/>
      <c r="C67" s="189"/>
      <c r="D67" s="194"/>
      <c r="E67" s="194"/>
      <c r="F67" s="190"/>
      <c r="G67" s="195"/>
      <c r="H67" s="281"/>
      <c r="I67" s="281"/>
      <c r="J67" s="281"/>
      <c r="K67" s="282"/>
      <c r="L67" s="12"/>
      <c r="M67" s="5"/>
    </row>
    <row r="68" spans="1:13" ht="47.25" customHeight="1">
      <c r="A68" s="5"/>
      <c r="B68" s="11"/>
      <c r="C68" s="193"/>
      <c r="D68" s="178"/>
      <c r="E68" s="178"/>
      <c r="F68" s="193"/>
      <c r="G68" s="178"/>
      <c r="H68" s="193"/>
      <c r="I68" s="193"/>
      <c r="J68" s="193"/>
      <c r="K68" s="193"/>
      <c r="L68" s="12"/>
      <c r="M68" s="5"/>
    </row>
    <row r="69" spans="1:13" ht="47.25" customHeight="1">
      <c r="A69" s="5"/>
      <c r="B69" s="11"/>
      <c r="C69" s="178"/>
      <c r="D69" s="178"/>
      <c r="E69" s="178"/>
      <c r="F69" s="178"/>
      <c r="G69" s="179" t="s">
        <v>29</v>
      </c>
      <c r="H69" s="178"/>
      <c r="I69" s="178"/>
      <c r="J69" s="178"/>
      <c r="K69" s="178"/>
      <c r="L69" s="12"/>
      <c r="M69" s="5"/>
    </row>
    <row r="70" spans="1:13" ht="17.25" thickBot="1">
      <c r="A70" s="5"/>
      <c r="B70" s="18"/>
      <c r="C70" s="19"/>
      <c r="D70" s="19"/>
      <c r="E70" s="20"/>
      <c r="F70" s="19"/>
      <c r="G70" s="21"/>
      <c r="H70" s="19"/>
      <c r="I70" s="19"/>
      <c r="J70" s="19"/>
      <c r="K70" s="19"/>
      <c r="L70" s="22"/>
      <c r="M70" s="5"/>
    </row>
    <row r="71" spans="1:13" ht="17.25" thickTop="1">
      <c r="A71" s="5"/>
      <c r="B71" s="5"/>
      <c r="C71" s="5"/>
      <c r="D71" s="5"/>
      <c r="E71" s="6"/>
      <c r="F71" s="5"/>
      <c r="G71" s="5"/>
      <c r="H71" s="5"/>
      <c r="I71" s="5"/>
      <c r="J71" s="5"/>
      <c r="K71" s="5"/>
      <c r="L71" s="5"/>
      <c r="M71" s="5"/>
    </row>
    <row r="73" spans="1:13">
      <c r="H73" s="27"/>
    </row>
  </sheetData>
  <mergeCells count="26">
    <mergeCell ref="H67:K67"/>
    <mergeCell ref="C64:G64"/>
    <mergeCell ref="H64:I64"/>
    <mergeCell ref="H65:I65"/>
    <mergeCell ref="H66:I66"/>
    <mergeCell ref="G52:I52"/>
    <mergeCell ref="C62:G62"/>
    <mergeCell ref="H62:J62"/>
    <mergeCell ref="C63:G63"/>
    <mergeCell ref="H63:I63"/>
    <mergeCell ref="C3:F3"/>
    <mergeCell ref="D61:K61"/>
    <mergeCell ref="C5:K5"/>
    <mergeCell ref="C6:K6"/>
    <mergeCell ref="C7:K8"/>
    <mergeCell ref="C9:K9"/>
    <mergeCell ref="C10:K10"/>
    <mergeCell ref="C11:C12"/>
    <mergeCell ref="D11:D12"/>
    <mergeCell ref="E11:F11"/>
    <mergeCell ref="G11:G12"/>
    <mergeCell ref="H11:H12"/>
    <mergeCell ref="I11:I12"/>
    <mergeCell ref="J11:J12"/>
    <mergeCell ref="K11:K12"/>
    <mergeCell ref="C50:J50"/>
  </mergeCells>
  <pageMargins left="0.11811023622047245" right="0.11811023622047245" top="0.15748031496062992" bottom="0.15748031496062992" header="0.31496062992125984" footer="0.31496062992125984"/>
  <pageSetup paperSize="9" scale="25"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26" zoomScale="70" zoomScaleNormal="80" zoomScaleSheetLayoutView="70" workbookViewId="0">
      <selection activeCell="I16" sqref="I16"/>
    </sheetView>
  </sheetViews>
  <sheetFormatPr baseColWidth="10" defaultColWidth="11.42578125" defaultRowHeight="12.75"/>
  <cols>
    <col min="1" max="2" width="3.42578125" style="23" customWidth="1"/>
    <col min="3" max="3" width="12.5703125" style="23" customWidth="1"/>
    <col min="4" max="4" width="18" style="23" customWidth="1"/>
    <col min="5" max="11" width="11.42578125" style="23"/>
    <col min="12" max="12" width="17.5703125" style="23" customWidth="1"/>
    <col min="13" max="14" width="11.42578125" style="23"/>
    <col min="15" max="15" width="20" style="23" customWidth="1"/>
    <col min="16" max="17" width="3.42578125" style="23" customWidth="1"/>
    <col min="18" max="16384" width="11.42578125" style="23"/>
  </cols>
  <sheetData>
    <row r="1" spans="2:16" ht="13.5" thickBot="1"/>
    <row r="2" spans="2:16" ht="13.5" thickTop="1">
      <c r="B2" s="28"/>
      <c r="C2" s="29"/>
      <c r="D2" s="29"/>
      <c r="E2" s="29"/>
      <c r="F2" s="29"/>
      <c r="G2" s="29"/>
      <c r="H2" s="29"/>
      <c r="I2" s="29"/>
      <c r="J2" s="29"/>
      <c r="K2" s="29"/>
      <c r="L2" s="29"/>
      <c r="M2" s="29"/>
      <c r="N2" s="29"/>
      <c r="O2" s="29"/>
      <c r="P2" s="30"/>
    </row>
    <row r="3" spans="2:16" ht="36.75" customHeight="1">
      <c r="B3" s="31"/>
      <c r="C3" s="283" t="s">
        <v>90</v>
      </c>
      <c r="D3" s="283"/>
      <c r="E3" s="283"/>
      <c r="F3" s="283"/>
      <c r="P3" s="32"/>
    </row>
    <row r="4" spans="2:16">
      <c r="B4" s="31"/>
      <c r="C4" s="184" t="s">
        <v>30</v>
      </c>
      <c r="D4" s="185" t="s">
        <v>31</v>
      </c>
      <c r="E4" s="184" t="s">
        <v>32</v>
      </c>
      <c r="F4" s="185">
        <v>3</v>
      </c>
      <c r="P4" s="32"/>
    </row>
    <row r="5" spans="2:16">
      <c r="B5" s="31"/>
      <c r="C5" s="139"/>
      <c r="D5" s="140"/>
      <c r="E5" s="139"/>
      <c r="F5" s="140"/>
      <c r="P5" s="32"/>
    </row>
    <row r="6" spans="2:16" ht="48" customHeight="1">
      <c r="B6" s="31"/>
      <c r="C6" s="284" t="s">
        <v>33</v>
      </c>
      <c r="D6" s="284"/>
      <c r="E6" s="284"/>
      <c r="F6" s="284"/>
      <c r="G6" s="284"/>
      <c r="H6" s="284"/>
      <c r="I6" s="284"/>
      <c r="J6" s="284"/>
      <c r="K6" s="284"/>
      <c r="L6" s="284"/>
      <c r="M6" s="284"/>
      <c r="N6" s="284"/>
      <c r="O6" s="284"/>
      <c r="P6" s="33"/>
    </row>
    <row r="7" spans="2:16" ht="15" thickBot="1">
      <c r="B7" s="31"/>
      <c r="C7" s="58"/>
      <c r="D7" s="58"/>
      <c r="E7" s="58"/>
      <c r="F7" s="58"/>
      <c r="G7" s="58"/>
      <c r="H7" s="58"/>
      <c r="I7" s="58"/>
      <c r="J7" s="58"/>
      <c r="K7" s="58"/>
      <c r="L7" s="58"/>
      <c r="M7" s="58"/>
      <c r="N7" s="58"/>
      <c r="O7" s="58"/>
      <c r="P7" s="32"/>
    </row>
    <row r="8" spans="2:16" ht="15">
      <c r="B8" s="31"/>
      <c r="C8" s="330"/>
      <c r="D8" s="332"/>
      <c r="E8" s="333"/>
      <c r="F8" s="333"/>
      <c r="G8" s="333"/>
      <c r="H8" s="333"/>
      <c r="I8" s="333"/>
      <c r="J8" s="333"/>
      <c r="K8" s="334"/>
      <c r="L8" s="341"/>
      <c r="M8" s="342"/>
      <c r="N8" s="342"/>
      <c r="O8" s="343"/>
      <c r="P8" s="34"/>
    </row>
    <row r="9" spans="2:16" ht="15">
      <c r="B9" s="31"/>
      <c r="C9" s="331"/>
      <c r="D9" s="287" t="s">
        <v>34</v>
      </c>
      <c r="E9" s="288"/>
      <c r="F9" s="288"/>
      <c r="G9" s="288"/>
      <c r="H9" s="288"/>
      <c r="I9" s="288"/>
      <c r="J9" s="288"/>
      <c r="K9" s="289"/>
      <c r="L9" s="344"/>
      <c r="M9" s="345"/>
      <c r="N9" s="345"/>
      <c r="O9" s="346"/>
      <c r="P9" s="34"/>
    </row>
    <row r="10" spans="2:16" ht="15">
      <c r="B10" s="31"/>
      <c r="C10" s="331"/>
      <c r="D10" s="287"/>
      <c r="E10" s="288"/>
      <c r="F10" s="288"/>
      <c r="G10" s="288"/>
      <c r="H10" s="288"/>
      <c r="I10" s="288"/>
      <c r="J10" s="288"/>
      <c r="K10" s="289"/>
      <c r="L10" s="285" t="s">
        <v>35</v>
      </c>
      <c r="M10" s="347"/>
      <c r="N10" s="348"/>
      <c r="O10" s="349"/>
      <c r="P10" s="34"/>
    </row>
    <row r="11" spans="2:16" ht="15">
      <c r="B11" s="31"/>
      <c r="C11" s="331"/>
      <c r="D11" s="287" t="s">
        <v>94</v>
      </c>
      <c r="E11" s="288"/>
      <c r="F11" s="288"/>
      <c r="G11" s="288"/>
      <c r="H11" s="288"/>
      <c r="I11" s="288"/>
      <c r="J11" s="288"/>
      <c r="K11" s="289"/>
      <c r="L11" s="335"/>
      <c r="M11" s="350"/>
      <c r="N11" s="351"/>
      <c r="O11" s="352"/>
      <c r="P11" s="35"/>
    </row>
    <row r="12" spans="2:16" ht="12.75" customHeight="1">
      <c r="B12" s="31"/>
      <c r="C12" s="331"/>
      <c r="D12" s="290"/>
      <c r="E12" s="291"/>
      <c r="F12" s="291"/>
      <c r="G12" s="291"/>
      <c r="H12" s="291"/>
      <c r="I12" s="291"/>
      <c r="J12" s="291"/>
      <c r="K12" s="292"/>
      <c r="L12" s="285" t="s">
        <v>36</v>
      </c>
      <c r="M12" s="285">
        <v>1</v>
      </c>
      <c r="N12" s="285" t="s">
        <v>37</v>
      </c>
      <c r="O12" s="339">
        <v>1</v>
      </c>
      <c r="P12" s="34"/>
    </row>
    <row r="13" spans="2:16" ht="13.5">
      <c r="B13" s="31"/>
      <c r="C13" s="331"/>
      <c r="D13" s="290"/>
      <c r="E13" s="291"/>
      <c r="F13" s="291"/>
      <c r="G13" s="291"/>
      <c r="H13" s="291"/>
      <c r="I13" s="291"/>
      <c r="J13" s="291"/>
      <c r="K13" s="292"/>
      <c r="L13" s="286"/>
      <c r="M13" s="286"/>
      <c r="N13" s="286"/>
      <c r="O13" s="340"/>
      <c r="P13" s="34"/>
    </row>
    <row r="14" spans="2:16" ht="15">
      <c r="B14" s="31"/>
      <c r="C14" s="331"/>
      <c r="D14" s="287" t="s">
        <v>38</v>
      </c>
      <c r="E14" s="288"/>
      <c r="F14" s="288"/>
      <c r="G14" s="288"/>
      <c r="H14" s="288"/>
      <c r="I14" s="288"/>
      <c r="J14" s="288"/>
      <c r="K14" s="289"/>
      <c r="L14" s="286"/>
      <c r="M14" s="286"/>
      <c r="N14" s="286"/>
      <c r="O14" s="340"/>
      <c r="P14" s="34"/>
    </row>
    <row r="15" spans="2:16" ht="15.75" thickBot="1">
      <c r="B15" s="31"/>
      <c r="C15" s="59"/>
      <c r="D15" s="60"/>
      <c r="E15" s="60"/>
      <c r="F15" s="60"/>
      <c r="G15" s="60"/>
      <c r="H15" s="60"/>
      <c r="I15" s="60"/>
      <c r="J15" s="60"/>
      <c r="K15" s="60"/>
      <c r="L15" s="60"/>
      <c r="M15" s="61"/>
      <c r="N15" s="61"/>
      <c r="O15" s="62"/>
      <c r="P15" s="36"/>
    </row>
    <row r="16" spans="2:16" ht="15">
      <c r="B16" s="31"/>
      <c r="C16" s="63"/>
      <c r="D16" s="64"/>
      <c r="E16" s="64"/>
      <c r="F16" s="64"/>
      <c r="G16" s="64"/>
      <c r="H16" s="64"/>
      <c r="I16" s="64"/>
      <c r="J16" s="64"/>
      <c r="K16" s="64"/>
      <c r="L16" s="65" t="s">
        <v>39</v>
      </c>
      <c r="M16" s="66" t="s">
        <v>40</v>
      </c>
      <c r="N16" s="66" t="s">
        <v>41</v>
      </c>
      <c r="O16" s="67" t="s">
        <v>42</v>
      </c>
      <c r="P16" s="35"/>
    </row>
    <row r="17" spans="2:16" ht="15">
      <c r="B17" s="31"/>
      <c r="C17" s="68"/>
      <c r="D17" s="69"/>
      <c r="E17" s="69"/>
      <c r="F17" s="69"/>
      <c r="G17" s="69"/>
      <c r="H17" s="69"/>
      <c r="I17" s="69"/>
      <c r="J17" s="69"/>
      <c r="K17" s="69"/>
      <c r="L17" s="70"/>
      <c r="M17" s="71"/>
      <c r="N17" s="71"/>
      <c r="O17" s="72"/>
      <c r="P17" s="37"/>
    </row>
    <row r="18" spans="2:16" ht="18" customHeight="1">
      <c r="B18" s="31"/>
      <c r="C18" s="375" t="s">
        <v>43</v>
      </c>
      <c r="D18" s="376"/>
      <c r="E18" s="376"/>
      <c r="F18" s="376"/>
      <c r="G18" s="69"/>
      <c r="H18" s="69"/>
      <c r="I18" s="69" t="s">
        <v>44</v>
      </c>
      <c r="J18" s="58"/>
      <c r="K18" s="69"/>
      <c r="L18" s="70"/>
      <c r="M18" s="58"/>
      <c r="N18" s="58"/>
      <c r="O18" s="73"/>
      <c r="P18" s="37"/>
    </row>
    <row r="19" spans="2:16" ht="15">
      <c r="B19" s="31"/>
      <c r="C19" s="74"/>
      <c r="D19" s="75"/>
      <c r="E19" s="75"/>
      <c r="F19" s="75"/>
      <c r="G19" s="75"/>
      <c r="H19" s="75"/>
      <c r="I19" s="75"/>
      <c r="J19" s="75"/>
      <c r="K19" s="75"/>
      <c r="L19" s="75"/>
      <c r="M19" s="75"/>
      <c r="N19" s="75"/>
      <c r="O19" s="76"/>
      <c r="P19" s="38"/>
    </row>
    <row r="20" spans="2:16" ht="15" thickBot="1">
      <c r="B20" s="31"/>
      <c r="C20" s="77"/>
      <c r="D20" s="78"/>
      <c r="E20" s="78"/>
      <c r="F20" s="78"/>
      <c r="G20" s="78"/>
      <c r="H20" s="78"/>
      <c r="I20" s="78"/>
      <c r="J20" s="78"/>
      <c r="K20" s="78"/>
      <c r="L20" s="78"/>
      <c r="M20" s="78"/>
      <c r="N20" s="78"/>
      <c r="O20" s="79"/>
      <c r="P20" s="32"/>
    </row>
    <row r="21" spans="2:16" ht="15" thickBot="1">
      <c r="B21" s="31"/>
      <c r="C21" s="80"/>
      <c r="D21" s="81"/>
      <c r="E21" s="81"/>
      <c r="F21" s="81"/>
      <c r="G21" s="81"/>
      <c r="H21" s="81"/>
      <c r="I21" s="58"/>
      <c r="J21" s="58"/>
      <c r="K21" s="81"/>
      <c r="L21" s="81"/>
      <c r="M21" s="81"/>
      <c r="N21" s="81"/>
      <c r="O21" s="82"/>
      <c r="P21" s="32"/>
    </row>
    <row r="22" spans="2:16" ht="15">
      <c r="B22" s="31"/>
      <c r="C22" s="300" t="s">
        <v>45</v>
      </c>
      <c r="D22" s="301"/>
      <c r="E22" s="301"/>
      <c r="F22" s="301"/>
      <c r="G22" s="301"/>
      <c r="H22" s="301"/>
      <c r="I22" s="301"/>
      <c r="J22" s="301"/>
      <c r="K22" s="301"/>
      <c r="L22" s="301"/>
      <c r="M22" s="301"/>
      <c r="N22" s="301"/>
      <c r="O22" s="302"/>
      <c r="P22" s="39"/>
    </row>
    <row r="23" spans="2:16" ht="15" thickBot="1">
      <c r="B23" s="31"/>
      <c r="C23" s="83"/>
      <c r="D23" s="58"/>
      <c r="E23" s="58"/>
      <c r="F23" s="58"/>
      <c r="G23" s="58"/>
      <c r="H23" s="58"/>
      <c r="I23" s="58"/>
      <c r="J23" s="58"/>
      <c r="K23" s="58"/>
      <c r="L23" s="58"/>
      <c r="M23" s="58"/>
      <c r="N23" s="58"/>
      <c r="O23" s="84"/>
      <c r="P23" s="32"/>
    </row>
    <row r="24" spans="2:16" ht="15">
      <c r="B24" s="31"/>
      <c r="C24" s="85" t="s">
        <v>46</v>
      </c>
      <c r="D24" s="336" t="s">
        <v>6</v>
      </c>
      <c r="E24" s="337"/>
      <c r="F24" s="337"/>
      <c r="G24" s="337"/>
      <c r="H24" s="337"/>
      <c r="I24" s="337"/>
      <c r="J24" s="337"/>
      <c r="K24" s="337"/>
      <c r="L24" s="338"/>
      <c r="M24" s="298" t="s">
        <v>47</v>
      </c>
      <c r="N24" s="299"/>
      <c r="O24" s="85" t="s">
        <v>8</v>
      </c>
      <c r="P24" s="40"/>
    </row>
    <row r="25" spans="2:16" ht="15" thickBot="1">
      <c r="B25" s="31"/>
      <c r="C25" s="86"/>
      <c r="D25" s="316"/>
      <c r="E25" s="356"/>
      <c r="F25" s="356"/>
      <c r="G25" s="356"/>
      <c r="H25" s="356"/>
      <c r="I25" s="356"/>
      <c r="J25" s="356"/>
      <c r="K25" s="356"/>
      <c r="L25" s="317"/>
      <c r="M25" s="316"/>
      <c r="N25" s="317"/>
      <c r="O25" s="87"/>
      <c r="P25" s="41"/>
    </row>
    <row r="26" spans="2:16">
      <c r="B26" s="31"/>
      <c r="C26" s="321" t="s">
        <v>48</v>
      </c>
      <c r="D26" s="322"/>
      <c r="E26" s="322"/>
      <c r="F26" s="322"/>
      <c r="G26" s="322"/>
      <c r="H26" s="322"/>
      <c r="I26" s="322"/>
      <c r="J26" s="322"/>
      <c r="K26" s="322"/>
      <c r="L26" s="322"/>
      <c r="M26" s="322"/>
      <c r="N26" s="322"/>
      <c r="O26" s="323"/>
      <c r="P26" s="42"/>
    </row>
    <row r="27" spans="2:16">
      <c r="B27" s="31"/>
      <c r="C27" s="324"/>
      <c r="D27" s="325"/>
      <c r="E27" s="325"/>
      <c r="F27" s="325"/>
      <c r="G27" s="325"/>
      <c r="H27" s="325"/>
      <c r="I27" s="325"/>
      <c r="J27" s="325"/>
      <c r="K27" s="325"/>
      <c r="L27" s="325"/>
      <c r="M27" s="325"/>
      <c r="N27" s="325"/>
      <c r="O27" s="326"/>
      <c r="P27" s="42"/>
    </row>
    <row r="28" spans="2:16" ht="13.5" thickBot="1">
      <c r="B28" s="31"/>
      <c r="C28" s="327"/>
      <c r="D28" s="328"/>
      <c r="E28" s="328"/>
      <c r="F28" s="328"/>
      <c r="G28" s="328"/>
      <c r="H28" s="328"/>
      <c r="I28" s="328"/>
      <c r="J28" s="328"/>
      <c r="K28" s="328"/>
      <c r="L28" s="328"/>
      <c r="M28" s="328"/>
      <c r="N28" s="328"/>
      <c r="O28" s="329"/>
      <c r="P28" s="42"/>
    </row>
    <row r="29" spans="2:16" ht="15">
      <c r="B29" s="31"/>
      <c r="C29" s="318" t="s">
        <v>6</v>
      </c>
      <c r="D29" s="319"/>
      <c r="E29" s="319"/>
      <c r="F29" s="319"/>
      <c r="G29" s="320"/>
      <c r="H29" s="296" t="s">
        <v>49</v>
      </c>
      <c r="I29" s="319"/>
      <c r="J29" s="354" t="s">
        <v>50</v>
      </c>
      <c r="K29" s="355"/>
      <c r="L29" s="88" t="s">
        <v>51</v>
      </c>
      <c r="M29" s="296" t="s">
        <v>52</v>
      </c>
      <c r="N29" s="297"/>
      <c r="O29" s="89" t="s">
        <v>53</v>
      </c>
      <c r="P29" s="43"/>
    </row>
    <row r="30" spans="2:16" ht="14.25">
      <c r="B30" s="31"/>
      <c r="C30" s="303"/>
      <c r="D30" s="304"/>
      <c r="E30" s="304"/>
      <c r="F30" s="304"/>
      <c r="G30" s="305"/>
      <c r="H30" s="306"/>
      <c r="I30" s="305"/>
      <c r="J30" s="306"/>
      <c r="K30" s="305"/>
      <c r="L30" s="90"/>
      <c r="M30" s="307"/>
      <c r="N30" s="308"/>
      <c r="O30" s="91"/>
      <c r="P30" s="44"/>
    </row>
    <row r="31" spans="2:16" ht="14.25">
      <c r="B31" s="31"/>
      <c r="C31" s="92"/>
      <c r="D31" s="93"/>
      <c r="E31" s="93"/>
      <c r="F31" s="93"/>
      <c r="G31" s="94"/>
      <c r="H31" s="95"/>
      <c r="I31" s="94"/>
      <c r="J31" s="95"/>
      <c r="K31" s="94"/>
      <c r="L31" s="90"/>
      <c r="M31" s="307"/>
      <c r="N31" s="308"/>
      <c r="O31" s="91"/>
      <c r="P31" s="44"/>
    </row>
    <row r="32" spans="2:16" ht="15" thickBot="1">
      <c r="B32" s="31"/>
      <c r="C32" s="309"/>
      <c r="D32" s="310"/>
      <c r="E32" s="310"/>
      <c r="F32" s="310"/>
      <c r="G32" s="311"/>
      <c r="H32" s="357"/>
      <c r="I32" s="311"/>
      <c r="J32" s="357"/>
      <c r="K32" s="311"/>
      <c r="L32" s="96"/>
      <c r="M32" s="358"/>
      <c r="N32" s="359"/>
      <c r="O32" s="91"/>
      <c r="P32" s="44"/>
    </row>
    <row r="33" spans="2:16" ht="15.75" thickBot="1">
      <c r="B33" s="31"/>
      <c r="C33" s="293" t="s">
        <v>54</v>
      </c>
      <c r="D33" s="294"/>
      <c r="E33" s="294"/>
      <c r="F33" s="294"/>
      <c r="G33" s="294"/>
      <c r="H33" s="294"/>
      <c r="I33" s="294"/>
      <c r="J33" s="294"/>
      <c r="K33" s="294"/>
      <c r="L33" s="294"/>
      <c r="M33" s="294"/>
      <c r="N33" s="295"/>
      <c r="O33" s="97"/>
      <c r="P33" s="45"/>
    </row>
    <row r="34" spans="2:16" ht="13.5" customHeight="1">
      <c r="B34" s="31"/>
      <c r="C34" s="321" t="s">
        <v>55</v>
      </c>
      <c r="D34" s="322"/>
      <c r="E34" s="322"/>
      <c r="F34" s="322"/>
      <c r="G34" s="322"/>
      <c r="H34" s="322"/>
      <c r="I34" s="322"/>
      <c r="J34" s="322"/>
      <c r="K34" s="322"/>
      <c r="L34" s="322"/>
      <c r="M34" s="322"/>
      <c r="N34" s="322"/>
      <c r="O34" s="323"/>
      <c r="P34" s="42"/>
    </row>
    <row r="35" spans="2:16">
      <c r="B35" s="31"/>
      <c r="C35" s="324"/>
      <c r="D35" s="325"/>
      <c r="E35" s="325"/>
      <c r="F35" s="325"/>
      <c r="G35" s="325"/>
      <c r="H35" s="325"/>
      <c r="I35" s="325"/>
      <c r="J35" s="325"/>
      <c r="K35" s="325"/>
      <c r="L35" s="325"/>
      <c r="M35" s="325"/>
      <c r="N35" s="325"/>
      <c r="O35" s="326"/>
      <c r="P35" s="42"/>
    </row>
    <row r="36" spans="2:16" ht="13.5" thickBot="1">
      <c r="B36" s="31"/>
      <c r="C36" s="327"/>
      <c r="D36" s="328"/>
      <c r="E36" s="328"/>
      <c r="F36" s="328"/>
      <c r="G36" s="328"/>
      <c r="H36" s="328"/>
      <c r="I36" s="328"/>
      <c r="J36" s="328"/>
      <c r="K36" s="328"/>
      <c r="L36" s="328"/>
      <c r="M36" s="328"/>
      <c r="N36" s="328"/>
      <c r="O36" s="329"/>
      <c r="P36" s="42"/>
    </row>
    <row r="37" spans="2:16" ht="15">
      <c r="B37" s="31"/>
      <c r="C37" s="318" t="s">
        <v>6</v>
      </c>
      <c r="D37" s="353"/>
      <c r="E37" s="353"/>
      <c r="F37" s="353"/>
      <c r="G37" s="353"/>
      <c r="H37" s="353"/>
      <c r="I37" s="353"/>
      <c r="J37" s="297"/>
      <c r="K37" s="98" t="s">
        <v>47</v>
      </c>
      <c r="L37" s="88" t="s">
        <v>8</v>
      </c>
      <c r="M37" s="296" t="s">
        <v>56</v>
      </c>
      <c r="N37" s="297"/>
      <c r="O37" s="89" t="s">
        <v>53</v>
      </c>
      <c r="P37" s="43"/>
    </row>
    <row r="38" spans="2:16" ht="14.25">
      <c r="B38" s="31"/>
      <c r="C38" s="303"/>
      <c r="D38" s="304"/>
      <c r="E38" s="304"/>
      <c r="F38" s="304"/>
      <c r="G38" s="304"/>
      <c r="H38" s="304"/>
      <c r="I38" s="304"/>
      <c r="J38" s="305"/>
      <c r="K38" s="99"/>
      <c r="L38" s="100"/>
      <c r="M38" s="314"/>
      <c r="N38" s="315"/>
      <c r="O38" s="91"/>
      <c r="P38" s="44"/>
    </row>
    <row r="39" spans="2:16" ht="15" thickBot="1">
      <c r="B39" s="31"/>
      <c r="C39" s="309"/>
      <c r="D39" s="310"/>
      <c r="E39" s="310"/>
      <c r="F39" s="310"/>
      <c r="G39" s="310"/>
      <c r="H39" s="310"/>
      <c r="I39" s="310"/>
      <c r="J39" s="311"/>
      <c r="K39" s="93"/>
      <c r="L39" s="101"/>
      <c r="M39" s="312"/>
      <c r="N39" s="313"/>
      <c r="O39" s="102"/>
      <c r="P39" s="44"/>
    </row>
    <row r="40" spans="2:16" ht="15.75" thickBot="1">
      <c r="B40" s="31"/>
      <c r="C40" s="293" t="s">
        <v>54</v>
      </c>
      <c r="D40" s="294"/>
      <c r="E40" s="294"/>
      <c r="F40" s="294"/>
      <c r="G40" s="294"/>
      <c r="H40" s="294"/>
      <c r="I40" s="294"/>
      <c r="J40" s="294"/>
      <c r="K40" s="294"/>
      <c r="L40" s="294"/>
      <c r="M40" s="294"/>
      <c r="N40" s="295"/>
      <c r="O40" s="103">
        <v>0</v>
      </c>
      <c r="P40" s="44"/>
    </row>
    <row r="41" spans="2:16">
      <c r="B41" s="31"/>
      <c r="C41" s="321" t="s">
        <v>57</v>
      </c>
      <c r="D41" s="322"/>
      <c r="E41" s="322"/>
      <c r="F41" s="322"/>
      <c r="G41" s="322"/>
      <c r="H41" s="322"/>
      <c r="I41" s="322"/>
      <c r="J41" s="322"/>
      <c r="K41" s="322"/>
      <c r="L41" s="322"/>
      <c r="M41" s="322"/>
      <c r="N41" s="322"/>
      <c r="O41" s="323"/>
      <c r="P41" s="42"/>
    </row>
    <row r="42" spans="2:16">
      <c r="B42" s="31"/>
      <c r="C42" s="324"/>
      <c r="D42" s="325"/>
      <c r="E42" s="325"/>
      <c r="F42" s="325"/>
      <c r="G42" s="325"/>
      <c r="H42" s="325"/>
      <c r="I42" s="325"/>
      <c r="J42" s="325"/>
      <c r="K42" s="325"/>
      <c r="L42" s="325"/>
      <c r="M42" s="325"/>
      <c r="N42" s="325"/>
      <c r="O42" s="326"/>
      <c r="P42" s="42"/>
    </row>
    <row r="43" spans="2:16" ht="13.5" thickBot="1">
      <c r="B43" s="31"/>
      <c r="C43" s="327"/>
      <c r="D43" s="328"/>
      <c r="E43" s="328"/>
      <c r="F43" s="328"/>
      <c r="G43" s="328"/>
      <c r="H43" s="328"/>
      <c r="I43" s="328"/>
      <c r="J43" s="328"/>
      <c r="K43" s="328"/>
      <c r="L43" s="328"/>
      <c r="M43" s="328"/>
      <c r="N43" s="328"/>
      <c r="O43" s="329"/>
      <c r="P43" s="42"/>
    </row>
    <row r="44" spans="2:16" ht="17.25">
      <c r="B44" s="31"/>
      <c r="C44" s="318" t="s">
        <v>58</v>
      </c>
      <c r="D44" s="353"/>
      <c r="E44" s="353"/>
      <c r="F44" s="353"/>
      <c r="G44" s="353"/>
      <c r="H44" s="353"/>
      <c r="I44" s="353"/>
      <c r="J44" s="88" t="s">
        <v>59</v>
      </c>
      <c r="K44" s="104" t="s">
        <v>60</v>
      </c>
      <c r="L44" s="105" t="s">
        <v>86</v>
      </c>
      <c r="M44" s="296" t="s">
        <v>61</v>
      </c>
      <c r="N44" s="297"/>
      <c r="O44" s="89" t="s">
        <v>53</v>
      </c>
      <c r="P44" s="43"/>
    </row>
    <row r="45" spans="2:16" ht="14.25">
      <c r="B45" s="31"/>
      <c r="C45" s="303"/>
      <c r="D45" s="304"/>
      <c r="E45" s="304"/>
      <c r="F45" s="304"/>
      <c r="G45" s="304"/>
      <c r="H45" s="304"/>
      <c r="I45" s="304"/>
      <c r="J45" s="106"/>
      <c r="K45" s="107"/>
      <c r="L45" s="106"/>
      <c r="M45" s="365"/>
      <c r="N45" s="366"/>
      <c r="O45" s="91"/>
      <c r="P45" s="44"/>
    </row>
    <row r="46" spans="2:16" ht="15" thickBot="1">
      <c r="B46" s="31"/>
      <c r="C46" s="309"/>
      <c r="D46" s="310"/>
      <c r="E46" s="310"/>
      <c r="F46" s="310"/>
      <c r="G46" s="310"/>
      <c r="H46" s="310"/>
      <c r="I46" s="310"/>
      <c r="J46" s="108"/>
      <c r="K46" s="109"/>
      <c r="L46" s="108"/>
      <c r="M46" s="312"/>
      <c r="N46" s="313"/>
      <c r="O46" s="110"/>
      <c r="P46" s="44"/>
    </row>
    <row r="47" spans="2:16" ht="15.75" thickBot="1">
      <c r="B47" s="31"/>
      <c r="C47" s="293" t="s">
        <v>54</v>
      </c>
      <c r="D47" s="294"/>
      <c r="E47" s="294"/>
      <c r="F47" s="294"/>
      <c r="G47" s="294"/>
      <c r="H47" s="294"/>
      <c r="I47" s="294"/>
      <c r="J47" s="294"/>
      <c r="K47" s="294"/>
      <c r="L47" s="294"/>
      <c r="M47" s="294"/>
      <c r="N47" s="295"/>
      <c r="O47" s="97"/>
      <c r="P47" s="45"/>
    </row>
    <row r="48" spans="2:16">
      <c r="B48" s="31"/>
      <c r="C48" s="321" t="s">
        <v>62</v>
      </c>
      <c r="D48" s="322"/>
      <c r="E48" s="322"/>
      <c r="F48" s="322"/>
      <c r="G48" s="322"/>
      <c r="H48" s="322"/>
      <c r="I48" s="322"/>
      <c r="J48" s="322"/>
      <c r="K48" s="322"/>
      <c r="L48" s="322"/>
      <c r="M48" s="322"/>
      <c r="N48" s="322"/>
      <c r="O48" s="323"/>
      <c r="P48" s="42"/>
    </row>
    <row r="49" spans="2:16">
      <c r="B49" s="31"/>
      <c r="C49" s="324"/>
      <c r="D49" s="325"/>
      <c r="E49" s="325"/>
      <c r="F49" s="325"/>
      <c r="G49" s="325"/>
      <c r="H49" s="325"/>
      <c r="I49" s="325"/>
      <c r="J49" s="325"/>
      <c r="K49" s="325"/>
      <c r="L49" s="325"/>
      <c r="M49" s="325"/>
      <c r="N49" s="325"/>
      <c r="O49" s="326"/>
      <c r="P49" s="42"/>
    </row>
    <row r="50" spans="2:16" ht="13.5" thickBot="1">
      <c r="B50" s="31"/>
      <c r="C50" s="327"/>
      <c r="D50" s="328"/>
      <c r="E50" s="328"/>
      <c r="F50" s="328"/>
      <c r="G50" s="328"/>
      <c r="H50" s="328"/>
      <c r="I50" s="328"/>
      <c r="J50" s="328"/>
      <c r="K50" s="328"/>
      <c r="L50" s="328"/>
      <c r="M50" s="328"/>
      <c r="N50" s="328"/>
      <c r="O50" s="329"/>
      <c r="P50" s="42"/>
    </row>
    <row r="51" spans="2:16" ht="30">
      <c r="B51" s="31"/>
      <c r="C51" s="318" t="s">
        <v>63</v>
      </c>
      <c r="D51" s="353"/>
      <c r="E51" s="353"/>
      <c r="F51" s="353"/>
      <c r="G51" s="353"/>
      <c r="H51" s="353"/>
      <c r="I51" s="353"/>
      <c r="J51" s="88" t="s">
        <v>64</v>
      </c>
      <c r="K51" s="111" t="s">
        <v>65</v>
      </c>
      <c r="L51" s="112" t="s">
        <v>66</v>
      </c>
      <c r="M51" s="363" t="s">
        <v>52</v>
      </c>
      <c r="N51" s="364"/>
      <c r="O51" s="113" t="s">
        <v>53</v>
      </c>
      <c r="P51" s="46"/>
    </row>
    <row r="52" spans="2:16" ht="14.25">
      <c r="B52" s="31"/>
      <c r="C52" s="114"/>
      <c r="D52" s="115"/>
      <c r="E52" s="115"/>
      <c r="F52" s="115"/>
      <c r="G52" s="115"/>
      <c r="H52" s="115"/>
      <c r="I52" s="115"/>
      <c r="J52" s="116"/>
      <c r="K52" s="117"/>
      <c r="L52" s="118"/>
      <c r="M52" s="367"/>
      <c r="N52" s="368"/>
      <c r="O52" s="119"/>
      <c r="P52" s="47"/>
    </row>
    <row r="53" spans="2:16" ht="14.25">
      <c r="B53" s="31"/>
      <c r="C53" s="114"/>
      <c r="D53" s="115"/>
      <c r="E53" s="115"/>
      <c r="F53" s="115"/>
      <c r="G53" s="115"/>
      <c r="H53" s="115"/>
      <c r="I53" s="115"/>
      <c r="J53" s="116"/>
      <c r="K53" s="117"/>
      <c r="L53" s="118"/>
      <c r="M53" s="367"/>
      <c r="N53" s="368"/>
      <c r="O53" s="119"/>
      <c r="P53" s="47"/>
    </row>
    <row r="54" spans="2:16" ht="14.25">
      <c r="B54" s="31"/>
      <c r="C54" s="114"/>
      <c r="D54" s="115"/>
      <c r="E54" s="115"/>
      <c r="F54" s="115"/>
      <c r="G54" s="115"/>
      <c r="H54" s="115"/>
      <c r="I54" s="115"/>
      <c r="J54" s="116"/>
      <c r="K54" s="117"/>
      <c r="L54" s="118"/>
      <c r="M54" s="365"/>
      <c r="N54" s="366"/>
      <c r="O54" s="119"/>
      <c r="P54" s="47"/>
    </row>
    <row r="55" spans="2:16" ht="15" thickBot="1">
      <c r="B55" s="31"/>
      <c r="C55" s="309"/>
      <c r="D55" s="310"/>
      <c r="E55" s="310"/>
      <c r="F55" s="310"/>
      <c r="G55" s="310"/>
      <c r="H55" s="310"/>
      <c r="I55" s="310"/>
      <c r="J55" s="108"/>
      <c r="K55" s="109"/>
      <c r="L55" s="108"/>
      <c r="M55" s="312"/>
      <c r="N55" s="313"/>
      <c r="O55" s="110"/>
      <c r="P55" s="44"/>
    </row>
    <row r="56" spans="2:16" ht="15.75" thickBot="1">
      <c r="B56" s="31"/>
      <c r="C56" s="293" t="s">
        <v>54</v>
      </c>
      <c r="D56" s="294"/>
      <c r="E56" s="294"/>
      <c r="F56" s="294"/>
      <c r="G56" s="294"/>
      <c r="H56" s="294"/>
      <c r="I56" s="294"/>
      <c r="J56" s="294"/>
      <c r="K56" s="294"/>
      <c r="L56" s="294"/>
      <c r="M56" s="294"/>
      <c r="N56" s="295"/>
      <c r="O56" s="103"/>
      <c r="P56" s="44"/>
    </row>
    <row r="57" spans="2:16" ht="15" thickBot="1">
      <c r="B57" s="31"/>
      <c r="C57" s="83"/>
      <c r="D57" s="58"/>
      <c r="E57" s="58"/>
      <c r="F57" s="58"/>
      <c r="G57" s="58"/>
      <c r="H57" s="58"/>
      <c r="I57" s="58"/>
      <c r="J57" s="58"/>
      <c r="K57" s="58"/>
      <c r="L57" s="58"/>
      <c r="M57" s="58"/>
      <c r="N57" s="58"/>
      <c r="O57" s="84"/>
      <c r="P57" s="32"/>
    </row>
    <row r="58" spans="2:16" ht="15.75" thickBot="1">
      <c r="B58" s="31"/>
      <c r="C58" s="360" t="s">
        <v>67</v>
      </c>
      <c r="D58" s="361"/>
      <c r="E58" s="361"/>
      <c r="F58" s="361"/>
      <c r="G58" s="361"/>
      <c r="H58" s="361"/>
      <c r="I58" s="361"/>
      <c r="J58" s="361"/>
      <c r="K58" s="361"/>
      <c r="L58" s="361"/>
      <c r="M58" s="361"/>
      <c r="N58" s="362"/>
      <c r="O58" s="120"/>
      <c r="P58" s="48"/>
    </row>
    <row r="59" spans="2:16">
      <c r="B59" s="31"/>
      <c r="C59" s="321" t="s">
        <v>68</v>
      </c>
      <c r="D59" s="322"/>
      <c r="E59" s="322"/>
      <c r="F59" s="322"/>
      <c r="G59" s="322"/>
      <c r="H59" s="322"/>
      <c r="I59" s="322"/>
      <c r="J59" s="322"/>
      <c r="K59" s="322"/>
      <c r="L59" s="322"/>
      <c r="M59" s="322"/>
      <c r="N59" s="322"/>
      <c r="O59" s="323"/>
      <c r="P59" s="42"/>
    </row>
    <row r="60" spans="2:16">
      <c r="B60" s="31"/>
      <c r="C60" s="324"/>
      <c r="D60" s="325"/>
      <c r="E60" s="325"/>
      <c r="F60" s="325"/>
      <c r="G60" s="325"/>
      <c r="H60" s="325"/>
      <c r="I60" s="325"/>
      <c r="J60" s="325"/>
      <c r="K60" s="325"/>
      <c r="L60" s="325"/>
      <c r="M60" s="325"/>
      <c r="N60" s="325"/>
      <c r="O60" s="326"/>
      <c r="P60" s="42"/>
    </row>
    <row r="61" spans="2:16" ht="13.5" thickBot="1">
      <c r="B61" s="31"/>
      <c r="C61" s="327"/>
      <c r="D61" s="328"/>
      <c r="E61" s="328"/>
      <c r="F61" s="328"/>
      <c r="G61" s="328"/>
      <c r="H61" s="328"/>
      <c r="I61" s="328"/>
      <c r="J61" s="328"/>
      <c r="K61" s="328"/>
      <c r="L61" s="328"/>
      <c r="M61" s="328"/>
      <c r="N61" s="328"/>
      <c r="O61" s="329"/>
      <c r="P61" s="42"/>
    </row>
    <row r="62" spans="2:16" ht="15">
      <c r="B62" s="31"/>
      <c r="C62" s="318" t="s">
        <v>69</v>
      </c>
      <c r="D62" s="353"/>
      <c r="E62" s="353"/>
      <c r="F62" s="353"/>
      <c r="G62" s="353"/>
      <c r="H62" s="353"/>
      <c r="I62" s="353"/>
      <c r="J62" s="104"/>
      <c r="K62" s="121"/>
      <c r="L62" s="112" t="s">
        <v>70</v>
      </c>
      <c r="M62" s="363" t="s">
        <v>71</v>
      </c>
      <c r="N62" s="364"/>
      <c r="O62" s="113"/>
      <c r="P62" s="46"/>
    </row>
    <row r="63" spans="2:16" ht="14.25">
      <c r="B63" s="31"/>
      <c r="C63" s="303" t="s">
        <v>72</v>
      </c>
      <c r="D63" s="304"/>
      <c r="E63" s="304"/>
      <c r="F63" s="304"/>
      <c r="G63" s="304"/>
      <c r="H63" s="304"/>
      <c r="I63" s="304"/>
      <c r="J63" s="122"/>
      <c r="K63" s="123"/>
      <c r="L63" s="124"/>
      <c r="M63" s="383"/>
      <c r="N63" s="384"/>
      <c r="O63" s="125"/>
      <c r="P63" s="49"/>
    </row>
    <row r="64" spans="2:16" ht="14.25">
      <c r="B64" s="31"/>
      <c r="C64" s="92" t="s">
        <v>73</v>
      </c>
      <c r="D64" s="93"/>
      <c r="E64" s="93"/>
      <c r="F64" s="93"/>
      <c r="G64" s="93"/>
      <c r="H64" s="93"/>
      <c r="I64" s="93"/>
      <c r="J64" s="122"/>
      <c r="K64" s="123"/>
      <c r="L64" s="124"/>
      <c r="M64" s="383"/>
      <c r="N64" s="384"/>
      <c r="O64" s="125"/>
      <c r="P64" s="49"/>
    </row>
    <row r="65" spans="2:16" ht="15" thickBot="1">
      <c r="B65" s="31"/>
      <c r="C65" s="77" t="s">
        <v>74</v>
      </c>
      <c r="D65" s="78"/>
      <c r="E65" s="78"/>
      <c r="F65" s="78"/>
      <c r="G65" s="78"/>
      <c r="H65" s="78"/>
      <c r="I65" s="78"/>
      <c r="J65" s="126"/>
      <c r="K65" s="127"/>
      <c r="L65" s="124"/>
      <c r="M65" s="385"/>
      <c r="N65" s="386"/>
      <c r="O65" s="125"/>
      <c r="P65" s="49"/>
    </row>
    <row r="66" spans="2:16" ht="15.75" thickBot="1">
      <c r="B66" s="31"/>
      <c r="C66" s="293" t="s">
        <v>54</v>
      </c>
      <c r="D66" s="294"/>
      <c r="E66" s="294"/>
      <c r="F66" s="294"/>
      <c r="G66" s="294"/>
      <c r="H66" s="294"/>
      <c r="I66" s="294"/>
      <c r="J66" s="294"/>
      <c r="K66" s="294"/>
      <c r="L66" s="294"/>
      <c r="M66" s="294"/>
      <c r="N66" s="295"/>
      <c r="O66" s="128"/>
      <c r="P66" s="50"/>
    </row>
    <row r="67" spans="2:16" ht="15" thickBot="1">
      <c r="B67" s="31"/>
      <c r="C67" s="83"/>
      <c r="D67" s="58"/>
      <c r="E67" s="58"/>
      <c r="F67" s="58"/>
      <c r="G67" s="58"/>
      <c r="H67" s="58"/>
      <c r="I67" s="58"/>
      <c r="J67" s="58"/>
      <c r="K67" s="58"/>
      <c r="L67" s="58"/>
      <c r="M67" s="58"/>
      <c r="N67" s="58"/>
      <c r="O67" s="84"/>
      <c r="P67" s="32"/>
    </row>
    <row r="68" spans="2:16" ht="15.75" thickBot="1">
      <c r="B68" s="31"/>
      <c r="C68" s="360" t="s">
        <v>75</v>
      </c>
      <c r="D68" s="361"/>
      <c r="E68" s="361"/>
      <c r="F68" s="361"/>
      <c r="G68" s="361"/>
      <c r="H68" s="361"/>
      <c r="I68" s="361"/>
      <c r="J68" s="361"/>
      <c r="K68" s="361"/>
      <c r="L68" s="361"/>
      <c r="M68" s="361"/>
      <c r="N68" s="362"/>
      <c r="O68" s="129"/>
      <c r="P68" s="50"/>
    </row>
    <row r="69" spans="2:16" ht="14.25">
      <c r="B69" s="31"/>
      <c r="C69" s="80"/>
      <c r="D69" s="81"/>
      <c r="E69" s="81"/>
      <c r="F69" s="81"/>
      <c r="G69" s="81"/>
      <c r="H69" s="81"/>
      <c r="I69" s="81"/>
      <c r="J69" s="81"/>
      <c r="K69" s="81"/>
      <c r="L69" s="81"/>
      <c r="M69" s="81"/>
      <c r="N69" s="81"/>
      <c r="O69" s="82"/>
      <c r="P69" s="32"/>
    </row>
    <row r="70" spans="2:16" ht="14.25">
      <c r="B70" s="31"/>
      <c r="C70" s="83"/>
      <c r="D70" s="58"/>
      <c r="E70" s="58"/>
      <c r="F70" s="58"/>
      <c r="G70" s="58"/>
      <c r="H70" s="58"/>
      <c r="I70" s="58"/>
      <c r="J70" s="58"/>
      <c r="K70" s="58"/>
      <c r="L70" s="58"/>
      <c r="M70" s="58"/>
      <c r="N70" s="58"/>
      <c r="O70" s="84"/>
      <c r="P70" s="32"/>
    </row>
    <row r="71" spans="2:16" ht="14.25">
      <c r="B71" s="31"/>
      <c r="C71" s="83"/>
      <c r="D71" s="58"/>
      <c r="E71" s="58"/>
      <c r="F71" s="58"/>
      <c r="G71" s="58"/>
      <c r="H71" s="58"/>
      <c r="I71" s="58"/>
      <c r="J71" s="58"/>
      <c r="K71" s="58"/>
      <c r="L71" s="58"/>
      <c r="M71" s="58"/>
      <c r="N71" s="58"/>
      <c r="O71" s="84"/>
      <c r="P71" s="32"/>
    </row>
    <row r="72" spans="2:16" ht="14.25">
      <c r="B72" s="31"/>
      <c r="C72" s="83"/>
      <c r="D72" s="58"/>
      <c r="E72" s="58"/>
      <c r="F72" s="58"/>
      <c r="G72" s="58"/>
      <c r="H72" s="130" t="s">
        <v>76</v>
      </c>
      <c r="I72" s="130"/>
      <c r="J72" s="130"/>
      <c r="K72" s="130"/>
      <c r="L72" s="58"/>
      <c r="M72" s="58"/>
      <c r="N72" s="58"/>
      <c r="O72" s="84"/>
      <c r="P72" s="32"/>
    </row>
    <row r="73" spans="2:16" ht="15">
      <c r="B73" s="31"/>
      <c r="C73" s="83"/>
      <c r="D73" s="58"/>
      <c r="E73" s="58"/>
      <c r="F73" s="58"/>
      <c r="G73" s="58"/>
      <c r="H73" s="130" t="s">
        <v>77</v>
      </c>
      <c r="I73" s="58"/>
      <c r="J73" s="58"/>
      <c r="K73" s="58"/>
      <c r="L73" s="58"/>
      <c r="M73" s="58"/>
      <c r="N73" s="58"/>
      <c r="O73" s="84"/>
      <c r="P73" s="51"/>
    </row>
    <row r="74" spans="2:16" ht="15">
      <c r="B74" s="31"/>
      <c r="C74" s="83"/>
      <c r="D74" s="58"/>
      <c r="E74" s="58"/>
      <c r="F74" s="58"/>
      <c r="G74" s="58"/>
      <c r="H74" s="130" t="s">
        <v>78</v>
      </c>
      <c r="I74" s="58"/>
      <c r="J74" s="58"/>
      <c r="K74" s="58"/>
      <c r="L74" s="58"/>
      <c r="M74" s="58"/>
      <c r="N74" s="58"/>
      <c r="O74" s="84"/>
      <c r="P74" s="51"/>
    </row>
    <row r="75" spans="2:16" ht="14.25">
      <c r="B75" s="31"/>
      <c r="C75" s="68"/>
      <c r="D75" s="131"/>
      <c r="E75" s="131"/>
      <c r="F75" s="131"/>
      <c r="G75" s="131"/>
      <c r="H75" s="130" t="s">
        <v>79</v>
      </c>
      <c r="I75" s="131"/>
      <c r="J75" s="131"/>
      <c r="K75" s="131"/>
      <c r="L75" s="131"/>
      <c r="M75" s="131"/>
      <c r="N75" s="131"/>
      <c r="O75" s="132"/>
      <c r="P75" s="52"/>
    </row>
    <row r="76" spans="2:16" ht="14.25">
      <c r="B76" s="31"/>
      <c r="C76" s="83"/>
      <c r="D76" s="58"/>
      <c r="E76" s="58"/>
      <c r="F76" s="58"/>
      <c r="G76" s="58"/>
      <c r="H76" s="58" t="s">
        <v>80</v>
      </c>
      <c r="I76" s="58"/>
      <c r="J76" s="58"/>
      <c r="K76" s="58"/>
      <c r="L76" s="58"/>
      <c r="M76" s="58"/>
      <c r="N76" s="58"/>
      <c r="O76" s="84"/>
      <c r="P76" s="32"/>
    </row>
    <row r="77" spans="2:16" ht="15">
      <c r="B77" s="31"/>
      <c r="C77" s="133" t="s">
        <v>81</v>
      </c>
      <c r="D77" s="134"/>
      <c r="E77" s="134"/>
      <c r="F77" s="134"/>
      <c r="G77" s="134"/>
      <c r="H77" s="134"/>
      <c r="I77" s="134"/>
      <c r="J77" s="134"/>
      <c r="K77" s="134"/>
      <c r="L77" s="134"/>
      <c r="M77" s="134"/>
      <c r="N77" s="134"/>
      <c r="O77" s="135"/>
      <c r="P77" s="32"/>
    </row>
    <row r="78" spans="2:16" ht="14.25">
      <c r="B78" s="31"/>
      <c r="C78" s="380"/>
      <c r="D78" s="381"/>
      <c r="E78" s="381"/>
      <c r="F78" s="381"/>
      <c r="G78" s="381"/>
      <c r="H78" s="381"/>
      <c r="I78" s="381"/>
      <c r="J78" s="381"/>
      <c r="K78" s="381"/>
      <c r="L78" s="381"/>
      <c r="M78" s="381"/>
      <c r="N78" s="381"/>
      <c r="O78" s="382"/>
      <c r="P78" s="52"/>
    </row>
    <row r="79" spans="2:16" ht="14.25">
      <c r="B79" s="31"/>
      <c r="C79" s="380"/>
      <c r="D79" s="381"/>
      <c r="E79" s="381"/>
      <c r="F79" s="381"/>
      <c r="G79" s="381"/>
      <c r="H79" s="381"/>
      <c r="I79" s="381"/>
      <c r="J79" s="381"/>
      <c r="K79" s="381"/>
      <c r="L79" s="381"/>
      <c r="M79" s="381"/>
      <c r="N79" s="381"/>
      <c r="O79" s="382"/>
      <c r="P79" s="52"/>
    </row>
    <row r="80" spans="2:16" ht="14.25">
      <c r="B80" s="31"/>
      <c r="C80" s="68"/>
      <c r="D80" s="131"/>
      <c r="E80" s="131"/>
      <c r="F80" s="131"/>
      <c r="G80" s="131"/>
      <c r="H80" s="131"/>
      <c r="I80" s="131"/>
      <c r="J80" s="131"/>
      <c r="K80" s="131"/>
      <c r="L80" s="131"/>
      <c r="M80" s="131"/>
      <c r="N80" s="131"/>
      <c r="O80" s="132"/>
      <c r="P80" s="52"/>
    </row>
    <row r="81" spans="2:16" ht="15">
      <c r="B81" s="31"/>
      <c r="C81" s="136" t="s">
        <v>82</v>
      </c>
      <c r="D81" s="131"/>
      <c r="E81" s="131"/>
      <c r="F81" s="131"/>
      <c r="G81" s="131"/>
      <c r="H81" s="131"/>
      <c r="I81" s="131"/>
      <c r="J81" s="131"/>
      <c r="K81" s="131"/>
      <c r="L81" s="131"/>
      <c r="M81" s="131"/>
      <c r="N81" s="131"/>
      <c r="O81" s="132"/>
      <c r="P81" s="52"/>
    </row>
    <row r="82" spans="2:16" ht="12.75" customHeight="1">
      <c r="B82" s="31"/>
      <c r="C82" s="377" t="s">
        <v>83</v>
      </c>
      <c r="D82" s="378"/>
      <c r="E82" s="378"/>
      <c r="F82" s="378"/>
      <c r="G82" s="378"/>
      <c r="H82" s="378"/>
      <c r="I82" s="378"/>
      <c r="J82" s="378"/>
      <c r="K82" s="378"/>
      <c r="L82" s="378"/>
      <c r="M82" s="378"/>
      <c r="N82" s="378"/>
      <c r="O82" s="379"/>
      <c r="P82" s="53"/>
    </row>
    <row r="83" spans="2:16">
      <c r="B83" s="31"/>
      <c r="C83" s="377"/>
      <c r="D83" s="378"/>
      <c r="E83" s="378"/>
      <c r="F83" s="378"/>
      <c r="G83" s="378"/>
      <c r="H83" s="378"/>
      <c r="I83" s="378"/>
      <c r="J83" s="378"/>
      <c r="K83" s="378"/>
      <c r="L83" s="378"/>
      <c r="M83" s="378"/>
      <c r="N83" s="378"/>
      <c r="O83" s="379"/>
      <c r="P83" s="53"/>
    </row>
    <row r="84" spans="2:16" ht="12.95" customHeight="1">
      <c r="B84" s="31"/>
      <c r="C84" s="377" t="s">
        <v>84</v>
      </c>
      <c r="D84" s="378"/>
      <c r="E84" s="378"/>
      <c r="F84" s="378"/>
      <c r="G84" s="378"/>
      <c r="H84" s="378"/>
      <c r="I84" s="378"/>
      <c r="J84" s="378"/>
      <c r="K84" s="378"/>
      <c r="L84" s="378"/>
      <c r="M84" s="378"/>
      <c r="N84" s="378"/>
      <c r="O84" s="379"/>
      <c r="P84" s="53"/>
    </row>
    <row r="85" spans="2:16">
      <c r="B85" s="31"/>
      <c r="C85" s="377"/>
      <c r="D85" s="378"/>
      <c r="E85" s="378"/>
      <c r="F85" s="378"/>
      <c r="G85" s="378"/>
      <c r="H85" s="378"/>
      <c r="I85" s="378"/>
      <c r="J85" s="378"/>
      <c r="K85" s="378"/>
      <c r="L85" s="378"/>
      <c r="M85" s="378"/>
      <c r="N85" s="378"/>
      <c r="O85" s="379"/>
      <c r="P85" s="53"/>
    </row>
    <row r="86" spans="2:16" ht="14.25">
      <c r="B86" s="31"/>
      <c r="C86" s="68"/>
      <c r="D86" s="131"/>
      <c r="E86" s="131"/>
      <c r="F86" s="131"/>
      <c r="G86" s="131"/>
      <c r="H86" s="131"/>
      <c r="I86" s="131"/>
      <c r="J86" s="131"/>
      <c r="K86" s="131"/>
      <c r="L86" s="131"/>
      <c r="M86" s="131"/>
      <c r="N86" s="131"/>
      <c r="O86" s="132"/>
      <c r="P86" s="52"/>
    </row>
    <row r="87" spans="2:16" ht="14.25">
      <c r="B87" s="31"/>
      <c r="C87" s="83"/>
      <c r="D87" s="58"/>
      <c r="E87" s="58"/>
      <c r="F87" s="58"/>
      <c r="G87" s="58"/>
      <c r="H87" s="130" t="s">
        <v>76</v>
      </c>
      <c r="I87" s="58"/>
      <c r="J87" s="58"/>
      <c r="K87" s="58"/>
      <c r="L87" s="58"/>
      <c r="M87" s="58"/>
      <c r="N87" s="58"/>
      <c r="O87" s="84"/>
      <c r="P87" s="32"/>
    </row>
    <row r="88" spans="2:16" ht="14.25">
      <c r="B88" s="31"/>
      <c r="C88" s="83"/>
      <c r="D88" s="58"/>
      <c r="E88" s="58"/>
      <c r="F88" s="58"/>
      <c r="G88" s="58"/>
      <c r="H88" s="58" t="s">
        <v>77</v>
      </c>
      <c r="I88" s="93"/>
      <c r="J88" s="93"/>
      <c r="K88" s="93"/>
      <c r="L88" s="58"/>
      <c r="M88" s="58"/>
      <c r="N88" s="58"/>
      <c r="O88" s="84"/>
      <c r="P88" s="32"/>
    </row>
    <row r="89" spans="2:16" ht="14.25">
      <c r="B89" s="31"/>
      <c r="C89" s="83"/>
      <c r="D89" s="58"/>
      <c r="E89" s="58"/>
      <c r="F89" s="58"/>
      <c r="G89" s="58"/>
      <c r="H89" s="58" t="s">
        <v>85</v>
      </c>
      <c r="I89" s="137"/>
      <c r="J89" s="137"/>
      <c r="K89" s="137"/>
      <c r="L89" s="58"/>
      <c r="M89" s="58"/>
      <c r="N89" s="58"/>
      <c r="O89" s="84"/>
      <c r="P89" s="32"/>
    </row>
    <row r="90" spans="2:16" ht="14.25">
      <c r="B90" s="31"/>
      <c r="C90" s="138"/>
      <c r="D90" s="131"/>
      <c r="E90" s="131"/>
      <c r="F90" s="131"/>
      <c r="G90" s="131"/>
      <c r="H90" s="58" t="s">
        <v>79</v>
      </c>
      <c r="I90" s="58"/>
      <c r="J90" s="58"/>
      <c r="K90" s="58"/>
      <c r="L90" s="131"/>
      <c r="M90" s="131"/>
      <c r="N90" s="131"/>
      <c r="O90" s="132"/>
      <c r="P90" s="52"/>
    </row>
    <row r="91" spans="2:16" ht="17.25" customHeight="1">
      <c r="B91" s="31"/>
      <c r="C91" s="138"/>
      <c r="D91" s="137"/>
      <c r="E91" s="137"/>
      <c r="F91" s="58"/>
      <c r="G91" s="58"/>
      <c r="H91" s="58"/>
      <c r="I91" s="58"/>
      <c r="J91" s="58"/>
      <c r="K91" s="369"/>
      <c r="L91" s="369"/>
      <c r="M91" s="369"/>
      <c r="N91" s="369"/>
      <c r="O91" s="370"/>
      <c r="P91" s="54"/>
    </row>
    <row r="92" spans="2:16" ht="18.75" customHeight="1" thickBot="1">
      <c r="B92" s="31"/>
      <c r="C92" s="373"/>
      <c r="D92" s="374"/>
      <c r="E92" s="374"/>
      <c r="F92" s="109"/>
      <c r="G92" s="109"/>
      <c r="H92" s="109"/>
      <c r="I92" s="109"/>
      <c r="J92" s="109"/>
      <c r="K92" s="371"/>
      <c r="L92" s="371"/>
      <c r="M92" s="371"/>
      <c r="N92" s="371"/>
      <c r="O92" s="372"/>
      <c r="P92" s="54"/>
    </row>
    <row r="93" spans="2:16" ht="13.5" thickBot="1">
      <c r="B93" s="55"/>
      <c r="C93" s="56"/>
      <c r="D93" s="56"/>
      <c r="E93" s="56"/>
      <c r="F93" s="56"/>
      <c r="G93" s="56"/>
      <c r="H93" s="56"/>
      <c r="I93" s="56"/>
      <c r="J93" s="56"/>
      <c r="K93" s="56"/>
      <c r="L93" s="56"/>
      <c r="M93" s="56"/>
      <c r="N93" s="56"/>
      <c r="O93" s="56"/>
      <c r="P93" s="57"/>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BLADIMIR</cp:lastModifiedBy>
  <cp:revision/>
  <cp:lastPrinted>2020-02-14T16:18:13Z</cp:lastPrinted>
  <dcterms:created xsi:type="dcterms:W3CDTF">2006-06-27T16:47:25Z</dcterms:created>
  <dcterms:modified xsi:type="dcterms:W3CDTF">2023-05-17T22:08:44Z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