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aniela\Desktop\GIROCCIDENTE 2023\SMC\SMC 009 DE 2023\"/>
    </mc:Choice>
  </mc:AlternateContent>
  <bookViews>
    <workbookView xWindow="0" yWindow="0" windowWidth="20490" windowHeight="6255" tabRatio="906" activeTab="2"/>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(Entidad)'!$I$11:$I$424</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(Entidad)'!$A$1:$M$443</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(Entidad)'!$K$426</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(Entidad)'!$K$438</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(Entidad)'!$K$438</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(Entidad)'!$K$439</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23" i="265" l="1"/>
  <c r="K382" i="265"/>
  <c r="K333" i="265"/>
  <c r="K329" i="265"/>
  <c r="K301" i="265"/>
  <c r="K255" i="265"/>
  <c r="K249" i="265"/>
  <c r="K193" i="265"/>
  <c r="K186" i="265"/>
  <c r="K112" i="265"/>
  <c r="K73" i="265"/>
  <c r="K69" i="265"/>
  <c r="K50" i="265"/>
  <c r="K46" i="265"/>
  <c r="K124" i="265" l="1"/>
</calcChain>
</file>

<file path=xl/sharedStrings.xml><?xml version="1.0" encoding="utf-8"?>
<sst xmlns="http://schemas.openxmlformats.org/spreadsheetml/2006/main" count="1185" uniqueCount="687">
  <si>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</si>
  <si>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</si>
  <si>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</si>
  <si>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</si>
  <si>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</si>
  <si>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</si>
  <si>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</si>
  <si>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</si>
  <si>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</si>
  <si>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</si>
  <si>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</si>
  <si>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</si>
  <si>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</si>
  <si>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</si>
  <si>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</si>
  <si>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</si>
  <si>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</si>
  <si>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</si>
  <si>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</si>
  <si>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</si>
  <si>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</si>
  <si>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</si>
  <si>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</si>
  <si>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</si>
  <si>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</si>
  <si>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</si>
  <si>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</si>
  <si>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</si>
  <si>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</si>
  <si>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</si>
  <si>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</si>
  <si>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</si>
  <si>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</si>
  <si>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</si>
  <si>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</si>
  <si>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</si>
  <si>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</si>
  <si>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</si>
  <si>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</si>
  <si>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</si>
  <si>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</si>
  <si>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</si>
  <si>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</si>
  <si>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</si>
  <si>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</si>
  <si>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</si>
  <si>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</si>
  <si>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</si>
  <si>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</si>
  <si>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</si>
  <si>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</si>
  <si>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</si>
  <si>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</si>
  <si>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</si>
  <si>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</si>
  <si>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</si>
  <si>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</si>
  <si>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</si>
  <si>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</si>
  <si>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</si>
  <si>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</si>
  <si>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</si>
  <si>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</si>
  <si>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</si>
  <si>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</si>
  <si>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</si>
  <si>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</si>
  <si>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</si>
  <si>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</si>
  <si>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</si>
  <si>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</si>
  <si>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</si>
  <si>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</si>
  <si>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</si>
  <si>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</si>
  <si>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</si>
  <si>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</si>
  <si>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</si>
  <si>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</si>
  <si>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</si>
  <si>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</si>
  <si>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</si>
  <si>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</si>
  <si>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</si>
  <si>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</si>
  <si>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</si>
  <si>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</si>
  <si>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</si>
  <si>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</si>
  <si>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</si>
  <si>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</si>
  <si>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</si>
  <si>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</si>
  <si>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</si>
  <si>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</si>
  <si>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</si>
  <si>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COLECTOR AGUAS RESIDUALES SAN BERNARDO: OBRA CIVIL E INSTALACIÓN</t>
  </si>
  <si>
    <t>1.1.1</t>
  </si>
  <si>
    <t>1.1.2</t>
  </si>
  <si>
    <t>1.2.1</t>
  </si>
  <si>
    <t>1,3.1</t>
  </si>
  <si>
    <t>1,3.2</t>
  </si>
  <si>
    <t>1,3.3</t>
  </si>
  <si>
    <t>1,3.5</t>
  </si>
  <si>
    <t>1.4.1</t>
  </si>
  <si>
    <t>1.5.1</t>
  </si>
  <si>
    <t>1.5.2</t>
  </si>
  <si>
    <t>1.5.3</t>
  </si>
  <si>
    <t>1.5.4</t>
  </si>
  <si>
    <t>1.5.5</t>
  </si>
  <si>
    <t>1.6.1</t>
  </si>
  <si>
    <t>1.6.2</t>
  </si>
  <si>
    <t>1.6.3</t>
  </si>
  <si>
    <t>1.6.4</t>
  </si>
  <si>
    <t>1.6.5</t>
  </si>
  <si>
    <t>1.6.6</t>
  </si>
  <si>
    <t>1.7.1</t>
  </si>
  <si>
    <t>1.7.2</t>
  </si>
  <si>
    <t>1.7.5</t>
  </si>
  <si>
    <t>1.7.6</t>
  </si>
  <si>
    <t>1,7,7</t>
  </si>
  <si>
    <t>ACTIVIDADES PRELIMINARES</t>
  </si>
  <si>
    <t>Localización, trazado y replanteo de tuberías de alcantarillado.</t>
  </si>
  <si>
    <t>Apertura de camino en zona boscosa y de alta pendiente para el ingreso de materiales y equipo.</t>
  </si>
  <si>
    <t>DEMOLICIONES</t>
  </si>
  <si>
    <t>Corte demolición y retiro de pavimento en flexible (e=0,20 m), incluye cargue transporte y botada de escombros en sitio que indique la interventorìa.</t>
  </si>
  <si>
    <t>EXCAVACIONES Y ENTIBADOS</t>
  </si>
  <si>
    <t>Excavación en roca con cemento demoledor no explosivo. Incluye desembombe. A cualquier profundidad y bajo cualquier grado de humedad medido en sitio.</t>
  </si>
  <si>
    <t>Cargue, retiro y regada de material proveniente de la excavación a cualquier distancia, medida en sitio.</t>
  </si>
  <si>
    <t>Entibados temporal en tablón de madera (1pulg x 10 pulg) para excavaciones bajo cualquier altura y grado de humedad en colector San Bernardo. Incluye suministro, transporte y colocación. Incluye transporte interno su medida será en el sitio. Se tendrá en cuenta para efectos de pago, solamente las áreas netas cubiertas por el entibado. En ningún caso se considerará como entibado la colocación de marcos espaciados, comúnmente llamado puertas. Ningún elemento podrá presentar hendiduras, nudos o curvaturas que afecten la calidad del entibado.</t>
  </si>
  <si>
    <t xml:space="preserve">INSTALACIÓN DE TUBERÍAS, ACCESORIOS Y EQUIPOS </t>
  </si>
  <si>
    <t>Instalación de tubería PVC - Novafort Alcantarillado - Ø 250 mm (10") en colector San Bernardo</t>
  </si>
  <si>
    <t xml:space="preserve">LLENOS </t>
  </si>
  <si>
    <t xml:space="preserve">Suministro, transporte y colocación de triturado ø 3/4" para cimentación de tubería colector San Bernardo. </t>
  </si>
  <si>
    <t>Llenos compactos manual y/o mecanicamente en brechas con material seleccionado proveniente de la excavación.</t>
  </si>
  <si>
    <t xml:space="preserve">Suministro, transporte y colocación de llenos en brechas con limo de la zona para Colector San Bernardo compactado manual o mecánicamente hasta obtener una densidad del 90% de la máxima obtenida en el ensayo del proctor modificado. </t>
  </si>
  <si>
    <t xml:space="preserve">Suministro, transporte y colocación de base granular compactada por medios mecánicos hasta obtener una densidad igual o mayor del 95% de la densidad obtenida en el ensayo del proctor modificado. </t>
  </si>
  <si>
    <t xml:space="preserve">Suministro, transporte y colocación de afirmado para colector San Bernardo, compactada por medios mecánicos hasta obtener una densidad igual o mayor del 90% de la densidad obtenida en el ensayo del proctor modificado. </t>
  </si>
  <si>
    <t xml:space="preserve">OBRAS EN CONCRETO Y ACERO </t>
  </si>
  <si>
    <t>Suministro, transporte y colocación de Solado en mortero 1:4 e = 5 cm en colector San Bernardo.</t>
  </si>
  <si>
    <t>Suministro, transporte y construcción de base y Cañuela esmaltada para cámara de inspección de 1.20m (concreto f´c= 28 MPa elaborado en obra) en Colector San Bernardo.</t>
  </si>
  <si>
    <t>Suministro, transporte y construcción de Cilindro vaciado en sitio Ø 1,2 m para cámaras de inspección en concreto de 28 Mpa en Colector San Bernardo. Incluye peldaños y todo lo necesario para su correcta ejecución según diseño.</t>
  </si>
  <si>
    <t>Suministro, transporte y construcción de cono para cámaras de inspección Ø 1,2 m en concreto de 28 Mpa en Colector San Bernardo.  Incluye anillo, tapa,  acero de refuerzo y todo lo necesario para su correcta ejecución.</t>
  </si>
  <si>
    <t>Suministro, transporte y construcción de cañuela, tapa losa en concreto y panes para caja de inspección tipo II (EPM) para colector San Bernardo en concreto de 28 Mpa. Incluye todo lo necesario para su correcta ejecución y funcionamiento, incluye abocada</t>
  </si>
  <si>
    <t>Suministro, transporte y construcción de cilindro para caja de inspección tipo II en concreto de 28 Mpa en Colector San Bernardo. Incluye peldaños y todo lo necesario para su correcta ejecución según diseño.</t>
  </si>
  <si>
    <t>VARIOS</t>
  </si>
  <si>
    <t>S.T.C de Pavimento Flexible, incluye Imprimacion, Riego de Liga y Mezcla Asfaltica</t>
  </si>
  <si>
    <t xml:space="preserve">Reparación de daños en acometidas y/o redes secundarias de acueducto </t>
  </si>
  <si>
    <t>Suministro, transporte y construcción de recubrimiento en fibra de vidirio de cañuela y panes para manhole en los que se presenten velocidades superiores a 5 m/s,  Incluye todo lo necesario para su correcta instalación según planos.</t>
  </si>
  <si>
    <t>Suministro, transporte y construcción de recubrimiento en fibra de vidirio de 2 metros de cilindro para manhole en los que se presenten velocidades superiores a 5 m/s y que presenten caida del fluido. Incluye todo lo necesario para su correcta instalación según planos.</t>
  </si>
  <si>
    <t xml:space="preserve">Televisacion de redes de alcantarillado </t>
  </si>
  <si>
    <t>m</t>
  </si>
  <si>
    <t>m2</t>
  </si>
  <si>
    <t>m3</t>
  </si>
  <si>
    <t>un</t>
  </si>
  <si>
    <t>ml</t>
  </si>
  <si>
    <t>1.8</t>
  </si>
  <si>
    <t xml:space="preserve">SUMINISTRO Y TRANSPORTE DE TUBERÍAS, ACCESORIOS Y EQUIPOS </t>
  </si>
  <si>
    <t>1.8.1</t>
  </si>
  <si>
    <t>Suministro y transporte de tubería PVC - Novafort Alcantarillado - Ø 250 mm (10") en colector San Bernardo</t>
  </si>
  <si>
    <t>DOMICILIARIAS</t>
  </si>
  <si>
    <t>2.1.1</t>
  </si>
  <si>
    <t>2.2.1</t>
  </si>
  <si>
    <t>2.2.2</t>
  </si>
  <si>
    <t>2.2.3</t>
  </si>
  <si>
    <t>2.3.1</t>
  </si>
  <si>
    <t>2.3.2</t>
  </si>
  <si>
    <t>2.4.1</t>
  </si>
  <si>
    <t>2.4.2</t>
  </si>
  <si>
    <t>2.4.3</t>
  </si>
  <si>
    <t>2.4.4</t>
  </si>
  <si>
    <t>2.5.1</t>
  </si>
  <si>
    <t>CORTES Y DEMOLICIONES</t>
  </si>
  <si>
    <t>EXCAVACIONES</t>
  </si>
  <si>
    <t xml:space="preserve">Instalación de domiciliarias (160mmx250mm), incluye, tubería  PVC - alcantarillado Ø 160 mm (6"), para domiciliarias L promedio 6 m ; incluye kit silla yee o kit silla tee, accesorios, y todo lo necesario para su correcta instalción y funcionamiento. </t>
  </si>
  <si>
    <t>CONSTRUCCIÓN DE CAJAS DE EMPALME para domiciliar (0,50 x 0,50 x 0,96m), incluye tapa, acero de refuerzo (60.000 psi), bloque de concreto (0,1m x 0,2m x 0,4m) y concreto 280 Kg/cm².</t>
  </si>
  <si>
    <t>PAVIMENTOS</t>
  </si>
  <si>
    <t>SUMINISTRO DOMICILIARIAS</t>
  </si>
  <si>
    <t>2.6.1</t>
  </si>
  <si>
    <t xml:space="preserve">Suministro y transporte de domiciliarias (160mmx200mm), incluye, tubería  PVC - alcantarillado Ø 160 mm (6"), para domiciliarias L promedio 6 m ; incluye kit silla yee o kit silla tee, accesorios, y todo lo necesario para su correcta instalción y funcionamiento. </t>
  </si>
  <si>
    <t>OBRA CIVIL E INSTALACIÓN PRETRATAMIENTO</t>
  </si>
  <si>
    <t>3.1.1</t>
  </si>
  <si>
    <t>3.1.2</t>
  </si>
  <si>
    <t>3.2.1</t>
  </si>
  <si>
    <t>3.2.2</t>
  </si>
  <si>
    <t>3.2.3</t>
  </si>
  <si>
    <t>3.2.4</t>
  </si>
  <si>
    <t>3.2.5</t>
  </si>
  <si>
    <t>3.3.1</t>
  </si>
  <si>
    <t>3.3.2</t>
  </si>
  <si>
    <t>3.3.3</t>
  </si>
  <si>
    <t>3.3.4</t>
  </si>
  <si>
    <t>3.3.5</t>
  </si>
  <si>
    <t>3.3.6</t>
  </si>
  <si>
    <t>3.3.7</t>
  </si>
  <si>
    <t>3.4.1</t>
  </si>
  <si>
    <t>3.4.2</t>
  </si>
  <si>
    <t>3.4.3</t>
  </si>
  <si>
    <t>3.4.4</t>
  </si>
  <si>
    <t>3.5.1</t>
  </si>
  <si>
    <t>3.6.2</t>
  </si>
  <si>
    <t>3.6.3</t>
  </si>
  <si>
    <t>3.6.4</t>
  </si>
  <si>
    <t>3.6.5</t>
  </si>
  <si>
    <t>3.6.6</t>
  </si>
  <si>
    <t>3.6.7</t>
  </si>
  <si>
    <t>3.6.8</t>
  </si>
  <si>
    <t>3.6.9</t>
  </si>
  <si>
    <t>3.6.10</t>
  </si>
  <si>
    <t>3.6.11</t>
  </si>
  <si>
    <t>3.6.12</t>
  </si>
  <si>
    <t>Localización, trazado y replanteo, de estructuras y edificaciones.</t>
  </si>
  <si>
    <t>Dia</t>
  </si>
  <si>
    <t>Desmonte y limpieza Incluye: incluye regada de material sobrante en el lugar que determine la interventoría.</t>
  </si>
  <si>
    <t>EXCAVACIONES Y LLENOS</t>
  </si>
  <si>
    <t xml:space="preserve">Suministro, transporte y colocación de base granular en zona de planta, compactada por medios mecánicos hasta obtener una densidad igual o mayor del 95% de la densidad obtenida en el ensayo del proctor modificado. </t>
  </si>
  <si>
    <t>OBRAS EN CONCRETO Y ACERO</t>
  </si>
  <si>
    <t xml:space="preserve">Suministro, transporte, corte, figuración y colocación de Acero de refuerzo fy = 420 MPa-60000 PSI, corrugado. </t>
  </si>
  <si>
    <t>kg</t>
  </si>
  <si>
    <t>S.T.C. de losa de fundación, vigas perimetrales y chaflanes sanitarios tanque, en concreto de f’c=28Mpa y e=0.175m, incluye aditivos impermeabilizantes, inclusores de aire, encofrado y desencofrado, curado, aditivos adherencia concretos diferentes edades  y demás actividades concernientes al ítem. Acabado a la vista</t>
  </si>
  <si>
    <t>S.T.C. de concreto f'c = 28 Mpa para muros e=0.15 a 0,175m en zona de planta. Incluye impermeabilizante, formaleta y todo lo necesario para su correcta ejecución según diseño. No incluye acero de refuerzo.</t>
  </si>
  <si>
    <t>S.T.C. de impermeabilizante igol denso o similar para superficies verticales. Incluye todo lo necesario para su correcta aplicación.</t>
  </si>
  <si>
    <t>S.T.I  de revoque impermeabilizado en mortero 1:3 para muros con imermeabilizante integral para mortero sika 1 o similar; incluye ranuras, filetes, dilataciones y fajas.</t>
  </si>
  <si>
    <t>S.T.I. de cinta PVC tipo V-10 o similar, entre juntas de construcción de tanques. Incluye el transporte al sitio de la obra y todo lo necesario para su correcta colocación y funcionamiento según especificaciones del proveedor.</t>
  </si>
  <si>
    <t>S.T.C. de Sellador tipo Igas o similar, para sellar juntas al contacto con el agua, entre juntas de construcción de tanques. Incluye el transporte al sitio de la obra y todo lo necesario para su correcta colocación y funcionamiento según especificaciones del proveedor.</t>
  </si>
  <si>
    <t>TUBERÍAS ACCESORIOS Y EQUIPOS</t>
  </si>
  <si>
    <t>S.T.I de tubería PVC-P RDE 21 Ø4" ranurada con segueta cada 1 cm para desarenador. Incluye todo lo necesario para su correcta instalación. No incluye accesorios.</t>
  </si>
  <si>
    <t>S.T.I de tubería PVC-P RDE 21 Ø4". Incluye todo lo necesario para su correcta instalación. No incluye accesorios.</t>
  </si>
  <si>
    <t>S.T.I de codo 90 PVC-P Ø4". Incluye todo lo necesario para su correcta instalación según planos.</t>
  </si>
  <si>
    <t>S.T.I de Tee PVC-P Ø4". Incluye todo lo necesario para su correcta instalación según planos.</t>
  </si>
  <si>
    <t>VÁLVULAS</t>
  </si>
  <si>
    <t>S.T.I de válvula de bola Ø4" en acero inoxidable con extremo rosca. Incluye adaptadores macho en PVC-P Ø4" y todo lo necesario para su correcta instalación según planos de diseño.</t>
  </si>
  <si>
    <t>Instalación de Canastilla para deshidratación en acero inoxidable T304 calibre 14 de 0.60mx0,30m libres internas; incluye maniguetas, fijaciones, tapa en acero inoxidable calibre 14 con orificios de  Ǿ= 1/8", aletas de suspensión de a=6cm y todo lo necesario para su correcta ejecución e instalación según planos.</t>
  </si>
  <si>
    <t>Instalación de rejilla en PRFV de 2,5 cm de espesor con cuadros de 3,7cmx7,7cm, para transito peatonal; incluye apoyos en muros laterales y todo lo necesario para su correcta instalación según planos de diseño.</t>
  </si>
  <si>
    <t>Instalación de Rejilla de cribado grueso removible en platinas de lámina de  acero inoxidable T304 e nominal=8mm L=0,80m H=40mm; según planos; incluye soldadura, ángulo de apoyo en  acero inoxidable de 1-1/2"x1 1/2"3/16", guías laterales con perfiles en C en acero inoxidable Interno= 50mm, pestañas L=30mm  e=3/16" y todo lo necesario para su correcta ejecución según planos.</t>
  </si>
  <si>
    <t>Instalación de Rejilla de cribado fino removible  en platinas de lámina de  acero inoxidable T304 e nominal=6mm L=0.80m H=40mm; según planos; incluye soldadura, ángulo de apoyo en  acero inoxidable de 1-1/2"x1 1/2"3/16", guías laterales con perfiles en C en acero inoxidable Interno= 50mm, pestañas L=30mm  e=3/16" y todo lo necesario para su correcta ejecución según planos.</t>
  </si>
  <si>
    <t>Instalación de vertedero de excesos en acero inoxidable T304  cal 4mm; incluye guias en acero inoxidable T304 cal 1/8", fijaciones y todo lo necesario para su correcta instalacion y funcionamiento</t>
  </si>
  <si>
    <t>Instalación de compuerta de ingreso a la rejilla de cribado 0,53mx0,66m externos; en acero inoxidable T304 cal 4mm; incluye guias en acero inoxidable T304 cal 1/8", fijaciones y todo lo necesario para su correcta instalación y funcionamiento.</t>
  </si>
  <si>
    <t>Instalación de compuerta manual en by pass 0,93mx0,25m externos; en acero inoxidable T304 cal 4mm; incluye guias en acero inoxidable T304 cal 1/8", fijaciones y todo lo necesario para su correcta instalacion y funcionamiento</t>
  </si>
  <si>
    <t>Instalación de canaleta parshall en PRFV de alta resistencia con garganta de 3". Incluye todo lo necesario para su correcta instalación según diseño.</t>
  </si>
  <si>
    <t>S.T.I. de pasamuro en acero inoxidable Ø=4" BxB, Z=0,15; L=0,35m; incluye Bridas PVC, empaques, tornillería en acero inoxidable y todos los elementos necesarios para su correcta instalación y funcionamiento.</t>
  </si>
  <si>
    <t>S.T.I. de pasamuro en acero inoxidable Ø=4" BxB, Z=0,15; L=0,30m; incluye Bridas PVC, empaques, tornillería en acero inoxidable y todos los elementos necesarios para su correcta instalación y funcionamiento.</t>
  </si>
  <si>
    <t>3.7.1</t>
  </si>
  <si>
    <t>3.7.2</t>
  </si>
  <si>
    <t>3.7.3</t>
  </si>
  <si>
    <t>3.7.4</t>
  </si>
  <si>
    <t>3.7.5</t>
  </si>
  <si>
    <t>3.7.6</t>
  </si>
  <si>
    <t>3.7.7</t>
  </si>
  <si>
    <t>3.7.8</t>
  </si>
  <si>
    <t>3.7.9</t>
  </si>
  <si>
    <t>SUMINISTRO Y TRANSPORTE PRETRATAMIENTO</t>
  </si>
  <si>
    <t>4.1.1</t>
  </si>
  <si>
    <t>4.1.2</t>
  </si>
  <si>
    <t>4.2.1</t>
  </si>
  <si>
    <t>4.2.2</t>
  </si>
  <si>
    <t>4.2.3</t>
  </si>
  <si>
    <t>4.2.4</t>
  </si>
  <si>
    <t>4.2.5</t>
  </si>
  <si>
    <t>4.2.6</t>
  </si>
  <si>
    <t>4.3.1</t>
  </si>
  <si>
    <t>4.3.2</t>
  </si>
  <si>
    <t>4.3.3</t>
  </si>
  <si>
    <t>4.3.4</t>
  </si>
  <si>
    <t>4.3.5</t>
  </si>
  <si>
    <t>4.3.6</t>
  </si>
  <si>
    <t>4.3.7</t>
  </si>
  <si>
    <t>4.3.8</t>
  </si>
  <si>
    <t>4.3.9</t>
  </si>
  <si>
    <t>4.3.10</t>
  </si>
  <si>
    <t>4.3.11</t>
  </si>
  <si>
    <t>4.3.12</t>
  </si>
  <si>
    <t>4.3.13</t>
  </si>
  <si>
    <t>4.3.14</t>
  </si>
  <si>
    <t>4.3.15</t>
  </si>
  <si>
    <t>4.4.1</t>
  </si>
  <si>
    <t>4.4.2</t>
  </si>
  <si>
    <t>4.4.3</t>
  </si>
  <si>
    <t>4.4.4</t>
  </si>
  <si>
    <t>4.4.5</t>
  </si>
  <si>
    <t>4.4.6</t>
  </si>
  <si>
    <t>4.4.7</t>
  </si>
  <si>
    <t>4.4.8</t>
  </si>
  <si>
    <t>4.4.9</t>
  </si>
  <si>
    <t>4.4.10</t>
  </si>
  <si>
    <t>4.4.11</t>
  </si>
  <si>
    <t>4.4.12</t>
  </si>
  <si>
    <t>4.4.13</t>
  </si>
  <si>
    <t>4.5.1</t>
  </si>
  <si>
    <t>4.5.2</t>
  </si>
  <si>
    <t>4.6.1</t>
  </si>
  <si>
    <t>4.6.2</t>
  </si>
  <si>
    <t>4.6.4</t>
  </si>
  <si>
    <t>4.6.5</t>
  </si>
  <si>
    <t>4.6.6</t>
  </si>
  <si>
    <t>4.6.7</t>
  </si>
  <si>
    <t>4.6.8</t>
  </si>
  <si>
    <t>4.6.9</t>
  </si>
  <si>
    <t>4.6.10</t>
  </si>
  <si>
    <t>4.6.11</t>
  </si>
  <si>
    <t>4.6.12</t>
  </si>
  <si>
    <t>4.6.13</t>
  </si>
  <si>
    <t>4.6.14</t>
  </si>
  <si>
    <t>4.6.15</t>
  </si>
  <si>
    <t>4.6.16</t>
  </si>
  <si>
    <t>OBRA CIVIL E INSTALACIÓN TANQUE IMHOFF</t>
  </si>
  <si>
    <t>S.T.C. de entibados temporal en paneles metálicos para excavaciones bajo cualquier altura y grado de humedad. Incluye suministro, transporte, acarreo interno y colocación. Se tendrá en cuenta para efectos de pago, solamente las áreas netas cubiertas por el entibado. En ningún caso se considerará como entibado la colocación de marcos espaciados, comúnmente llamado puertas. Incluye paneles, riostras, maquinaria necesaria para su colocación y todos los elementos y accesorios requeridos para su correcta instalación y funcionamiento. El valor por m2, incluye las dos caras del entibado. Ningún elemento podrá presentar hendiduras, nudos o curvaturas que afecten la calidad del entibado.</t>
  </si>
  <si>
    <t>S.T.C. de losa de fundación tanque en concreto de f’c=28Mpa y e=0.40m; incluye aditivos impermeabilizantes, inclusores de aire, encofrado y desencofrado, curado, aditivos adherencia concretos diferentes edades  y demás actividades concernientes al ítem. No incluye acero de refuerzo.</t>
  </si>
  <si>
    <t>S.T.C. de losa de fundación, cajas y losa de fondo canales f’c=28Mpa y e=0.15m, incluye aditivos impermeabilizantes, inclusores de aire, encofrado y desencofrado, curado, aditivos adherencia concretos diferentes edades y demás actividades concernientes al ítem. Acabado a la vista.</t>
  </si>
  <si>
    <t>S.T.C. de paredes de tanque en concreto de f’c=280Mpa con e=0.425m, y hmáxima=4.38m, incluye aditivos impermeabilizantes, inclusores de aire, encofrado y desencofrado, curado, aditivos adherencia concretos diferentes edades y demás actividades concernientes al ítem. Acabado a la vista.</t>
  </si>
  <si>
    <t>S.T.C. de concreto f'c = 28 Mpa para losa superior e=0.15m en zona de planta. Incluye impermeabilizante, formaleta y todo lo necesario para su correcta ejecución según diseño. No incluye acero de refuerzo.</t>
  </si>
  <si>
    <t>S.T.C. de losas aéreas tabiques en concreto de f’c=28Mpa y e=0.15m, incluye aditivos impermeabilizantes, inclusores de aire, encofrado y desencofrado, curado, aditivos adherencia concretos diferentes edades y demás actividades concernientes al ítem. Acabado a la vista..</t>
  </si>
  <si>
    <t>S.T.C. de paredes de cajas y canales f’c=28Mpa, con e=0.15m, y h= 0,30 a 0,60m, incluye aditivos impermeabilizantes, inclusores de aire, encofrado y desencofrado, curado, aditivos adherencia concretos diferentes edades y demás actividades concernientes al ítem. Acabado a la vista</t>
  </si>
  <si>
    <t>S.T.C. de concreto f´c=28 Mpa para tolvas con altura variable. Incluye aditivo impermeabilizante, escarificado, limpieza de superficie y todo lo necesario para su correcta ejecución según planos de diseño.</t>
  </si>
  <si>
    <t>S.T.C. de pedestales losa fundación tanque, Ø=0.30m y h=0.30m, f’c=28Mpa, incluye aditivos impermeabilizantes, inclusores de aire, encofrado y desencofrado, curado, aditivos adherencia concretos diferentes edades y demás actividades concernientes al ítem. Acabado a la vista.</t>
  </si>
  <si>
    <t>S.T.I. de cinta PVC tipo O-22 o similar, entre juntas de construcción de tanques. Incluye el transporte al sitio de la obra y todo lo necesario para su correcta colocación y funcionamiento según especificaciones del proveedor.</t>
  </si>
  <si>
    <t>S.T.C. de Sellante de poliuretano expandible  (tipo sikawell o similar), para sellar juntas al contacto con el agua, entre juntas de construcción de tanques. Incluye el transporte al sitio de la obra y todo lo necesario para su correcta colocación y funcionamiento según especificaciones del proveedor.</t>
  </si>
  <si>
    <t>Suministro, transporte y construcción de Cilindro vaciado en sitio Ø 1,2 m para cámaras de inspección en concreto de 28 Mpa en zona de planta. Incluye peldaños y todo lo necesario para su correcta ejecución según diseño.</t>
  </si>
  <si>
    <t>Suministro, transporte y construcción de cono para cámaras de inspección Ø 1,2 m en concreto de 28 Mpa en zona de planta.  Incluye anillo, tapa,  acero de refuerzo y todo lo necesario para su correcta ejecución.</t>
  </si>
  <si>
    <t>S.T.I de Múltiple de conducción de lodos en tubería PVC-P RDE 21 Ø6" con orificios de Ø1/2" alternados a ambos lados del tubo cada 0.40m. Incluye unión y todo lo necesario para su correcta instalación según diseño. No incluye apoyo o anclaje de tubería.</t>
  </si>
  <si>
    <t>S.T.I de Múltiple de extracción de lodos en tubería PVC-P RDE 21 Ø4" con orificios de Ø1" alternados a ambos lados del tubo cada 0.40m. Incluye tapón, unión y todo lo necesario para su correcta instalación según diseño. No incluye apoyo o anclaje de tubería.</t>
  </si>
  <si>
    <t>S.T.I de tubería PVC-P RDE 21 Ø6" para Múltiple de conducción de lodos. Incluye uniones y todo lo necesario para su correcta instalación según diseño. No incluye apoyo o anclaje de tubería ni accesorios.</t>
  </si>
  <si>
    <t>S.T.I de tubería PVC-P RDE 21 Ø4" para Múltiple de extracción de natas. Incluye uniones, tapones y todo lo necesario para su correcta instalación según diseño. No incluye apoyo o anclaje de tubería.</t>
  </si>
  <si>
    <t>S.T.I de tubería PVC-P RDE 21 Ø2" para muestreo. Incluye todo lo necesario para su correcta instalación según planos.</t>
  </si>
  <si>
    <t>S.T.I de codo 90 PVC-P Ø6". Incluye todo lo necesario para su correcta instalación según planos.</t>
  </si>
  <si>
    <t>S.T.I de codo 45 PVC-P Ø6". Incluye todo lo necesario para su correcta instalación según planos.</t>
  </si>
  <si>
    <t>S.T.I de reducción PVC-P Ø6"x4". Incluye todo lo necesario para su correcta instalación según planos.</t>
  </si>
  <si>
    <t>S.T.I de codo 45 PVC-P Ø4". Incluye todo lo necesario para su correcta instalación según planos.</t>
  </si>
  <si>
    <t>S.T.I de codo 90 PVC-P Ø2". Incluye todo lo necesario para su correcta instalación según planos.</t>
  </si>
  <si>
    <t>S.T.I de adaptador macho PVC-P Ø2". Incluye todo lo necesario para su correcta instalación según planos.</t>
  </si>
  <si>
    <t>S.T.I de válvula de compuerta en acero inoxidable con rueda de manejo vástago no ascendente Ø2" extremo brida para muestreo. Incluye todo lo necesario para su correcta instalación según planos de diseño.</t>
  </si>
  <si>
    <t>S.T.I de tapas en polipropileno de 1,35 mx 0,55m. Incluye marco para tapa, manija y todo lo necesario para su correcta instalación .</t>
  </si>
  <si>
    <t>S.T.I de tapas en polipropileno de 0,4mx0,4m. Incluye marco para tapa, manija y todo lo necesario para su correcta instalación .</t>
  </si>
  <si>
    <t>S.T.I. de pasamuro en acero inoxidable Ø=4" BxB, Z=0,25; L=0,55m; incluye Bridas PVC, empaques, tornillería en acero inoxidable y todos los elementos necesarios para su correcta instalación y funcionamiento.</t>
  </si>
  <si>
    <t>S.T.I de cuelgas para múltiple de conducción de lodos. Incluye abrazadera tipo horquilla en lámina de acero inoxidable calibre 16, espárrago de Ø3/8" L=2,5m, espansión tipo hembra rosca interna en acero inoxidable y todo lo necesario para su correcta ejecución según planos de diseño.</t>
  </si>
  <si>
    <t>S.T.I de apoyo para múltiple de extracción de lodos. Incluye ángulo de acero inoxidable de 1-1/2" x 1-1/2" x 1/8" con una perforación de Ø3/8" y dos de Ø3/16" según planos, perno de acero inoxidable de Ø3/8" para anclaje a concreto, abrazadera en varilla de Ø3/16" de acero inoxidable con extremos roscados, tuercas, arandelas y todo lo necesario para su correcta instalación según planos.</t>
  </si>
  <si>
    <t>S.T. de abrazadera en acero inoxidable lámina calibre 16 para anclaje de múltiple de conducción de lodos Ø6" a concreto. Incluye epóxico, espárrago de 3/8" en acero inoxidable, tuercas, arandelas, equipo para trabajo en alturas y todo lo necesario para su correcta ejecución según diseño.</t>
  </si>
  <si>
    <t>S.T.I de canaleta dentada en fibra de vidrio 0,10mx0,15m de e= 1,0cm para recoleccion de efluente; incluye tabiques corta natas y deflector, soporte, fijaciones en angulos en acero inoxidable de 1-1/2"x3/16",  platinas en C (acero galvanizado encaliente) según diseño 2"x3/16"; tornillo acero inoxidable 5/16", perno de fijación en acero inoxidable de 3/8", tuercas y todo lo necesario para su correcta instalacion segun planos.</t>
  </si>
  <si>
    <t>Instalación de cañuela para extracción de natas en PRFV de 0.10m x 0.10m. Incluye anclaje de canaleta a concreto con dos pernos en acero inoxidable de 3/8" cada metro y todo lo necesario para su correcta ejecución según planos de diseño.</t>
  </si>
  <si>
    <t>Instalación de abrazadera en acero inoxidable lámina calibre 16 para anclaje de tubería de extracción de natas Ø4" a concreto. Incluye epóxico, espárrago de 3/8" en acero inoxidable, tuercas, arandelas, equipo para trabajo en alturas y todo lo necesario para su correcta ejecución según diseño.</t>
  </si>
  <si>
    <t>Instalación de vertederos triangulares en fibra de vidrio según diseño de 0,40mX0,25m, con 1 separación. Incluye fijaciones en ángulo de 1-1/2"x1-1/2"x3/16" y todo lo necesario para su correcta instalación y funcionamiento.</t>
  </si>
  <si>
    <t>Instalación de placa deflectora en fibra de vidrio según diseño de 0.80m x 0.40m. Incluye fijaciones en ángulo de 1-1/2"x1-1/2"x3/16" y todo lo necesario para su correcta instalación y funcionamiento.</t>
  </si>
  <si>
    <t>S.T.I de tapas en alfajor de 0,6mx0,6m e=6mm. Incluye ángulos de soporte, fijaciones, anticorrosivo, pintura, manija y todo lo necesario para su correcta instalación .</t>
  </si>
  <si>
    <t>S.T.C Pasamanos en tubería de acero galvanizado Ø2", para pasarelas aereas de la planta. Incluye pintura anticorrosiva azul, platina perforada, fijadores y todo lo necesario para su correcta ejecución según planos.</t>
  </si>
  <si>
    <t>Suministro, transporte y construcción de peldaños en uña de gato en acero corrugado  al carbono con un recubrimiento de galvanizado en caliente según la norma NTC 2076, resistencia 60000Psi Ø 5/8, incluye anticorrosivo y pintura epóxica.</t>
  </si>
  <si>
    <t>4.7.1</t>
  </si>
  <si>
    <t>4.7.2</t>
  </si>
  <si>
    <t>4.7.3</t>
  </si>
  <si>
    <t>4.7.4</t>
  </si>
  <si>
    <t>SUMINISTRO Y TRANSPORTE TANQUE IMHOFF</t>
  </si>
  <si>
    <t>S.T. de cañuela para extracción de natas en PRFV de 0.10m x 0.10m. Incluye anclaje de canaleta a concreto con dos pernos en acero inoxidable de 3/8" cada metro y todo lo necesario para su correcta ejecución según planos de diseño.</t>
  </si>
  <si>
    <t>S.T. de vertederos triangulares en fibra de vidrio según diseño de 0,40mX0,25m, con 1 separación. Incluye fijaciones en ángulo de 1-1/2"x1-1/2"x3/16" y todo lo necesario para su correcta instalación y funcionamiento.</t>
  </si>
  <si>
    <t>S.T. de placa deflectora en fibra de vidrio según diseño de 0.80m x 0.40m. Incluye fijaciones en ángulo de 1-1/2"x1-1/2"x3/16" y todo lo necesario para su correcta instalación y funcionamiento.</t>
  </si>
  <si>
    <t>5.1.1</t>
  </si>
  <si>
    <t>5.1.2</t>
  </si>
  <si>
    <t>5.2.1</t>
  </si>
  <si>
    <t>5.2.2</t>
  </si>
  <si>
    <t>5.2.3</t>
  </si>
  <si>
    <t>5.2.4</t>
  </si>
  <si>
    <t>5.2.5</t>
  </si>
  <si>
    <t>5.2.6</t>
  </si>
  <si>
    <t>5.3.1</t>
  </si>
  <si>
    <t>5.3.2</t>
  </si>
  <si>
    <t>5.3.3</t>
  </si>
  <si>
    <t>5.3.4</t>
  </si>
  <si>
    <t>5.3.5</t>
  </si>
  <si>
    <t>5.3.6</t>
  </si>
  <si>
    <t>5.3.7</t>
  </si>
  <si>
    <t>5.3.8</t>
  </si>
  <si>
    <t>5.3.9</t>
  </si>
  <si>
    <t>5.3.10</t>
  </si>
  <si>
    <t>5.3.11</t>
  </si>
  <si>
    <t>5.3.12</t>
  </si>
  <si>
    <t>5.3.13</t>
  </si>
  <si>
    <t>5.3.14</t>
  </si>
  <si>
    <t>5.3.15</t>
  </si>
  <si>
    <t>5.3.16</t>
  </si>
  <si>
    <t>5.4.1</t>
  </si>
  <si>
    <t>5.4.2</t>
  </si>
  <si>
    <t>5.4.3</t>
  </si>
  <si>
    <t>5.4.4</t>
  </si>
  <si>
    <t>5.4.5</t>
  </si>
  <si>
    <t>5.4.6</t>
  </si>
  <si>
    <t>5.5.1</t>
  </si>
  <si>
    <t>5.5.2</t>
  </si>
  <si>
    <t>5.6.1</t>
  </si>
  <si>
    <t>5.6.2</t>
  </si>
  <si>
    <t>5.6.3</t>
  </si>
  <si>
    <t>5.6.4</t>
  </si>
  <si>
    <t>5.6.5</t>
  </si>
  <si>
    <t>5.6.6</t>
  </si>
  <si>
    <t>5.6.7</t>
  </si>
  <si>
    <t>5.6.8</t>
  </si>
  <si>
    <t>5.6.9</t>
  </si>
  <si>
    <t>5.6.10</t>
  </si>
  <si>
    <t>5.6.11</t>
  </si>
  <si>
    <t>5.6.12</t>
  </si>
  <si>
    <t>5.6.13</t>
  </si>
  <si>
    <t>5.6.14</t>
  </si>
  <si>
    <t>5.6.15</t>
  </si>
  <si>
    <t>OBRA CIVIL E INSTALACIÓN FAFA</t>
  </si>
  <si>
    <t>Entibado temporal metálico para excavaciones bajo cualquier altura y grado de humedad. Incluye suministro, transporte y colocación, transporte interno y botada de material sobrante medido en el sitio. Se tendrá en cuenta para efectos de pago, solamente las áreas netas cubiertas por el entibado. En ningún caso se considerará como entibado la colocación de marcos espaciados, comúnmente llamado puertas. Ningún elemento podrá presentar hendiduras, nudos o curvaturas que afecten la calidad del entibado.</t>
  </si>
  <si>
    <t>Suministro, transporte, corte, figuración y colocación de  malla electrosoldada tipo D131 o similar</t>
  </si>
  <si>
    <t>S.T.C. de losa de fundación tanque en concreto de f’c=28Mpa y e=0.375m; incluye aditivos impermeabilizantes, inclusores de aire, encofrado y desencofrado, curado, aditivos adherencia concretos diferentes edades  y demás actividades concernientes al ítem. No incluye acero de refuerzo.</t>
  </si>
  <si>
    <t>S.T.C. de concreto f'c = 28 Mpa para losa superior e=0.25m en zona de planta. Incluye impermeabilizante, formaleta y todo lo necesario para su correcta ejecución según diseño. No incluye acero de refuerzo.</t>
  </si>
  <si>
    <t>S.T.C. de paredes de tanque en concreto de f’c=280Mpa con e=0.375m, y hmáxima=3,05m, incluye aditivos impermeabilizantes, inclusores de aire, encofrado y desencofrado, curado, aditivos adherencia concretos diferentes edades y demás actividades concernientes al ítem. Acabado a la vista.</t>
  </si>
  <si>
    <t>S.T.C. de concreto f'c = 28 Mpa, para apoyos de placa perforada en fibra de vidrio de 0.15m x0.15m y h= 0.5m.  Incluye formaleta y todo lo necesario para su correcta ejecución.</t>
  </si>
  <si>
    <t>S.T.I de Múltiple de distribución en tubería PVC-P RDE 21 Ø4" con orificios de Ø3/8" alternados a ambos lados del tubo cada 0.40m. Incluye unión y todo lo necesario para su correcta instalación según diseño. No incluye apoyo o anclaje de tubería.</t>
  </si>
  <si>
    <t>S.T.I de Múltiple de extracción de lodos en tubería PVC-P RDE 21 Ø4" con orificios de Ø3/4" alternados a ambos lados del tubo cada 0.40m. Incluye tapón, unión y todo lo necesario para su correcta instalación según diseño. No incluye apoyo o anclaje de tubería.</t>
  </si>
  <si>
    <t xml:space="preserve">S.T.I de tubería PVC-P RDE 21 Ø4". Incluye todo lo necesario para su correcta instalación según diseño. </t>
  </si>
  <si>
    <t>Suministro, transporte e instalación de filtro en tubería perforada PVC Ø=4" corrugada. Incluye material granular de 1/2 a 1" para filtro (H=1.20m, B=0.40m), geotextil NT 1600 y todo lo necesario para su correcta colocación.</t>
  </si>
  <si>
    <t>S.T.I. de pasamuro en acero inoxidable Ø=4" BxB, Z=0,20; L=0,40m; incluye Bridas PVC, empaques, tornillería en acero inoxidable y todos los elementos necesarios para su correcta instalación y funcionamiento.</t>
  </si>
  <si>
    <t>S.T.I. de pasamuro en acero inoxidable Ø=2" BxB, Z=0,20; L=0,40m; incluye Bridas PVC, empaques, tornillería en acero inoxidable y todos los elementos necesarios para su correcta instalación y funcionamiento.</t>
  </si>
  <si>
    <t>S.T.C de abrazadera en acero inoxidable lámina calibre 16 para anclaje de múltiple de entrada Ø4" a concreto. Incluye pernos para anclaje a concreto Ø3/8" y todo lo necesario para su correcta ejecución según diseño.</t>
  </si>
  <si>
    <t>Instalación de canaleta dentada en fibra de vidrio 0,12mx0,15m de e= 1,0cm para recoleccion de efluente; incluye soporte, fijaciones en angulos en acero inoxidable de 1-1/2"x3/16",  platinas en C (acero galvanizado encaliente) según diseño 2"x3/16"; tornillo acero inoxidable 5/16", perno de fijación en acero inoxidable de 3/8", tuercas y todo lo necesario para su correcta instalacion segun planos.</t>
  </si>
  <si>
    <t>Instalación de biopack en polipropileno (rosetón para tratamiento de aguas residuales Ǿ=184mm e=50mm, 450 unidades/m3);incluye malla metálica cuadrada recubierta en PVC, tejida con alambre de hierro de alta calidad, galvanizada y reforzada con sus respectivos soportes.</t>
  </si>
  <si>
    <t>Instalación de placa en fibra de vidrio perforada e=0.01m. Incluye todo lo necesario para su correcta instalación según diseño.</t>
  </si>
  <si>
    <t>S.T.I de tapas en alfajor de 0,7mx0,7m e=6mm. Incluye ángulos de soporte, fijaciones, anticorrosivo, pintura, manija y todo lo necesario para su correcta instalación .</t>
  </si>
  <si>
    <t>S.T.I de tapa modulada en lámina de alfajor. Incluye 12 tapas de 0,51m x 0.90m y e=6mm, ángulos de soporte, fijaciones, anticorrosivo, pintura, manija y todo lo necesario para su correcta instalación.</t>
  </si>
  <si>
    <t>S.T.I de Tubería PVC Ø 3" Unión soldada para respiraderos. Incluye accesorios y todo lo necesario para su correcta instalación.</t>
  </si>
  <si>
    <t>5.7.1</t>
  </si>
  <si>
    <t>5.7.2</t>
  </si>
  <si>
    <t>5.7.3</t>
  </si>
  <si>
    <t>SUMINISTRO Y TRANSPORTE FAFA</t>
  </si>
  <si>
    <t>S.T. de canaleta dentada en fibra de vidrio 0,12mx0,15m de e= 1,0cm para recoleccion de efluente; incluye soporte, fijaciones en angulos en acero inoxidable de 1-1/2"x3/16",  platinas en C (acero galvanizado encaliente) según diseño 2"x3/16"; tornillo acero inoxidable 5/16", perno de fijación en acero inoxidable de 3/8", tuercas y todo lo necesario para su correcta instalacion segun planos.</t>
  </si>
  <si>
    <t>S.T. de biopack en polipropileno (rosetón para tratamiento de aguas residuales Ǿ=184mm e=50mm, 450 unidades/m3);incluye malla metálica cuadrada recubierta en PVC, tejida con alambre de hierro de alta calidad, galvanizada y reforzada con sus respectivos soportes.</t>
  </si>
  <si>
    <t>S.T. de placa en fibra de vidrio perforada e=0.01m. Incluye todo lo necesario para su correcta instalación según diseño.</t>
  </si>
  <si>
    <t>6.1.1</t>
  </si>
  <si>
    <t>6.1.2</t>
  </si>
  <si>
    <t>6.2.1</t>
  </si>
  <si>
    <t>6.2.2</t>
  </si>
  <si>
    <t>6.2.3</t>
  </si>
  <si>
    <t>6.2.4</t>
  </si>
  <si>
    <t>6.2.5</t>
  </si>
  <si>
    <t>6.3.1</t>
  </si>
  <si>
    <t>6.3.2</t>
  </si>
  <si>
    <t>6.3.3</t>
  </si>
  <si>
    <t>6.3.4</t>
  </si>
  <si>
    <t>6.3.5</t>
  </si>
  <si>
    <t>6.3.6</t>
  </si>
  <si>
    <t>6.3.7</t>
  </si>
  <si>
    <t>6.3.8</t>
  </si>
  <si>
    <t>6.3.9</t>
  </si>
  <si>
    <t>6.3.10</t>
  </si>
  <si>
    <t>6.3.11</t>
  </si>
  <si>
    <t>6.3.12</t>
  </si>
  <si>
    <t>6.3.13</t>
  </si>
  <si>
    <t>6.4.1</t>
  </si>
  <si>
    <t>6.4.2</t>
  </si>
  <si>
    <t>6.4.3</t>
  </si>
  <si>
    <t>6.4.4</t>
  </si>
  <si>
    <t>6.5.1</t>
  </si>
  <si>
    <t>6.5.2</t>
  </si>
  <si>
    <t>6.5.3</t>
  </si>
  <si>
    <t>6.5.4</t>
  </si>
  <si>
    <t>6.5.5</t>
  </si>
  <si>
    <t>6.6.1</t>
  </si>
  <si>
    <t>6.7.1</t>
  </si>
  <si>
    <t>6.7.2</t>
  </si>
  <si>
    <t>6.7.3</t>
  </si>
  <si>
    <t>6.7.4</t>
  </si>
  <si>
    <t>6.7.5</t>
  </si>
  <si>
    <t>6.7.6</t>
  </si>
  <si>
    <t>OBRA CIVIL, SUMINISTRO, TRANSPORTE E INSTALACIÓN LECHOS DE SECADO</t>
  </si>
  <si>
    <t>S.T.C. de losa de fondo en concreto de F'c=28Mpa; e=17,5cm.  Incluye acarreos al sitio de las obras, vigas, cartelas cruce vigas fundación- losa fundación, chaflán sanitario, cruce pared losa de fundación  tanque, aditivos impermeabilizantes, inclusores de aire, encofrado y desencofrado, curado, aditivos adherencia concretos diferentes edades  y demás actividades concernientes al ítem. Acabado a la vista.</t>
  </si>
  <si>
    <t>S.T.C. de muros para tanque en concreto de f´c=28,5Mpa; e=17,5cm - hmáxima=1,38m.  Incluye el acarrreo al sitio de las obras,.175m, aditivos impermeabilizantes, inclusores de aire, encofrado y desencofrado, curado, aditivos adherencia concretos diferentes edades y demás actividades concernientes al ítem. Acabado a la vista.</t>
  </si>
  <si>
    <t>S.T.C. de muros para cajas en concreto de f’c=280kg/cm2 y e=0.15m, y h=0.60m, incluye acarreos al sitio de las obras, aditivos impermeabilizantes, inclusores de aire, encofrado y desencofrado, curado, aditivos adherencia concretos diferentes edades y demás actividades concernientes al ítem. Acabado a la vista.</t>
  </si>
  <si>
    <t>S.T.C. de apoyos verticales con aristas biseladas para soporte cercha metálica cubierta  sección 0.30m*0.30m, h=2.40m en concreto de f’c=28Mpa.  Incluye acarreos al sitio de las obras, aditivos impermeabilizantes, inclusores de aire, encofrado y desencofrado, curado, y  aditivos adherencia concretos diferentes edades y demás actividades concernientes al ítem. Acabado a la vista.</t>
  </si>
  <si>
    <t>S.T.C. de cuneta perimetral en concreto de 21 Mpa., con un desarrollo de 60 cm y un espesor de 10 cm. Incluye entresuelo de 15 cm en piedra de 2" a 4" y 5 cm en arenilla y todos los demás elementos necesarios para su correcta construcción.</t>
  </si>
  <si>
    <t>Suministro y colocación de concreto para anden perimetral e=0.075m y viga cordon 0.20m*0.30m  f’c=280kg/cm2.  Incluye  malla electrosoldada D-131; juntas para andenes con cortadora de disco, soporte fondo de junta, sellante de juntas elastomérico de poliuretano, acabado escobillado y llaneado 0.10m en los bordes, entresuelo en piedra (e=0,15 m.), arenilla compactada (e=0,05 m.) y polietileno, aditivos impermeabilizantes, inclusores de aire, encofrado y desencofrado, curado, y  aditivos adherencia concretos diferentes edades y demás actividades concernientes al ítem. Acabado paleteado y asentado con llana y escobilado.</t>
  </si>
  <si>
    <t>GRAVAS Y ARENAS</t>
  </si>
  <si>
    <t>S.T.C. de Grava (Canto Rodado) 1/8" - 1" para Filtros. Incluye transporte al sitio de la obra, acarreos internos y todo lo necesario para su correcta ejecución y funcionamiento.</t>
  </si>
  <si>
    <t>S.T.C. de Grava (Triturado) 1/4" - 1/8" para Lechos de Secado. Incluye transporte al sitio de la obra, acarreos internos y todo lo necesario para su correcta ejecución y funcionamiento.</t>
  </si>
  <si>
    <t>S.T.C. Grava de 1/4" -  1 1/2" para Lechos de Secado. Incluye transporte al sitio de la obra, acarreos internos y todo lo necesario para su correcta ejecución y funcionamiento.</t>
  </si>
  <si>
    <t>S.T.C. de Arena Gruesa para Lechos de Secado. Incluye transporte al sitio de la obra, acarreos internos y todo lo necesario para su correcta ejecución y funcionamiento.</t>
  </si>
  <si>
    <t>S.T.I de tubería PVC-S Ø4" con orificios de Ø3/8" alternados a ambos lados del tubo cada 0.40m. Incluye todo lo necesario para su correcta instalación según diseño. No incluye apoyo o anclaje de tubería.</t>
  </si>
  <si>
    <t>S.T.I de tubería PVC-S Ø4". Incluye todo lo necesario para su correcta instalación según diseño. No incluye apoyo o anclaje de tubería.</t>
  </si>
  <si>
    <t>S.T.I de codo 90 PVC-S Ø4". Incluye todo lo necesario para su correcta instalación según planos.</t>
  </si>
  <si>
    <t>S.T.I de Tee PVC-S Ø4". Incluye todo lo necesario para su correcta instalación según planos.</t>
  </si>
  <si>
    <t>Suministro, transporte e instalación de niple en HG Ø4" L= 0.20m. Incluye todo lo necesario para su correcta instalación según diseño.</t>
  </si>
  <si>
    <t>S.T.I de apoyo sujeción válvulas de los lechos de secado. Incluye abrazadera platina de 1"x1/8" para tubería Ø4", varilla de 1/2" L=0.12 m, platina de 2"x1/8" espansión tipo hembra rosca interna en acero inoxidable y todo lo necesario para su correcta ejecución según planos de diseño.</t>
  </si>
  <si>
    <t>S.T.C de estructura metálica modular, para  sostenimiento de cubierta de lechos de secado, Incluye el Suministro y colocación de angulares ref. ASTM-A36 fy=36000psi (&lt;2”x2”x1/8” - &lt;1½”x1½”x1/8” - &lt;3/4”x3/4”x1/8”, perfiles conformados en frio  PAG Acesco o similar  fy=50000psi  (PAG C160*60*20 e=1.5mm incluye atiesadores @1.00m o fracción - PAG C120*60*15 e=1.2mm), templetes de Ø1/2”en cable galvanizado alma acero.  Incluye además platinas de fijación, conexiones, fijaciones, soldadura, acondicionador de superficies, pintura anticorrosiva, pintura epoxica para estructuras y demás actividades concernientes al montaje de la totalidad de la estructura de cubierta de acuerdo a diseño.</t>
  </si>
  <si>
    <t>Kg</t>
  </si>
  <si>
    <t>S.T.I de teja tráslucida NG5 N°6 en policarbonato para instalar en estructura metálica modular prefabricada emin=7mm; inluye amarres, caballete y todo lo necesario para su correcta ejecución.</t>
  </si>
  <si>
    <t xml:space="preserve">Suministro y colocación de canoa en U en lamina galvanizada calibre 24, desarrollo 0.50 m., incluye aplicación de wash prime, pintura anticorrosiva y dos manos a base de aceite. se debera colocar unos buenos soportes de apoyo de la canoa en toda su longitud. </t>
  </si>
  <si>
    <t>7.1.1</t>
  </si>
  <si>
    <t>7.2.1</t>
  </si>
  <si>
    <t>7.2.2</t>
  </si>
  <si>
    <t>7.2.3</t>
  </si>
  <si>
    <t>7.2.4</t>
  </si>
  <si>
    <t>7.3.1</t>
  </si>
  <si>
    <t>7.4.1</t>
  </si>
  <si>
    <t>7.4.2</t>
  </si>
  <si>
    <t>7.4.3</t>
  </si>
  <si>
    <t>7.5.1</t>
  </si>
  <si>
    <t>7.5.2</t>
  </si>
  <si>
    <t>7.5.3</t>
  </si>
  <si>
    <t>7.5.4</t>
  </si>
  <si>
    <t>7.5.5</t>
  </si>
  <si>
    <t>7.5.6</t>
  </si>
  <si>
    <t>7.5.7</t>
  </si>
  <si>
    <t>7.6.1</t>
  </si>
  <si>
    <t>7.6.2</t>
  </si>
  <si>
    <t>7.6.3</t>
  </si>
  <si>
    <t>SUMINISTRO, TRANSPORTE OBRA CIVIL E INSTALACIÓN ALCANTARILLADO INTERNO PTAR</t>
  </si>
  <si>
    <t>EXCAVACIONES Y ENTIBADOS ALCANTARILLADO PTAR</t>
  </si>
  <si>
    <t>Entibados temporal en tablón de madera (1pulg x 10 pulg) para excavaciones bajo cualquier altura y grado de humedad en PATR. Incluye suministro, transporte y colocación. Incluye transporte interno su medida será en el sitio. Se tendrá en cuenta para efectos de pago, solamente las áreas netas cubiertas por el entibado. En ningún caso se considerará como entibado la colocación de marcos espaciados, comúnmente llamado puertas. Ningún elemento podrá presentar hendiduras, nudos o curvaturas que afecten la calidad del entibado.</t>
  </si>
  <si>
    <t>Instalación de tubería PVC - Novafort Alcantarillado - Ø 200 mm (8") en colector San Bernardo</t>
  </si>
  <si>
    <t>LLENOS ALCANTARILLADO PTAR</t>
  </si>
  <si>
    <t xml:space="preserve">Suministro, transporte y colocación de triturado ø 3/4" para cimentación de tubería en PTAR. </t>
  </si>
  <si>
    <t xml:space="preserve">Suministro, transporte y colocación de llenos con limo de la zona (planta) compactado manual o mecánicamente hasta obtener una densidad del 90% de la máxima obtenida en el ensayo del proctor modificado. </t>
  </si>
  <si>
    <t>S.T.C. de concreto f'c = 21 Mpa, para losetas de caminos en PTAP e= 0,05m.  Incluye formaleta, malla electrosoldada y todo lo necesario para su correcta ejecución.</t>
  </si>
  <si>
    <t>Suministro, transporte y colocación de Solado en mortero 1:4 e = 5 cm en PTAR.</t>
  </si>
  <si>
    <t>Suministro, transporte y construcción de base y Cañuela esmaltada para cámara de inspección de 1.20m (concreto f´c= 28 MPa elaborado en obra) en PTAR.</t>
  </si>
  <si>
    <t>Suministro, transporte y construcción de cañuela, tapa losa en concreto y panes para caja de inspección tipo II (EPM) para PTAR en concreto de 28 Mpa. Incluye todo lo necesario para su correcta ejecución y funcionamiento.</t>
  </si>
  <si>
    <t>Suministro, transporte y construcción de cilindro para caja de inspección tipo II en concreto de 28 Mpa en PTAR. Incluye peldaños y todo lo necesario para su correcta ejecución según diseño.</t>
  </si>
  <si>
    <t>Plantación de árboles ornamentales para ubicar en las zonas perimetrales de la planta.</t>
  </si>
  <si>
    <t>Suministro, Transporte y Colocación de cerramiento en malla eslabonada calibre 10 ojo No. 5, tuberia galvanizada de 2" calibre 14,  cerramiento tipo Inder. altura de 3.0m.  (Incluye concreto f´c=21 mpa, fundación y sobrecimiento  de 2 hiladas en bloque de concreto de 20x20x40). Según planos y especificaciones técnicas y todo lo necesario para su correcta ejecución.</t>
  </si>
  <si>
    <t>Suministro, transporte e instalación de puerta doble de acceso en malla eslabonada calibre 10 ojo No 5 de 2,05mx2,20m, marco en tubería galvanizada de 2" calibre 14, según diseño; incluye anticorrosivo y pintura plateada, columnas y anclajes en concreto de 21 mpa, refuerzo, aldaba, candado y todo lo necesario para su correcta ejecució.</t>
  </si>
  <si>
    <t>7.7.1</t>
  </si>
  <si>
    <t>Suministro y transporte de tubería PVC - Novafort Alcantarillado - Ø 200 mm (8") red interna PTAR</t>
  </si>
  <si>
    <t>8.1.1</t>
  </si>
  <si>
    <t>8.1.2</t>
  </si>
  <si>
    <t>8.2.1</t>
  </si>
  <si>
    <t>8.2.2</t>
  </si>
  <si>
    <t>8.2.3</t>
  </si>
  <si>
    <t>8.2.4</t>
  </si>
  <si>
    <t>8.2.5</t>
  </si>
  <si>
    <t>8.3.1</t>
  </si>
  <si>
    <t>8.3.2</t>
  </si>
  <si>
    <t>8.3.3</t>
  </si>
  <si>
    <t>8.3.4</t>
  </si>
  <si>
    <t>8.3.5</t>
  </si>
  <si>
    <t>8.3.6</t>
  </si>
  <si>
    <t>8.3.7</t>
  </si>
  <si>
    <t>8.3.8</t>
  </si>
  <si>
    <t>8.3.9</t>
  </si>
  <si>
    <t>8.3.10</t>
  </si>
  <si>
    <t>8.3.11</t>
  </si>
  <si>
    <t>8.3.12</t>
  </si>
  <si>
    <t>8.4.1</t>
  </si>
  <si>
    <t>8.5.1</t>
  </si>
  <si>
    <t>8.5.2</t>
  </si>
  <si>
    <t>8.5.3</t>
  </si>
  <si>
    <t>8.6.1</t>
  </si>
  <si>
    <t>8.6.2</t>
  </si>
  <si>
    <t>8.6.3</t>
  </si>
  <si>
    <t>8.6.4</t>
  </si>
  <si>
    <t>8.6.5</t>
  </si>
  <si>
    <t>8.6.6</t>
  </si>
  <si>
    <t>8.6.7</t>
  </si>
  <si>
    <t>8.6.8</t>
  </si>
  <si>
    <t>8.6.9</t>
  </si>
  <si>
    <t>8.6.10</t>
  </si>
  <si>
    <t>8.6.11</t>
  </si>
  <si>
    <t>8.6.12</t>
  </si>
  <si>
    <t>8.6.13</t>
  </si>
  <si>
    <t>8.6.14</t>
  </si>
  <si>
    <t>8.6.15</t>
  </si>
  <si>
    <t>8.6.16</t>
  </si>
  <si>
    <t>8.6.17</t>
  </si>
  <si>
    <t xml:space="preserve"> SUMINISTRO, TRANSPORTE OBRA CIVIL E INSTALACIÓN CASETA DE OPERACIÓN</t>
  </si>
  <si>
    <t>CIMENTACIONES, CONCRETO Y ACERO DE CASETA</t>
  </si>
  <si>
    <t>S.T.C. de vigas de cimentación en concreto de f'c=21MPa de 0,20mx0,25m; incluye formaleta, aditivo impermeabilizante y todo lo necesario para su correcta ejecución según planos.</t>
  </si>
  <si>
    <t>S.T.C de sobrecimiento en concreto de f´c=21MPa.  H=0,20m e=0,15m. Incluye formaleta, acero de refuerzo y todo lo necesario para su correcta ejecución.  Según Planos</t>
  </si>
  <si>
    <t>S.T.I de mortero 1:4 para nivelación de piso emáx=0,05. Incluye todo lo necesario para su correcta ejecución.</t>
  </si>
  <si>
    <t xml:space="preserve">S.T.C. de concreto f'c=21MPa, para losa en piso de caseta de operaciones; e= 0,15m.  Incluye  formaleta y todo lo necesario para su correcta ejecución según planos. </t>
  </si>
  <si>
    <t xml:space="preserve">S.T.C. de concreto f'c=21Mpa, para losa aérea e=0,15m para soporte de tanque de agua potable caseta de operaciones.  Incluye  formaleta  y todo lo necesario para su correcta ejecución según planos. </t>
  </si>
  <si>
    <t>S.T.C de dovelas de sección 0,15m x 0,15m en concreto f`c= 21 MPa. Incluye todo lo necesario para su correcta ejecución según diseño.</t>
  </si>
  <si>
    <t>S.T.C de vigas de amarre de 0,15x0,2m en  concreto de 21 Mpa, revocadas o concreto a la vista; incluye formaleta y todo lo necesario para su correcta ejecución.</t>
  </si>
  <si>
    <t xml:space="preserve">S.T.C. de viga-cinta de amarre en concreto de f'c=21 Mpa de 0,1mx0,15m  a h=3m de altura, revocadas o concreto a la vista; incluye formaleta y todo lo necesario para su correcta ejecución según planos. </t>
  </si>
  <si>
    <t xml:space="preserve">S.T.C. de vigas de dintel en concreto de f'c=21MPa de 0,15m x 0,2m a h=2,2m de altura, revocadas o concreto a la vista; incluye formaleta y todo lo necesario para su correcta ejecución según planos. </t>
  </si>
  <si>
    <t>S.T.C de grouting en concreto de 17.5 Mpa., para relleno de unidades especiales. Incluye mano de obra, protección, curado y todos demás elementos necesarios para su correcta construcción. No incluye refuerzo.</t>
  </si>
  <si>
    <t>S.T.C. de caja de empalme en concreto f'c=28 MPa, de 0.6m x 0.6m libres , espesor de muros e=0.1m incluye , cañuela, panes, tapa  con  herraje y marco en ángulo de 11/2"x3/16.  Según planos.</t>
  </si>
  <si>
    <t>MAMPOSTERIA</t>
  </si>
  <si>
    <t xml:space="preserve">S.T.C. de mampostería revitada y limpia  en bloque de concreto 15x20x40. Incluye cuchillas, mortero de pega, cortes a máquina y todo lo necesario para su correcta ejecución según planos. </t>
  </si>
  <si>
    <t>REVOQUES Y ENCHAPES</t>
  </si>
  <si>
    <t>S.T.C.  de revoque impermeabilizado en mortero 1:4; incluye ranuras y filetes. Incluye todo lo necesario para su correcta ejecución.</t>
  </si>
  <si>
    <t>S.T.C. de Piso cerámico antideslizante  de 33x33 o similar; incluye lechada y todo lo necesario para su correcta ejecución. Incluye todo lo necesario para su correcta ejecución.</t>
  </si>
  <si>
    <t>S.T.C. de enchape cerámico pared de 20,5 x20,5 cm. Incluye suministro y transporte de los materiales, mortero adhesivo para enchapes, boquilla, moldura, remates y todos los elementos necesarios para su correcta instalación y funcionamiento.</t>
  </si>
  <si>
    <t xml:space="preserve">VARIOS </t>
  </si>
  <si>
    <t>S.T.I de puerta  y marco en lámina de calibre 20 de 1,1x2,05x0,15; inlcuye anticorrosivo, pintura y Chapa yale o similar.</t>
  </si>
  <si>
    <t>S.T.I de puerta  y marco en lámina de calibre 20 de 0,60x2,05x0,15; inlcuye anticorrosivo, pintura y Chapa yale o similar</t>
  </si>
  <si>
    <t>Suministro y colocacion Ventana en aluminio de 0,6x0,8 mts. Corrediza.</t>
  </si>
  <si>
    <t>Suministro y colocacion Ventana en aluminio de 1,0x1,2 mts. Corrediza.</t>
  </si>
  <si>
    <t>S.T.I de mesón en acero inoxidable de 1,50x0,60; incluye pozuelo, machones revocados y pintados, grifería cuello ganso con mezclador, desagüe, abastos metálicos con llave, cajonera en roble  y todo lo necesario para su correcto funcionamiento</t>
  </si>
  <si>
    <t>S.T.I  de teja termoacustica azul UPVC de 2mm para caseta de operacion; inlcuye estructura de soporte caballetes,tornilleria y todo lo neceario para su correcta instalacion</t>
  </si>
  <si>
    <t>Suministro, transporte e instalación de duchas tipo Piscis sencilla de Grival o equivalente. Incluye suministro y transporte de los materiales, regadera cromada, llave con escudo cromados, accesorios, válvula economizadora y todos los demás elementos necesarios para su correcta instalación y funcionamiento.</t>
  </si>
  <si>
    <t>S.T.C. de equipo de emergencia, ducha - lavaojos; incluye lavaojos, ducha torrencial en acero inoxidable, con accionamiento manual y de pedal. Incluye sifón, rejilla de piso combinada en aluminio y bronce, tuberías, accesorios, mano de obra y todos los demás elementos requeridos para su correcta instalación y funcionamiento.</t>
  </si>
  <si>
    <t>Suministro, transporte e instalación de Combo sanitario, lavamanos e incrustaciones,  Incluye, sanitario, lavamanos, incrustaciones, griferías , abastos metálico con llave, desagües, brida de fijación,silicona antihongos y todos los demás elementos necesarios para su correcta instalación y funcionamiento.</t>
  </si>
  <si>
    <t>S.T.I tubería PVC-P 1/2'' RDE 9; incluye accesorios y todo lo necesario para su correcta instalación según planos de diseño.</t>
  </si>
  <si>
    <t>S.T.C Tanque Séptico en fibra de vidrio 2 m3 normatizado; incluye filtro anaerobio, tuberia PVCS para conectar unidades sanitarias con el tanque, caja de empalme de 0.4X0.4m, manguera agrícola para el efluente hasta sitio de disposicion, excavaciones y llenos.</t>
  </si>
  <si>
    <t>S.T.C Tanque de plastico de 1 m3; incluye tuberia PVC-P 1/2", accesorios, bomba para alimentar el tanque y todo lo necesario para su correcta ejecución.</t>
  </si>
  <si>
    <t>S.T.I de Rejilla Anticucaracha con Cuello para desagües.  Incluye todos los elementos necesarios para su correcta instalación.</t>
  </si>
  <si>
    <t>S.T.I de incrustaciones para baño. Incluye: jabonera, toallero, papelera y todos los elementos necesarios para su correcta instalación.</t>
  </si>
  <si>
    <t>global</t>
  </si>
  <si>
    <t>S.T.C de concremalla para potección de taludes entre tanque de contacto y tanque de almacenamiento, y entre éste y espesador de lodos y lechos de secado. Incluye Concreto de 210 kg/cm2 con e=0.05m, malla electrosoldada xx-50 y todo lo necesario para su correcta instalación según diseño.</t>
  </si>
  <si>
    <t>9.1.1</t>
  </si>
  <si>
    <t>9.1.2</t>
  </si>
  <si>
    <t>9.1.3</t>
  </si>
  <si>
    <t>9.1.4</t>
  </si>
  <si>
    <t>9.1.5</t>
  </si>
  <si>
    <t>9.1.6</t>
  </si>
  <si>
    <t>9.1.7</t>
  </si>
  <si>
    <t>9.1.8</t>
  </si>
  <si>
    <t>9.1.9</t>
  </si>
  <si>
    <t>9.1.10</t>
  </si>
  <si>
    <t>9.1.11</t>
  </si>
  <si>
    <t>9.1.12</t>
  </si>
  <si>
    <t>9.1.13</t>
  </si>
  <si>
    <t>9.1.14</t>
  </si>
  <si>
    <t>9.1.15</t>
  </si>
  <si>
    <t>9.1.16</t>
  </si>
  <si>
    <t>9.1.17</t>
  </si>
  <si>
    <t>9.1.18</t>
  </si>
  <si>
    <t>9.1.19</t>
  </si>
  <si>
    <t>9.1.20</t>
  </si>
  <si>
    <t>9.1.21</t>
  </si>
  <si>
    <t>9.1.22</t>
  </si>
  <si>
    <t>9.1.23</t>
  </si>
  <si>
    <t>9.1.24</t>
  </si>
  <si>
    <t>9.1.25</t>
  </si>
  <si>
    <t>9.1.26</t>
  </si>
  <si>
    <t>9.1.27</t>
  </si>
  <si>
    <t>9.1.28</t>
  </si>
  <si>
    <t>9.1.29</t>
  </si>
  <si>
    <t>9.1.30</t>
  </si>
  <si>
    <t>9.1.31</t>
  </si>
  <si>
    <t>9.1.32</t>
  </si>
  <si>
    <t>9.1.33</t>
  </si>
  <si>
    <t>9.1.34</t>
  </si>
  <si>
    <t>9.1.35</t>
  </si>
  <si>
    <t>9.1.36</t>
  </si>
  <si>
    <t>9.1.37</t>
  </si>
  <si>
    <t>9.1.38</t>
  </si>
  <si>
    <t>CONSTRUCCIÓN DE OBRA ELÉCTRICA PTAR</t>
  </si>
  <si>
    <t/>
  </si>
  <si>
    <t xml:space="preserve">Suministro, transporte e Instalación de bajante en tuberia galvanizada de 2'' en poste. Incluye capacete, cinta bandit, y demas accesorios para su correcta instalacion </t>
  </si>
  <si>
    <t xml:space="preserve">Suministro e instalacion de acometida en cable 2 Nº 6 + 2 Nº 8. Incluye conectores, cintas, marcación y demas accesorios necesarios para su correcta instalación </t>
  </si>
  <si>
    <t xml:space="preserve">Suministro e instalacion de contador monofásico electrónico trifilar 5(60)A, 240/120 V. Incluye gabinete intemperie con espacio para protección industrial de 2x30 A según diseño </t>
  </si>
  <si>
    <t xml:space="preserve">Suministro e Instalación de puesta tierra para gabinete de medida según diseño y norma EPM RA4-020 </t>
  </si>
  <si>
    <t>Suministro e instalación de Tuberia PVC tipo DB 2''. Incluye canalizacion por zona blanda según norma EPM</t>
  </si>
  <si>
    <t>Suministro e instalación de caja de inspección para canalización según norma EPM RS3-001</t>
  </si>
  <si>
    <t xml:space="preserve">Suministro e instalación de poste poliéster reforzado con fibra de vidrio PRFV/FRP de 12 m </t>
  </si>
  <si>
    <t>Suministro Suministro e Instalación de Luminaria LED HERMÉTICA de 40 W. Incluye clavija, cable encuachetado 3x14 AWG y fijación</t>
  </si>
  <si>
    <t>Suministro e Instalación de Luminaria LED 200 W IP65. Incluye fijación al poste</t>
  </si>
  <si>
    <t>Suministro e Instalacion de tablero monofásico de 12 circuitos con espacio para totalizador. Incluye totalizador de 2x30 A según cuadro de cargas</t>
  </si>
  <si>
    <t xml:space="preserve">Suministro e Instalación de salida para toma normal 120V. Incluye tuberia IMC de 3/4'', 5 m cable 3 Nº 12 AWG, caja rawelt 2x4, tapa y toma 120 V </t>
  </si>
  <si>
    <t xml:space="preserve">Suministro e Instalación de salida para iluminación. Incluye tuberia IMC de 3/4'', 5 m cable 3 Nº 12 AWG, caja RAWELT, tapa y toma 120 V </t>
  </si>
  <si>
    <t>Suministro e Instalación de salida para suiche sencillo, doble o triple para Iluminación. Incluye tuberia IMC 3/4'', cable 3 Nº 12 AWG, caja metálica y aparato</t>
  </si>
  <si>
    <t>Suministro e Instalacion de breaker enchufable 2x15 A</t>
  </si>
  <si>
    <t>Suministro e Instalacion de breaker enchufable 1x20 A</t>
  </si>
  <si>
    <t>Suministro e Instalación de puesta tierra para poste según norma RA6-010</t>
  </si>
  <si>
    <t xml:space="preserve">Suministro e instalacion de acometida en cable 3 Nº 10. Incluye conectores, tubería IMC 3/4", cintas, marcacion  y demas accesorios necesarios para su correcta instalacion </t>
  </si>
  <si>
    <t>Trámites de legalización para servicio de energia ante el operador de red EPM. Incluye aprobación final PROYECTO DE REDES y legalización servicio de energía</t>
  </si>
  <si>
    <t xml:space="preserve">Suministro e instalación de soldadura exotérmica 90 g para cable 1/0 cobre </t>
  </si>
  <si>
    <t>Diseño, Suministro e Instalación de DPS tipo I + II, 8 kA para el tipo I y 20 kA para el tipo II, máximo voltaje de operación continua 150 V, 2 fases 3 hilos según diseño propuesto</t>
  </si>
  <si>
    <t xml:space="preserve">Suministro e Instalación de salida para toma GFCI. Incluye tuberia IMC de 3/4'', 5 m cable 3 Nº 12 AWG, caja metálica y toma 120 V </t>
  </si>
  <si>
    <t>Suministro e Instalación de conector bimetálico aluminio-cobre para cable 1/0 AWG</t>
  </si>
  <si>
    <t>Suministro e instalación de cable de aluminio aislado 1/0 AWG para sistema de apantallamiento</t>
  </si>
  <si>
    <t>Suministro e instalacion de cable encauchetado 3x12 AWG para iluminación</t>
  </si>
  <si>
    <t>Suministro e instalacion de aisladero monofásico según norma RA3-007. Incluye DPS, caja primaria</t>
  </si>
  <si>
    <t xml:space="preserve">Suministro e instalacion de Transformador monofásico de 5 kVA en poste 7,6 kV/ 240/120 V. </t>
  </si>
  <si>
    <t>Suministro e instalacion de vestida para transformador monofásico según norma EPM. Incluye DPS, caja primaria y demás elementos</t>
  </si>
  <si>
    <t>Suministro e instalacion de cable encauchetado 3x10 AWG para potencia</t>
  </si>
  <si>
    <t>Suministro e instalacion de viento convencional para poste primario</t>
  </si>
  <si>
    <t>Suministro Suministro e Instalación de Luminaria LED tortuga de 10 W. Incluye elementos de fijación</t>
  </si>
  <si>
    <t>Suministro Suministro e Instalación de Luminaria de emergencia con autonomia de 90 minutos. Incluye elementos de fijación</t>
  </si>
  <si>
    <t>Certificación RETIE de la instalación. Incluye redes internas y transformador</t>
  </si>
  <si>
    <t>gl</t>
  </si>
  <si>
    <t>Suministro e instalacion de vestida monofásica poste primario neutro superior (RA3-013) según norma EPM. Incluye herrajes, tornillos, aisladores y demás elementos</t>
  </si>
  <si>
    <t xml:space="preserve">Suministro e instalación de varilla cobre cobre de 2.4 m x 5/8" para puesta a tierra </t>
  </si>
  <si>
    <t xml:space="preserve">Suministro e instalacion de acometida primaria monofásica en cable 2 ACSR. Incluye conectores, cintas, marcacion  y demas accesorios necesarios para su correcta instalacion </t>
  </si>
  <si>
    <t xml:space="preserve">Suministro, transporte e Instalación de tuberia galvanizada IMC de 3/4''. Incluye unión, cinta bandit y demas accesorios para su correcta instalacion </t>
  </si>
  <si>
    <t>Suministro e instalación de cable de cobre 1/0 AWG desnudo canalizado por zona verde para puesta a tierra</t>
  </si>
  <si>
    <t>Suministro e instalacion de punta en acero tipo Franklin</t>
  </si>
  <si>
    <t>Excavación de material heterogeneo manual o mecánica en brechas bajo cualquier grado de humedad de 0-2m en zona boscosa y de alta pendiente; incluye bolas de roca de 0,35m3, equipo de succion, plastico para protección y todo lo necesario para su correcta ejecución.</t>
  </si>
  <si>
    <t>Excavación de material heterogeneo manual o mecánica en brechas bajo cualquier grado de humedad de 0-2m en zona verde y/ó potreros ; incluye bolas de roca hasta de 0,35m3, equipo de succion y todo lo necesario para su correcta ejecucción</t>
  </si>
  <si>
    <t>S.T. de Canastilla para deshidratación en acero inoxidable T304 calibre 14 de 0.60mx0,30m libres internas; incluye maniguetas, fijaciones, tapa en acero inoxidable calibre 14 con orificios de  Ǿ= 1/8", aletas de suspensión de a=6cm y todo lo necesario para su correcta ejecución e instalación según planos.</t>
  </si>
  <si>
    <t>S.T. de rejilla en PRFV de 2,5 cm de espesor con cuadros de 3,7cmx7,7cm, para transito peatonal; incluye apoyos en muros laterales y todo lo necesario para su correcta instalación según planos de diseño.</t>
  </si>
  <si>
    <t>S.T. de Rejilla de cribado grueso removible en platinas de lámina de  acero inoxidable T304 e nominal=8mm L=0,80m H=40mm; según planos; incluye soldadura, ángulo de apoyo en  acero inoxidable de 1-1/2"x1 1/2"3/16", guías laterales con perfiles en C en acero inoxidable Interno= 50mm, pestañas L=30mm  e=3/16" y todo lo necesario para su correcta ejecución según planos.</t>
  </si>
  <si>
    <t>S.T. de Rejilla de cribado fino removible  en platinas de lámina de  acero inoxidable T304 e nominal=6mm L=0.80m H=40mm; según planos; incluye soldadura, ángulo de apoyo en  acero inoxidable de 1-1/2"x1 1/2"3/16", guías laterales con perfiles en C en acero inoxidable Interno= 50mm, pestañas L=30mm  e=3/16" y todo lo necesario para su correcta ejecución según planos.</t>
  </si>
  <si>
    <t>S.T. de vertedero de excesos en acero inoxidable T304  cal 4mm; incluye guias en acero inoxidable T304 cal 1/8", fijaciones y todo lo necesario para su correcta instalacion y funcionamiento</t>
  </si>
  <si>
    <t>S.T. de compuerta de ingreso y salida del desarenador 0,63mx0,66m externos; en acero inoxidable T304  cal 4mm; incluye guias en acero inoxidable T304 cal 1/8", fijaciones y todo lo necesario para su correcta instalacion y funcionamiento</t>
  </si>
  <si>
    <t>S.T. de compuerta de ingreso a la rejilla de cribado 0,53mx0,66m externos; en acero inoxidable T304 cal 4mm; incluye guias en acero inoxidable T304 cal 1/8", fijaciones y todo lo necesario para su correcta instalación y funcionamiento.</t>
  </si>
  <si>
    <t>S.T. de compuerta manual en by pass 0,93mx0,25m externos; en acero inoxidable T304 cal 4mm; incluye guias en acero inoxidable T304 cal 1/8", fijaciones y todo lo necesario para su correcta instalacion y funcionamiento</t>
  </si>
  <si>
    <t>S.T. de canaleta parshall en PRFV de alta resistencia con garganta de 3". Incluye todo lo necesario para su correcta instalación según diseño.</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</si>
</sst>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9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0" borderId="19" xfId="73" applyFont="1" applyBorder="1" applyAlignment="1">
      <alignment horizontal="left" vertical="center" wrapText="1"/>
    </xf>
    <xf numFmtId="0" fontId="51" fillId="24" borderId="59" xfId="73" applyFont="1" applyFill="1" applyBorder="1" applyAlignment="1">
      <alignment vertical="center"/>
    </xf>
    <xf numFmtId="0" fontId="51" fillId="24" borderId="58" xfId="73" applyFont="1" applyFill="1" applyBorder="1" applyAlignment="1">
      <alignment vertical="center"/>
    </xf>
    <xf numFmtId="0" fontId="51" fillId="24" borderId="14" xfId="73" applyFont="1" applyFill="1" applyBorder="1" applyAlignment="1">
      <alignment vertical="center"/>
    </xf>
    <xf numFmtId="0" fontId="51" fillId="24" borderId="15" xfId="73" applyFont="1" applyFill="1" applyBorder="1" applyAlignment="1">
      <alignment vertical="center"/>
    </xf>
    <xf numFmtId="0" fontId="49" fillId="0" borderId="18" xfId="89" applyFont="1" applyBorder="1"/>
    <xf numFmtId="176" fontId="51" fillId="0" borderId="18" xfId="39" applyNumberFormat="1" applyFont="1" applyBorder="1" applyAlignment="1">
      <alignment horizontal="right" vertical="center"/>
    </xf>
    <xf numFmtId="10" fontId="49" fillId="27" borderId="30" xfId="95" applyNumberFormat="1" applyFont="1" applyFill="1" applyBorder="1" applyAlignment="1">
      <alignment horizontal="center" vertical="center"/>
    </xf>
    <xf numFmtId="0" fontId="51" fillId="24" borderId="43" xfId="73" applyFont="1" applyFill="1" applyBorder="1" applyAlignment="1">
      <alignment vertical="center" wrapText="1"/>
    </xf>
    <xf numFmtId="0" fontId="49" fillId="0" borderId="14" xfId="89" applyFont="1" applyBorder="1" applyAlignment="1">
      <alignment wrapText="1"/>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49" fillId="0" borderId="23"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19" xfId="0" applyFont="1" applyBorder="1"/>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base de diseño"/>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443"/>
  <sheetViews>
    <sheetView showGridLines="0" view="pageBreakPreview" topLeftCell="A421" zoomScale="60" zoomScaleNormal="100" zoomScalePageLayoutView="87" workbookViewId="0">
      <selection activeCell="P427" sqref="P427"/>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0"/>
      <c r="D2" s="220"/>
      <c r="E2" s="221"/>
      <c r="F2" s="220"/>
      <c r="G2" s="220"/>
      <c r="H2" s="220"/>
      <c r="I2" s="220"/>
      <c r="J2" s="220"/>
      <c r="K2" s="220"/>
      <c r="L2" s="8"/>
      <c r="M2" s="5"/>
    </row>
    <row r="3" spans="1:13" ht="30" customHeight="1">
      <c r="A3" s="5"/>
      <c r="B3" s="9"/>
      <c r="C3" s="238" t="s">
        <v>0</v>
      </c>
      <c r="D3" s="238"/>
      <c r="E3" s="238"/>
      <c r="F3" s="238"/>
      <c r="G3" s="5"/>
      <c r="H3" s="5"/>
      <c r="I3" s="5"/>
      <c r="J3" s="5"/>
      <c r="K3" s="5"/>
      <c r="L3" s="10"/>
      <c r="M3" s="5"/>
    </row>
    <row r="4" spans="1:13">
      <c r="A4" s="5"/>
      <c r="B4" s="9"/>
      <c r="C4" s="213" t="s">
        <v>1</v>
      </c>
      <c r="D4" s="212" t="s">
        <v>2</v>
      </c>
      <c r="E4" s="213" t="s">
        <v>3</v>
      </c>
      <c r="F4" s="212">
        <v>1</v>
      </c>
      <c r="G4" s="5"/>
      <c r="H4" s="5"/>
      <c r="I4" s="5"/>
      <c r="J4" s="5"/>
      <c r="K4" s="5"/>
      <c r="L4" s="10"/>
      <c r="M4" s="5"/>
    </row>
    <row r="5" spans="1:13">
      <c r="A5" s="5"/>
      <c r="B5" s="9"/>
      <c r="C5" s="247" t="s">
        <v>4</v>
      </c>
      <c r="D5" s="248"/>
      <c r="E5" s="248"/>
      <c r="F5" s="248"/>
      <c r="G5" s="248"/>
      <c r="H5" s="248"/>
      <c r="I5" s="248"/>
      <c r="J5" s="248"/>
      <c r="K5" s="249"/>
      <c r="L5" s="10"/>
      <c r="M5" s="5"/>
    </row>
    <row r="6" spans="1:13">
      <c r="A6" s="5"/>
      <c r="B6" s="9"/>
      <c r="C6" s="239" t="s">
        <v>5</v>
      </c>
      <c r="D6" s="240"/>
      <c r="E6" s="240"/>
      <c r="F6" s="240"/>
      <c r="G6" s="240"/>
      <c r="H6" s="240"/>
      <c r="I6" s="240"/>
      <c r="J6" s="240"/>
      <c r="K6" s="241"/>
      <c r="L6" s="10"/>
      <c r="M6" s="5"/>
    </row>
    <row r="7" spans="1:13" s="21" customFormat="1">
      <c r="A7" s="19"/>
      <c r="B7" s="20"/>
      <c r="C7" s="257" t="s">
        <v>6</v>
      </c>
      <c r="D7" s="257"/>
      <c r="E7" s="257"/>
      <c r="F7" s="257"/>
      <c r="G7" s="257"/>
      <c r="H7" s="257"/>
      <c r="I7" s="257"/>
      <c r="J7" s="257"/>
      <c r="K7" s="257"/>
      <c r="L7" s="22"/>
      <c r="M7" s="19"/>
    </row>
    <row r="8" spans="1:13" ht="43.5" customHeight="1">
      <c r="A8" s="5"/>
      <c r="B8" s="9"/>
      <c r="C8" s="257"/>
      <c r="D8" s="257"/>
      <c r="E8" s="257"/>
      <c r="F8" s="257"/>
      <c r="G8" s="257"/>
      <c r="H8" s="257"/>
      <c r="I8" s="257"/>
      <c r="J8" s="257"/>
      <c r="K8" s="257"/>
      <c r="L8" s="10"/>
      <c r="M8" s="5"/>
    </row>
    <row r="9" spans="1:13" ht="34.5" customHeight="1">
      <c r="A9" s="5"/>
      <c r="B9" s="9"/>
      <c r="C9" s="258" t="s">
        <v>7</v>
      </c>
      <c r="D9" s="259"/>
      <c r="E9" s="259"/>
      <c r="F9" s="259"/>
      <c r="G9" s="259"/>
      <c r="H9" s="259"/>
      <c r="I9" s="259"/>
      <c r="J9" s="259"/>
      <c r="K9" s="260"/>
      <c r="L9" s="10"/>
      <c r="M9" s="5"/>
    </row>
    <row r="10" spans="1:13" ht="30" customHeight="1" thickBot="1">
      <c r="A10" s="5"/>
      <c r="B10" s="9"/>
      <c r="C10" s="263"/>
      <c r="D10" s="264"/>
      <c r="E10" s="264"/>
      <c r="F10" s="264"/>
      <c r="G10" s="264"/>
      <c r="H10" s="264"/>
      <c r="I10" s="264"/>
      <c r="J10" s="264"/>
      <c r="K10" s="265"/>
      <c r="L10" s="10"/>
      <c r="M10" s="5"/>
    </row>
    <row r="11" spans="1:13" ht="30" customHeight="1">
      <c r="A11" s="5"/>
      <c r="B11" s="9"/>
      <c r="C11" s="254" t="s">
        <v>8</v>
      </c>
      <c r="D11" s="245" t="s">
        <v>9</v>
      </c>
      <c r="E11" s="256" t="s">
        <v>10</v>
      </c>
      <c r="F11" s="256"/>
      <c r="G11" s="254" t="s">
        <v>11</v>
      </c>
      <c r="H11" s="245" t="s">
        <v>12</v>
      </c>
      <c r="I11" s="245" t="s">
        <v>13</v>
      </c>
      <c r="J11" s="250" t="s">
        <v>14</v>
      </c>
      <c r="K11" s="252" t="s">
        <v>15</v>
      </c>
      <c r="L11" s="10"/>
      <c r="M11" s="5"/>
    </row>
    <row r="12" spans="1:13" ht="30" customHeight="1" thickBot="1">
      <c r="A12" s="5"/>
      <c r="B12" s="9"/>
      <c r="C12" s="255"/>
      <c r="D12" s="246"/>
      <c r="E12" s="130" t="s">
        <v>16</v>
      </c>
      <c r="F12" s="130" t="s">
        <v>17</v>
      </c>
      <c r="G12" s="255"/>
      <c r="H12" s="246"/>
      <c r="I12" s="246"/>
      <c r="J12" s="251"/>
      <c r="K12" s="253"/>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v>1</v>
      </c>
      <c r="E14" s="135"/>
      <c r="F14" s="135"/>
      <c r="G14" s="136" t="s">
        <v>96</v>
      </c>
      <c r="H14" s="135"/>
      <c r="I14" s="137"/>
      <c r="J14" s="138"/>
      <c r="K14" s="139"/>
      <c r="L14" s="10"/>
      <c r="M14" s="5"/>
    </row>
    <row r="15" spans="1:13" ht="30" customHeight="1">
      <c r="A15" s="5"/>
      <c r="B15" s="9"/>
      <c r="C15" s="134"/>
      <c r="D15" s="135">
        <v>1.1000000000000001</v>
      </c>
      <c r="E15" s="135"/>
      <c r="F15" s="135"/>
      <c r="G15" s="136" t="s">
        <v>121</v>
      </c>
      <c r="H15" s="135"/>
      <c r="I15" s="137"/>
      <c r="J15" s="138"/>
      <c r="K15" s="139"/>
      <c r="L15" s="10"/>
      <c r="M15" s="5"/>
    </row>
    <row r="16" spans="1:13" ht="30" customHeight="1">
      <c r="A16" s="5"/>
      <c r="B16" s="9"/>
      <c r="C16" s="134"/>
      <c r="D16" s="135" t="s">
        <v>97</v>
      </c>
      <c r="E16" s="135"/>
      <c r="F16" s="135"/>
      <c r="G16" s="136" t="s">
        <v>122</v>
      </c>
      <c r="H16" s="135" t="s">
        <v>151</v>
      </c>
      <c r="I16" s="137">
        <v>421</v>
      </c>
      <c r="J16" s="138">
        <v>4376</v>
      </c>
      <c r="K16" s="139">
        <v>1842296</v>
      </c>
      <c r="L16" s="10"/>
      <c r="M16" s="5"/>
    </row>
    <row r="17" spans="1:13" ht="30" customHeight="1">
      <c r="A17" s="5"/>
      <c r="B17" s="9"/>
      <c r="C17" s="134"/>
      <c r="D17" s="135" t="s">
        <v>98</v>
      </c>
      <c r="E17" s="135"/>
      <c r="F17" s="135"/>
      <c r="G17" s="136" t="s">
        <v>123</v>
      </c>
      <c r="H17" s="135" t="s">
        <v>152</v>
      </c>
      <c r="I17" s="137">
        <v>252.6</v>
      </c>
      <c r="J17" s="138">
        <v>5235</v>
      </c>
      <c r="K17" s="139">
        <v>1322361</v>
      </c>
      <c r="L17" s="10"/>
      <c r="M17" s="5"/>
    </row>
    <row r="18" spans="1:13" ht="30" customHeight="1">
      <c r="A18" s="5"/>
      <c r="B18" s="9"/>
      <c r="C18" s="134"/>
      <c r="D18" s="135">
        <v>1.2</v>
      </c>
      <c r="E18" s="135"/>
      <c r="F18" s="135"/>
      <c r="G18" s="136" t="s">
        <v>124</v>
      </c>
      <c r="H18" s="135"/>
      <c r="I18" s="137"/>
      <c r="J18" s="138"/>
      <c r="K18" s="139"/>
      <c r="L18" s="10"/>
      <c r="M18" s="5"/>
    </row>
    <row r="19" spans="1:13" ht="42.75">
      <c r="A19" s="5"/>
      <c r="B19" s="9"/>
      <c r="C19" s="134"/>
      <c r="D19" s="135" t="s">
        <v>99</v>
      </c>
      <c r="E19" s="135"/>
      <c r="F19" s="135"/>
      <c r="G19" s="136" t="s">
        <v>125</v>
      </c>
      <c r="H19" s="135" t="s">
        <v>153</v>
      </c>
      <c r="I19" s="137">
        <v>41.400000000000006</v>
      </c>
      <c r="J19" s="138">
        <v>75762</v>
      </c>
      <c r="K19" s="139">
        <v>3136546.8000000003</v>
      </c>
      <c r="L19" s="10"/>
      <c r="M19" s="5"/>
    </row>
    <row r="20" spans="1:13" ht="30" customHeight="1">
      <c r="A20" s="5"/>
      <c r="B20" s="9"/>
      <c r="C20" s="134"/>
      <c r="D20" s="135">
        <v>1.3</v>
      </c>
      <c r="E20" s="135"/>
      <c r="F20" s="135"/>
      <c r="G20" s="136" t="s">
        <v>126</v>
      </c>
      <c r="H20" s="135"/>
      <c r="I20" s="137"/>
      <c r="J20" s="138"/>
      <c r="K20" s="139"/>
      <c r="L20" s="10"/>
      <c r="M20" s="5"/>
    </row>
    <row r="21" spans="1:13" ht="57">
      <c r="A21" s="5"/>
      <c r="B21" s="9"/>
      <c r="C21" s="134"/>
      <c r="D21" s="135" t="s">
        <v>100</v>
      </c>
      <c r="E21" s="135"/>
      <c r="F21" s="135"/>
      <c r="G21" s="136" t="s">
        <v>676</v>
      </c>
      <c r="H21" s="135" t="s">
        <v>153</v>
      </c>
      <c r="I21" s="137">
        <v>349.6</v>
      </c>
      <c r="J21" s="138">
        <v>30065</v>
      </c>
      <c r="K21" s="139">
        <v>10510724</v>
      </c>
      <c r="L21" s="10"/>
      <c r="M21" s="5"/>
    </row>
    <row r="22" spans="1:13" ht="42.75">
      <c r="A22" s="5"/>
      <c r="B22" s="9"/>
      <c r="C22" s="134"/>
      <c r="D22" s="135" t="s">
        <v>101</v>
      </c>
      <c r="E22" s="135"/>
      <c r="F22" s="135"/>
      <c r="G22" s="136" t="s">
        <v>127</v>
      </c>
      <c r="H22" s="135" t="s">
        <v>153</v>
      </c>
      <c r="I22" s="137">
        <v>20</v>
      </c>
      <c r="J22" s="138">
        <v>338257</v>
      </c>
      <c r="K22" s="139">
        <v>6765140</v>
      </c>
      <c r="L22" s="10"/>
      <c r="M22" s="5"/>
    </row>
    <row r="23" spans="1:13" ht="28.5">
      <c r="A23" s="5"/>
      <c r="B23" s="9"/>
      <c r="C23" s="134"/>
      <c r="D23" s="135" t="s">
        <v>102</v>
      </c>
      <c r="E23" s="135"/>
      <c r="F23" s="135"/>
      <c r="G23" s="136" t="s">
        <v>128</v>
      </c>
      <c r="H23" s="135" t="s">
        <v>153</v>
      </c>
      <c r="I23" s="137">
        <v>265</v>
      </c>
      <c r="J23" s="138">
        <v>11618</v>
      </c>
      <c r="K23" s="139">
        <v>3078770</v>
      </c>
      <c r="L23" s="10"/>
      <c r="M23" s="5"/>
    </row>
    <row r="24" spans="1:13" ht="114">
      <c r="A24" s="5"/>
      <c r="B24" s="9"/>
      <c r="C24" s="134"/>
      <c r="D24" s="135" t="s">
        <v>103</v>
      </c>
      <c r="E24" s="135"/>
      <c r="F24" s="135"/>
      <c r="G24" s="136" t="s">
        <v>129</v>
      </c>
      <c r="H24" s="135" t="s">
        <v>152</v>
      </c>
      <c r="I24" s="137">
        <v>9</v>
      </c>
      <c r="J24" s="138">
        <v>42691</v>
      </c>
      <c r="K24" s="139">
        <v>384219</v>
      </c>
      <c r="L24" s="10"/>
      <c r="M24" s="5"/>
    </row>
    <row r="25" spans="1:13" ht="30" customHeight="1">
      <c r="A25" s="5"/>
      <c r="B25" s="9"/>
      <c r="C25" s="134"/>
      <c r="D25" s="135">
        <v>1.4</v>
      </c>
      <c r="E25" s="135"/>
      <c r="F25" s="135"/>
      <c r="G25" s="136" t="s">
        <v>130</v>
      </c>
      <c r="H25" s="135"/>
      <c r="I25" s="137"/>
      <c r="J25" s="138"/>
      <c r="K25" s="139"/>
      <c r="L25" s="10"/>
      <c r="M25" s="5"/>
    </row>
    <row r="26" spans="1:13" ht="30" customHeight="1">
      <c r="A26" s="5"/>
      <c r="B26" s="9"/>
      <c r="C26" s="134"/>
      <c r="D26" s="135" t="s">
        <v>104</v>
      </c>
      <c r="E26" s="135"/>
      <c r="F26" s="135"/>
      <c r="G26" s="136" t="s">
        <v>131</v>
      </c>
      <c r="H26" s="135" t="s">
        <v>151</v>
      </c>
      <c r="I26" s="137">
        <v>421</v>
      </c>
      <c r="J26" s="138">
        <v>28563</v>
      </c>
      <c r="K26" s="139">
        <v>12025023</v>
      </c>
      <c r="L26" s="10"/>
      <c r="M26" s="5"/>
    </row>
    <row r="27" spans="1:13" ht="30" customHeight="1">
      <c r="A27" s="5"/>
      <c r="B27" s="9"/>
      <c r="C27" s="134"/>
      <c r="D27" s="135">
        <v>1.5</v>
      </c>
      <c r="E27" s="135"/>
      <c r="F27" s="135"/>
      <c r="G27" s="136" t="s">
        <v>132</v>
      </c>
      <c r="H27" s="135"/>
      <c r="I27" s="137"/>
      <c r="J27" s="138"/>
      <c r="K27" s="139"/>
      <c r="L27" s="10"/>
      <c r="M27" s="5"/>
    </row>
    <row r="28" spans="1:13" ht="30" customHeight="1">
      <c r="A28" s="5"/>
      <c r="B28" s="9"/>
      <c r="C28" s="134"/>
      <c r="D28" s="135" t="s">
        <v>105</v>
      </c>
      <c r="E28" s="135"/>
      <c r="F28" s="135"/>
      <c r="G28" s="136" t="s">
        <v>133</v>
      </c>
      <c r="H28" s="135" t="s">
        <v>153</v>
      </c>
      <c r="I28" s="137">
        <v>76</v>
      </c>
      <c r="J28" s="138">
        <v>202325</v>
      </c>
      <c r="K28" s="139">
        <v>15376700</v>
      </c>
      <c r="L28" s="10"/>
      <c r="M28" s="5"/>
    </row>
    <row r="29" spans="1:13" ht="30" customHeight="1">
      <c r="A29" s="5"/>
      <c r="B29" s="9"/>
      <c r="C29" s="134"/>
      <c r="D29" s="135" t="s">
        <v>106</v>
      </c>
      <c r="E29" s="135"/>
      <c r="F29" s="135"/>
      <c r="G29" s="136" t="s">
        <v>134</v>
      </c>
      <c r="H29" s="135" t="s">
        <v>153</v>
      </c>
      <c r="I29" s="137">
        <v>169</v>
      </c>
      <c r="J29" s="138">
        <v>23051</v>
      </c>
      <c r="K29" s="139">
        <v>3895619</v>
      </c>
      <c r="L29" s="10"/>
      <c r="M29" s="5"/>
    </row>
    <row r="30" spans="1:13" ht="57">
      <c r="A30" s="5"/>
      <c r="B30" s="9"/>
      <c r="C30" s="134"/>
      <c r="D30" s="135" t="s">
        <v>107</v>
      </c>
      <c r="E30" s="135"/>
      <c r="F30" s="135"/>
      <c r="G30" s="136" t="s">
        <v>135</v>
      </c>
      <c r="H30" s="135" t="s">
        <v>153</v>
      </c>
      <c r="I30" s="137">
        <v>56</v>
      </c>
      <c r="J30" s="138">
        <v>167096</v>
      </c>
      <c r="K30" s="139">
        <v>9357376</v>
      </c>
      <c r="L30" s="10"/>
      <c r="M30" s="5"/>
    </row>
    <row r="31" spans="1:13" ht="42.75">
      <c r="A31" s="5"/>
      <c r="B31" s="9"/>
      <c r="C31" s="134"/>
      <c r="D31" s="135" t="s">
        <v>108</v>
      </c>
      <c r="E31" s="135"/>
      <c r="F31" s="135"/>
      <c r="G31" s="136" t="s">
        <v>136</v>
      </c>
      <c r="H31" s="135" t="s">
        <v>153</v>
      </c>
      <c r="I31" s="137">
        <v>10</v>
      </c>
      <c r="J31" s="138">
        <v>164993</v>
      </c>
      <c r="K31" s="139">
        <v>1649930</v>
      </c>
      <c r="L31" s="10"/>
      <c r="M31" s="5"/>
    </row>
    <row r="32" spans="1:13" ht="57">
      <c r="A32" s="5"/>
      <c r="B32" s="9"/>
      <c r="C32" s="134"/>
      <c r="D32" s="135" t="s">
        <v>109</v>
      </c>
      <c r="E32" s="135"/>
      <c r="F32" s="135"/>
      <c r="G32" s="136" t="s">
        <v>137</v>
      </c>
      <c r="H32" s="135" t="s">
        <v>153</v>
      </c>
      <c r="I32" s="137">
        <v>68</v>
      </c>
      <c r="J32" s="138">
        <v>176464</v>
      </c>
      <c r="K32" s="139">
        <v>11999552</v>
      </c>
      <c r="L32" s="10"/>
      <c r="M32" s="5"/>
    </row>
    <row r="33" spans="1:13" ht="30" customHeight="1">
      <c r="A33" s="5"/>
      <c r="B33" s="9"/>
      <c r="C33" s="134"/>
      <c r="D33" s="135">
        <v>1.6</v>
      </c>
      <c r="E33" s="135"/>
      <c r="F33" s="135"/>
      <c r="G33" s="136" t="s">
        <v>138</v>
      </c>
      <c r="H33" s="135"/>
      <c r="I33" s="137"/>
      <c r="J33" s="138"/>
      <c r="K33" s="139"/>
      <c r="L33" s="10"/>
      <c r="M33" s="5"/>
    </row>
    <row r="34" spans="1:13" ht="28.5">
      <c r="A34" s="5"/>
      <c r="B34" s="9"/>
      <c r="C34" s="134"/>
      <c r="D34" s="135" t="s">
        <v>110</v>
      </c>
      <c r="E34" s="135"/>
      <c r="F34" s="135"/>
      <c r="G34" s="136" t="s">
        <v>139</v>
      </c>
      <c r="H34" s="135" t="s">
        <v>152</v>
      </c>
      <c r="I34" s="137">
        <v>3</v>
      </c>
      <c r="J34" s="138">
        <v>71740</v>
      </c>
      <c r="K34" s="139">
        <v>215220</v>
      </c>
      <c r="L34" s="10"/>
      <c r="M34" s="5"/>
    </row>
    <row r="35" spans="1:13" ht="42.75">
      <c r="A35" s="5"/>
      <c r="B35" s="9"/>
      <c r="C35" s="134"/>
      <c r="D35" s="135" t="s">
        <v>111</v>
      </c>
      <c r="E35" s="135"/>
      <c r="F35" s="135"/>
      <c r="G35" s="136" t="s">
        <v>140</v>
      </c>
      <c r="H35" s="135" t="s">
        <v>154</v>
      </c>
      <c r="I35" s="137">
        <v>1</v>
      </c>
      <c r="J35" s="138">
        <v>518859</v>
      </c>
      <c r="K35" s="139">
        <v>518859</v>
      </c>
      <c r="L35" s="10"/>
      <c r="M35" s="5"/>
    </row>
    <row r="36" spans="1:13" ht="57">
      <c r="A36" s="5"/>
      <c r="B36" s="9"/>
      <c r="C36" s="134"/>
      <c r="D36" s="135" t="s">
        <v>112</v>
      </c>
      <c r="E36" s="135"/>
      <c r="F36" s="135"/>
      <c r="G36" s="136" t="s">
        <v>141</v>
      </c>
      <c r="H36" s="135" t="s">
        <v>151</v>
      </c>
      <c r="I36" s="137">
        <v>3</v>
      </c>
      <c r="J36" s="138">
        <v>987782</v>
      </c>
      <c r="K36" s="139">
        <v>2963346</v>
      </c>
      <c r="L36" s="10"/>
      <c r="M36" s="5"/>
    </row>
    <row r="37" spans="1:13" ht="51.75" customHeight="1">
      <c r="A37" s="5"/>
      <c r="B37" s="9"/>
      <c r="C37" s="134"/>
      <c r="D37" s="135" t="s">
        <v>113</v>
      </c>
      <c r="E37" s="135"/>
      <c r="F37" s="135"/>
      <c r="G37" s="136" t="s">
        <v>142</v>
      </c>
      <c r="H37" s="135" t="s">
        <v>154</v>
      </c>
      <c r="I37" s="137">
        <v>1</v>
      </c>
      <c r="J37" s="138">
        <v>1023947</v>
      </c>
      <c r="K37" s="139">
        <v>1023947</v>
      </c>
      <c r="L37" s="10"/>
      <c r="M37" s="5"/>
    </row>
    <row r="38" spans="1:13" ht="63.75" customHeight="1">
      <c r="A38" s="5"/>
      <c r="B38" s="9"/>
      <c r="C38" s="134"/>
      <c r="D38" s="135" t="s">
        <v>114</v>
      </c>
      <c r="E38" s="135"/>
      <c r="F38" s="135"/>
      <c r="G38" s="136" t="s">
        <v>143</v>
      </c>
      <c r="H38" s="135" t="s">
        <v>154</v>
      </c>
      <c r="I38" s="137">
        <v>17</v>
      </c>
      <c r="J38" s="138">
        <v>770418</v>
      </c>
      <c r="K38" s="139">
        <v>13097106</v>
      </c>
      <c r="L38" s="10"/>
      <c r="M38" s="5"/>
    </row>
    <row r="39" spans="1:13" ht="50.25" customHeight="1">
      <c r="A39" s="5"/>
      <c r="B39" s="9"/>
      <c r="C39" s="134"/>
      <c r="D39" s="135" t="s">
        <v>115</v>
      </c>
      <c r="E39" s="135"/>
      <c r="F39" s="135"/>
      <c r="G39" s="136" t="s">
        <v>144</v>
      </c>
      <c r="H39" s="135" t="s">
        <v>151</v>
      </c>
      <c r="I39" s="137">
        <v>20</v>
      </c>
      <c r="J39" s="138">
        <v>733635</v>
      </c>
      <c r="K39" s="139">
        <v>14672700</v>
      </c>
      <c r="L39" s="10"/>
      <c r="M39" s="5"/>
    </row>
    <row r="40" spans="1:13" ht="30" customHeight="1">
      <c r="A40" s="5"/>
      <c r="B40" s="9"/>
      <c r="C40" s="134"/>
      <c r="D40" s="135">
        <v>1.7</v>
      </c>
      <c r="E40" s="135"/>
      <c r="F40" s="135"/>
      <c r="G40" s="136" t="s">
        <v>145</v>
      </c>
      <c r="H40" s="135"/>
      <c r="I40" s="137"/>
      <c r="J40" s="138"/>
      <c r="K40" s="139"/>
      <c r="L40" s="10"/>
      <c r="M40" s="5"/>
    </row>
    <row r="41" spans="1:13" ht="30" customHeight="1">
      <c r="A41" s="5"/>
      <c r="B41" s="9"/>
      <c r="C41" s="134"/>
      <c r="D41" s="135" t="s">
        <v>116</v>
      </c>
      <c r="E41" s="135"/>
      <c r="F41" s="135"/>
      <c r="G41" s="136" t="s">
        <v>146</v>
      </c>
      <c r="H41" s="135" t="s">
        <v>153</v>
      </c>
      <c r="I41" s="137">
        <v>31.049999999999997</v>
      </c>
      <c r="J41" s="138">
        <v>1064832</v>
      </c>
      <c r="K41" s="139">
        <v>33063033.599999998</v>
      </c>
      <c r="L41" s="10"/>
      <c r="M41" s="5"/>
    </row>
    <row r="42" spans="1:13" ht="30" customHeight="1">
      <c r="A42" s="5"/>
      <c r="B42" s="9"/>
      <c r="C42" s="134"/>
      <c r="D42" s="135" t="s">
        <v>117</v>
      </c>
      <c r="E42" s="135"/>
      <c r="F42" s="135"/>
      <c r="G42" s="136" t="s">
        <v>147</v>
      </c>
      <c r="H42" s="135" t="s">
        <v>154</v>
      </c>
      <c r="I42" s="137">
        <v>5</v>
      </c>
      <c r="J42" s="138">
        <v>38254</v>
      </c>
      <c r="K42" s="139">
        <v>191270</v>
      </c>
      <c r="L42" s="10"/>
      <c r="M42" s="5"/>
    </row>
    <row r="43" spans="1:13" ht="58.5" customHeight="1">
      <c r="A43" s="5"/>
      <c r="B43" s="9"/>
      <c r="C43" s="134"/>
      <c r="D43" s="135" t="s">
        <v>118</v>
      </c>
      <c r="E43" s="135"/>
      <c r="F43" s="135"/>
      <c r="G43" s="136" t="s">
        <v>148</v>
      </c>
      <c r="H43" s="135" t="s">
        <v>154</v>
      </c>
      <c r="I43" s="137">
        <v>2</v>
      </c>
      <c r="J43" s="138">
        <v>304431</v>
      </c>
      <c r="K43" s="139">
        <v>608862</v>
      </c>
      <c r="L43" s="10"/>
      <c r="M43" s="5"/>
    </row>
    <row r="44" spans="1:13" ht="62.25" customHeight="1">
      <c r="A44" s="5"/>
      <c r="B44" s="9"/>
      <c r="C44" s="134"/>
      <c r="D44" s="135" t="s">
        <v>119</v>
      </c>
      <c r="E44" s="135"/>
      <c r="F44" s="135"/>
      <c r="G44" s="136" t="s">
        <v>149</v>
      </c>
      <c r="H44" s="135" t="s">
        <v>154</v>
      </c>
      <c r="I44" s="137">
        <v>2</v>
      </c>
      <c r="J44" s="138">
        <v>683950</v>
      </c>
      <c r="K44" s="139">
        <v>1367900</v>
      </c>
      <c r="L44" s="10"/>
      <c r="M44" s="5"/>
    </row>
    <row r="45" spans="1:13" ht="30" customHeight="1">
      <c r="A45" s="5"/>
      <c r="B45" s="9"/>
      <c r="C45" s="134"/>
      <c r="D45" s="135" t="s">
        <v>120</v>
      </c>
      <c r="E45" s="135"/>
      <c r="F45" s="135"/>
      <c r="G45" s="136" t="s">
        <v>150</v>
      </c>
      <c r="H45" s="135" t="s">
        <v>155</v>
      </c>
      <c r="I45" s="137">
        <v>421</v>
      </c>
      <c r="J45" s="138">
        <v>25000</v>
      </c>
      <c r="K45" s="139">
        <v>10525000</v>
      </c>
      <c r="L45" s="10"/>
      <c r="M45" s="5"/>
    </row>
    <row r="46" spans="1:13" ht="30" customHeight="1" thickBot="1">
      <c r="A46" s="5"/>
      <c r="B46" s="9"/>
      <c r="C46" s="140" t="s">
        <v>18</v>
      </c>
      <c r="D46" s="141"/>
      <c r="E46" s="141"/>
      <c r="F46" s="141"/>
      <c r="G46" s="142"/>
      <c r="H46" s="141"/>
      <c r="I46" s="137"/>
      <c r="J46" s="143"/>
      <c r="K46" s="144">
        <f>SUM(K14:K45)</f>
        <v>159591500.40000001</v>
      </c>
      <c r="L46" s="10"/>
      <c r="M46" s="5"/>
    </row>
    <row r="47" spans="1:13" ht="30" customHeight="1" thickBot="1">
      <c r="A47" s="5"/>
      <c r="B47" s="9"/>
      <c r="C47" s="131"/>
      <c r="D47" s="132"/>
      <c r="E47" s="132"/>
      <c r="F47" s="132"/>
      <c r="G47" s="236"/>
      <c r="H47" s="132"/>
      <c r="I47" s="132"/>
      <c r="J47" s="132"/>
      <c r="K47" s="133"/>
      <c r="L47" s="10"/>
      <c r="M47" s="5"/>
    </row>
    <row r="48" spans="1:13" ht="30" customHeight="1">
      <c r="A48" s="5"/>
      <c r="B48" s="9"/>
      <c r="C48" s="134"/>
      <c r="D48" s="135" t="s">
        <v>156</v>
      </c>
      <c r="E48" s="135"/>
      <c r="F48" s="135"/>
      <c r="G48" s="136" t="s">
        <v>157</v>
      </c>
      <c r="H48" s="135"/>
      <c r="I48" s="137"/>
      <c r="J48" s="138"/>
      <c r="K48" s="146"/>
      <c r="L48" s="10"/>
      <c r="M48" s="5"/>
    </row>
    <row r="49" spans="1:13" ht="30" customHeight="1">
      <c r="A49" s="5"/>
      <c r="B49" s="9"/>
      <c r="C49" s="134"/>
      <c r="D49" s="135" t="s">
        <v>158</v>
      </c>
      <c r="E49" s="135"/>
      <c r="F49" s="135"/>
      <c r="G49" s="136" t="s">
        <v>159</v>
      </c>
      <c r="H49" s="135" t="s">
        <v>151</v>
      </c>
      <c r="I49" s="137">
        <v>421</v>
      </c>
      <c r="J49" s="138">
        <v>101966</v>
      </c>
      <c r="K49" s="146">
        <v>42927686</v>
      </c>
      <c r="L49" s="10"/>
      <c r="M49" s="5"/>
    </row>
    <row r="50" spans="1:13" ht="30" customHeight="1" thickBot="1">
      <c r="A50" s="5"/>
      <c r="B50" s="9"/>
      <c r="C50" s="140" t="s">
        <v>18</v>
      </c>
      <c r="D50" s="149"/>
      <c r="E50" s="150"/>
      <c r="F50" s="149"/>
      <c r="G50" s="237"/>
      <c r="H50" s="149"/>
      <c r="I50" s="137"/>
      <c r="J50" s="149"/>
      <c r="K50" s="144">
        <f>K49</f>
        <v>42927686</v>
      </c>
      <c r="L50" s="10"/>
      <c r="M50" s="5"/>
    </row>
    <row r="51" spans="1:13" ht="30" customHeight="1" thickBot="1">
      <c r="A51" s="5"/>
      <c r="B51" s="9"/>
      <c r="C51" s="131"/>
      <c r="D51" s="132"/>
      <c r="E51" s="132"/>
      <c r="F51" s="132"/>
      <c r="G51" s="236"/>
      <c r="H51" s="229"/>
      <c r="I51" s="229"/>
      <c r="J51" s="229"/>
      <c r="K51" s="230"/>
      <c r="L51" s="10"/>
      <c r="M51" s="5"/>
    </row>
    <row r="52" spans="1:13" ht="30" customHeight="1">
      <c r="A52" s="5"/>
      <c r="B52" s="9"/>
      <c r="C52" s="134"/>
      <c r="D52" s="151">
        <v>2</v>
      </c>
      <c r="E52" s="151"/>
      <c r="F52" s="151"/>
      <c r="G52" s="228" t="s">
        <v>160</v>
      </c>
      <c r="H52" s="151"/>
      <c r="I52" s="137"/>
      <c r="J52" s="233"/>
      <c r="K52" s="138"/>
      <c r="L52" s="10"/>
      <c r="M52" s="5"/>
    </row>
    <row r="53" spans="1:13" ht="30" customHeight="1">
      <c r="A53" s="5"/>
      <c r="B53" s="9"/>
      <c r="C53" s="134"/>
      <c r="D53" s="151">
        <v>2.1</v>
      </c>
      <c r="E53" s="151"/>
      <c r="F53" s="151"/>
      <c r="G53" s="228" t="s">
        <v>172</v>
      </c>
      <c r="H53" s="151"/>
      <c r="I53" s="137"/>
      <c r="J53" s="233"/>
      <c r="K53" s="138"/>
      <c r="L53" s="10"/>
      <c r="M53" s="5"/>
    </row>
    <row r="54" spans="1:13" ht="61.5" customHeight="1">
      <c r="A54" s="5"/>
      <c r="B54" s="9"/>
      <c r="C54" s="134"/>
      <c r="D54" s="151" t="s">
        <v>161</v>
      </c>
      <c r="E54" s="151"/>
      <c r="F54" s="151"/>
      <c r="G54" s="228" t="s">
        <v>125</v>
      </c>
      <c r="H54" s="151" t="s">
        <v>153</v>
      </c>
      <c r="I54" s="137">
        <v>26</v>
      </c>
      <c r="J54" s="233">
        <v>75762</v>
      </c>
      <c r="K54" s="138">
        <v>1969812</v>
      </c>
      <c r="L54" s="10"/>
      <c r="M54" s="5"/>
    </row>
    <row r="55" spans="1:13" ht="30" customHeight="1">
      <c r="A55" s="5"/>
      <c r="B55" s="9"/>
      <c r="C55" s="134"/>
      <c r="D55" s="151">
        <v>2.2000000000000002</v>
      </c>
      <c r="E55" s="151"/>
      <c r="F55" s="151"/>
      <c r="G55" s="228" t="s">
        <v>173</v>
      </c>
      <c r="H55" s="151"/>
      <c r="I55" s="137"/>
      <c r="J55" s="233"/>
      <c r="K55" s="138"/>
      <c r="L55" s="10"/>
      <c r="M55" s="5"/>
    </row>
    <row r="56" spans="1:13" ht="61.5" customHeight="1">
      <c r="A56" s="5"/>
      <c r="B56" s="9"/>
      <c r="C56" s="134"/>
      <c r="D56" s="151" t="s">
        <v>162</v>
      </c>
      <c r="E56" s="151"/>
      <c r="F56" s="151"/>
      <c r="G56" s="228" t="s">
        <v>677</v>
      </c>
      <c r="H56" s="151" t="s">
        <v>153</v>
      </c>
      <c r="I56" s="137">
        <v>72</v>
      </c>
      <c r="J56" s="233">
        <v>28454</v>
      </c>
      <c r="K56" s="138">
        <v>2048688</v>
      </c>
      <c r="L56" s="10"/>
      <c r="M56" s="5"/>
    </row>
    <row r="57" spans="1:13" ht="65.25" customHeight="1">
      <c r="A57" s="5"/>
      <c r="B57" s="9"/>
      <c r="C57" s="134"/>
      <c r="D57" s="151" t="s">
        <v>163</v>
      </c>
      <c r="E57" s="151"/>
      <c r="F57" s="151"/>
      <c r="G57" s="228" t="s">
        <v>127</v>
      </c>
      <c r="H57" s="151" t="s">
        <v>153</v>
      </c>
      <c r="I57" s="137">
        <v>4</v>
      </c>
      <c r="J57" s="233">
        <v>338257</v>
      </c>
      <c r="K57" s="138">
        <v>1353028</v>
      </c>
      <c r="L57" s="10"/>
      <c r="M57" s="5"/>
    </row>
    <row r="58" spans="1:13" ht="30" customHeight="1">
      <c r="A58" s="5"/>
      <c r="B58" s="9"/>
      <c r="C58" s="134"/>
      <c r="D58" s="151" t="s">
        <v>164</v>
      </c>
      <c r="E58" s="151"/>
      <c r="F58" s="151"/>
      <c r="G58" s="228" t="s">
        <v>128</v>
      </c>
      <c r="H58" s="151" t="s">
        <v>153</v>
      </c>
      <c r="I58" s="137">
        <v>25.6</v>
      </c>
      <c r="J58" s="233">
        <v>11618</v>
      </c>
      <c r="K58" s="138">
        <v>297420.79999999999</v>
      </c>
      <c r="L58" s="10"/>
      <c r="M58" s="5"/>
    </row>
    <row r="59" spans="1:13" ht="30" customHeight="1">
      <c r="A59" s="5"/>
      <c r="B59" s="9"/>
      <c r="C59" s="134"/>
      <c r="D59" s="151">
        <v>2.2999999999999998</v>
      </c>
      <c r="E59" s="151"/>
      <c r="F59" s="151"/>
      <c r="G59" s="228" t="s">
        <v>160</v>
      </c>
      <c r="H59" s="151"/>
      <c r="I59" s="137"/>
      <c r="J59" s="233"/>
      <c r="K59" s="138"/>
      <c r="L59" s="10"/>
      <c r="M59" s="5"/>
    </row>
    <row r="60" spans="1:13" ht="78.75" customHeight="1">
      <c r="A60" s="5"/>
      <c r="B60" s="9"/>
      <c r="C60" s="134"/>
      <c r="D60" s="151" t="s">
        <v>165</v>
      </c>
      <c r="E60" s="151"/>
      <c r="F60" s="151"/>
      <c r="G60" s="228" t="s">
        <v>174</v>
      </c>
      <c r="H60" s="151" t="s">
        <v>154</v>
      </c>
      <c r="I60" s="137">
        <v>20</v>
      </c>
      <c r="J60" s="233">
        <v>39939</v>
      </c>
      <c r="K60" s="138">
        <v>798780</v>
      </c>
      <c r="L60" s="10"/>
      <c r="M60" s="5"/>
    </row>
    <row r="61" spans="1:13" ht="51" customHeight="1">
      <c r="A61" s="5"/>
      <c r="B61" s="9"/>
      <c r="C61" s="134"/>
      <c r="D61" s="151" t="s">
        <v>166</v>
      </c>
      <c r="E61" s="151"/>
      <c r="F61" s="151"/>
      <c r="G61" s="228" t="s">
        <v>175</v>
      </c>
      <c r="H61" s="151" t="s">
        <v>154</v>
      </c>
      <c r="I61" s="137">
        <v>20</v>
      </c>
      <c r="J61" s="233">
        <v>372301.75909876137</v>
      </c>
      <c r="K61" s="138">
        <v>7446035.1819752268</v>
      </c>
      <c r="L61" s="10"/>
      <c r="M61" s="5"/>
    </row>
    <row r="62" spans="1:13" ht="30" customHeight="1">
      <c r="A62" s="5"/>
      <c r="B62" s="9"/>
      <c r="C62" s="134"/>
      <c r="D62" s="151">
        <v>2.4</v>
      </c>
      <c r="E62" s="151"/>
      <c r="F62" s="151"/>
      <c r="G62" s="228" t="s">
        <v>132</v>
      </c>
      <c r="H62" s="151"/>
      <c r="I62" s="137"/>
      <c r="J62" s="233"/>
      <c r="K62" s="138"/>
      <c r="L62" s="10"/>
      <c r="M62" s="5"/>
    </row>
    <row r="63" spans="1:13" ht="30" customHeight="1">
      <c r="A63" s="5"/>
      <c r="B63" s="9"/>
      <c r="C63" s="134"/>
      <c r="D63" s="151" t="s">
        <v>167</v>
      </c>
      <c r="E63" s="151"/>
      <c r="F63" s="151"/>
      <c r="G63" s="228" t="s">
        <v>133</v>
      </c>
      <c r="H63" s="151" t="s">
        <v>153</v>
      </c>
      <c r="I63" s="137">
        <v>32</v>
      </c>
      <c r="J63" s="233">
        <v>202325</v>
      </c>
      <c r="K63" s="138">
        <v>6474400</v>
      </c>
      <c r="L63" s="10"/>
      <c r="M63" s="5"/>
    </row>
    <row r="64" spans="1:13" ht="30" customHeight="1">
      <c r="A64" s="5"/>
      <c r="B64" s="9"/>
      <c r="C64" s="134"/>
      <c r="D64" s="151" t="s">
        <v>168</v>
      </c>
      <c r="E64" s="151"/>
      <c r="F64" s="151"/>
      <c r="G64" s="228" t="s">
        <v>134</v>
      </c>
      <c r="H64" s="151" t="s">
        <v>153</v>
      </c>
      <c r="I64" s="137">
        <v>50.4</v>
      </c>
      <c r="J64" s="233">
        <v>23051</v>
      </c>
      <c r="K64" s="138">
        <v>1161770.3999999999</v>
      </c>
      <c r="L64" s="10"/>
      <c r="M64" s="5"/>
    </row>
    <row r="65" spans="1:13" ht="63.75" customHeight="1">
      <c r="A65" s="5"/>
      <c r="B65" s="9"/>
      <c r="C65" s="134"/>
      <c r="D65" s="151" t="s">
        <v>169</v>
      </c>
      <c r="E65" s="151"/>
      <c r="F65" s="151"/>
      <c r="G65" s="228" t="s">
        <v>135</v>
      </c>
      <c r="H65" s="151" t="s">
        <v>153</v>
      </c>
      <c r="I65" s="137">
        <v>21.599999999999998</v>
      </c>
      <c r="J65" s="233">
        <v>167096</v>
      </c>
      <c r="K65" s="138">
        <v>3609273.5999999996</v>
      </c>
      <c r="L65" s="10"/>
      <c r="M65" s="5"/>
    </row>
    <row r="66" spans="1:13" ht="54" customHeight="1">
      <c r="A66" s="5"/>
      <c r="B66" s="9"/>
      <c r="C66" s="134"/>
      <c r="D66" s="151" t="s">
        <v>170</v>
      </c>
      <c r="E66" s="151"/>
      <c r="F66" s="151"/>
      <c r="G66" s="228" t="s">
        <v>136</v>
      </c>
      <c r="H66" s="151" t="s">
        <v>153</v>
      </c>
      <c r="I66" s="137">
        <v>10.799999999999999</v>
      </c>
      <c r="J66" s="233">
        <v>164993</v>
      </c>
      <c r="K66" s="138">
        <v>1781924.4</v>
      </c>
      <c r="L66" s="10"/>
      <c r="M66" s="5"/>
    </row>
    <row r="67" spans="1:13" ht="30" customHeight="1">
      <c r="A67" s="5"/>
      <c r="B67" s="9"/>
      <c r="C67" s="134"/>
      <c r="D67" s="151">
        <v>2.5</v>
      </c>
      <c r="E67" s="151"/>
      <c r="F67" s="151"/>
      <c r="G67" s="228" t="s">
        <v>176</v>
      </c>
      <c r="H67" s="151"/>
      <c r="I67" s="137"/>
      <c r="J67" s="233"/>
      <c r="K67" s="138"/>
      <c r="L67" s="10"/>
      <c r="M67" s="5"/>
    </row>
    <row r="68" spans="1:13" ht="30" customHeight="1">
      <c r="A68" s="5"/>
      <c r="B68" s="9"/>
      <c r="C68" s="134"/>
      <c r="D68" s="151" t="s">
        <v>171</v>
      </c>
      <c r="E68" s="151"/>
      <c r="F68" s="151"/>
      <c r="G68" s="228" t="s">
        <v>146</v>
      </c>
      <c r="H68" s="151" t="s">
        <v>153</v>
      </c>
      <c r="I68" s="137">
        <v>19.200000000000003</v>
      </c>
      <c r="J68" s="233">
        <v>1064832</v>
      </c>
      <c r="K68" s="138">
        <v>20444774.400000002</v>
      </c>
      <c r="L68" s="10"/>
      <c r="M68" s="5"/>
    </row>
    <row r="69" spans="1:13" ht="30" customHeight="1" thickBot="1">
      <c r="A69" s="5"/>
      <c r="B69" s="9"/>
      <c r="C69" s="158" t="s">
        <v>18</v>
      </c>
      <c r="D69" s="159"/>
      <c r="E69" s="159"/>
      <c r="F69" s="159"/>
      <c r="G69" s="160"/>
      <c r="H69" s="151"/>
      <c r="I69" s="137"/>
      <c r="J69" s="138"/>
      <c r="K69" s="234">
        <f>SUM(K52:K68)</f>
        <v>47385906.781975225</v>
      </c>
      <c r="L69" s="10"/>
      <c r="M69" s="5"/>
    </row>
    <row r="70" spans="1:13" ht="30" customHeight="1" thickBot="1">
      <c r="A70" s="5"/>
      <c r="B70" s="9"/>
      <c r="C70" s="131"/>
      <c r="D70" s="132"/>
      <c r="E70" s="132"/>
      <c r="F70" s="132"/>
      <c r="G70" s="236"/>
      <c r="H70" s="231"/>
      <c r="I70" s="231"/>
      <c r="J70" s="231"/>
      <c r="K70" s="232"/>
      <c r="L70" s="10"/>
      <c r="M70" s="5"/>
    </row>
    <row r="71" spans="1:13" ht="30" customHeight="1">
      <c r="A71" s="5"/>
      <c r="B71" s="9"/>
      <c r="C71" s="134"/>
      <c r="D71" s="151">
        <v>2.6</v>
      </c>
      <c r="E71" s="151"/>
      <c r="F71" s="151"/>
      <c r="G71" s="152" t="s">
        <v>177</v>
      </c>
      <c r="H71" s="151"/>
      <c r="I71" s="137"/>
      <c r="J71" s="138"/>
      <c r="K71" s="146"/>
      <c r="L71" s="10"/>
      <c r="M71" s="5"/>
    </row>
    <row r="72" spans="1:13" ht="61.5" customHeight="1">
      <c r="A72" s="5"/>
      <c r="B72" s="9"/>
      <c r="C72" s="134"/>
      <c r="D72" s="151" t="s">
        <v>178</v>
      </c>
      <c r="E72" s="151"/>
      <c r="F72" s="151"/>
      <c r="G72" s="152" t="s">
        <v>179</v>
      </c>
      <c r="H72" s="151" t="s">
        <v>154</v>
      </c>
      <c r="I72" s="137">
        <v>20</v>
      </c>
      <c r="J72" s="138">
        <v>521057</v>
      </c>
      <c r="K72" s="146">
        <v>10421140</v>
      </c>
      <c r="L72" s="10"/>
      <c r="M72" s="5"/>
    </row>
    <row r="73" spans="1:13" ht="30" customHeight="1" thickBot="1">
      <c r="A73" s="5"/>
      <c r="B73" s="9"/>
      <c r="C73" s="140" t="s">
        <v>18</v>
      </c>
      <c r="D73" s="164"/>
      <c r="E73" s="164"/>
      <c r="F73" s="164"/>
      <c r="G73" s="167"/>
      <c r="H73" s="166"/>
      <c r="I73" s="137"/>
      <c r="J73" s="143"/>
      <c r="K73" s="144">
        <f>K72</f>
        <v>10421140</v>
      </c>
      <c r="L73" s="10"/>
      <c r="M73" s="5"/>
    </row>
    <row r="74" spans="1:13" ht="30" customHeight="1" thickBot="1">
      <c r="A74" s="5"/>
      <c r="B74" s="9"/>
      <c r="C74" s="131"/>
      <c r="D74" s="132"/>
      <c r="E74" s="132"/>
      <c r="F74" s="132"/>
      <c r="G74" s="236"/>
      <c r="H74" s="132"/>
      <c r="I74" s="132"/>
      <c r="J74" s="132"/>
      <c r="K74" s="133"/>
      <c r="L74" s="10"/>
      <c r="M74" s="5"/>
    </row>
    <row r="75" spans="1:13">
      <c r="A75" s="5"/>
      <c r="B75" s="9"/>
      <c r="C75" s="134"/>
      <c r="D75" s="151">
        <v>3</v>
      </c>
      <c r="E75" s="151"/>
      <c r="F75" s="151"/>
      <c r="G75" s="152" t="s">
        <v>180</v>
      </c>
      <c r="H75" s="151"/>
      <c r="I75" s="137"/>
      <c r="J75" s="138"/>
      <c r="K75" s="146"/>
      <c r="L75" s="10"/>
      <c r="M75" s="5"/>
    </row>
    <row r="76" spans="1:13">
      <c r="A76" s="5"/>
      <c r="B76" s="9"/>
      <c r="C76" s="134"/>
      <c r="D76" s="151">
        <v>3.1</v>
      </c>
      <c r="E76" s="151"/>
      <c r="F76" s="151"/>
      <c r="G76" s="152" t="s">
        <v>121</v>
      </c>
      <c r="H76" s="151"/>
      <c r="I76" s="137"/>
      <c r="J76" s="138"/>
      <c r="K76" s="146"/>
      <c r="L76" s="10"/>
      <c r="M76" s="5"/>
    </row>
    <row r="77" spans="1:13">
      <c r="A77" s="5"/>
      <c r="B77" s="9"/>
      <c r="C77" s="134"/>
      <c r="D77" s="151" t="s">
        <v>181</v>
      </c>
      <c r="E77" s="151"/>
      <c r="F77" s="151"/>
      <c r="G77" s="152" t="s">
        <v>211</v>
      </c>
      <c r="H77" s="151" t="s">
        <v>212</v>
      </c>
      <c r="I77" s="137">
        <v>40</v>
      </c>
      <c r="J77" s="138">
        <v>16134</v>
      </c>
      <c r="K77" s="146">
        <v>645360</v>
      </c>
      <c r="L77" s="10"/>
      <c r="M77" s="5"/>
    </row>
    <row r="78" spans="1:13" ht="28.5">
      <c r="A78" s="5"/>
      <c r="B78" s="9"/>
      <c r="C78" s="134"/>
      <c r="D78" s="151" t="s">
        <v>182</v>
      </c>
      <c r="E78" s="151"/>
      <c r="F78" s="151"/>
      <c r="G78" s="152" t="s">
        <v>213</v>
      </c>
      <c r="H78" s="151" t="s">
        <v>152</v>
      </c>
      <c r="I78" s="137">
        <v>40</v>
      </c>
      <c r="J78" s="138">
        <v>11074</v>
      </c>
      <c r="K78" s="146">
        <v>442960</v>
      </c>
      <c r="L78" s="10"/>
      <c r="M78" s="5"/>
    </row>
    <row r="79" spans="1:13">
      <c r="A79" s="5"/>
      <c r="B79" s="9"/>
      <c r="C79" s="134"/>
      <c r="D79" s="151">
        <v>3.2</v>
      </c>
      <c r="E79" s="151"/>
      <c r="F79" s="151"/>
      <c r="G79" s="152" t="s">
        <v>214</v>
      </c>
      <c r="H79" s="151"/>
      <c r="I79" s="137"/>
      <c r="J79" s="138"/>
      <c r="K79" s="146"/>
      <c r="L79" s="10"/>
      <c r="M79" s="5"/>
    </row>
    <row r="80" spans="1:13" ht="57">
      <c r="A80" s="5"/>
      <c r="B80" s="9"/>
      <c r="C80" s="134"/>
      <c r="D80" s="151" t="s">
        <v>183</v>
      </c>
      <c r="E80" s="151"/>
      <c r="F80" s="151"/>
      <c r="G80" s="152" t="s">
        <v>677</v>
      </c>
      <c r="H80" s="151" t="s">
        <v>153</v>
      </c>
      <c r="I80" s="137">
        <v>129.90065604498594</v>
      </c>
      <c r="J80" s="138">
        <v>28454</v>
      </c>
      <c r="K80" s="146">
        <v>3696193.2671040297</v>
      </c>
      <c r="L80" s="10"/>
      <c r="M80" s="5"/>
    </row>
    <row r="81" spans="1:13" ht="42.75">
      <c r="A81" s="5"/>
      <c r="B81" s="9"/>
      <c r="C81" s="134"/>
      <c r="D81" s="151" t="s">
        <v>184</v>
      </c>
      <c r="E81" s="151"/>
      <c r="F81" s="151"/>
      <c r="G81" s="152" t="s">
        <v>127</v>
      </c>
      <c r="H81" s="151" t="s">
        <v>153</v>
      </c>
      <c r="I81" s="137">
        <v>5.1960262417994372</v>
      </c>
      <c r="J81" s="138">
        <v>338257</v>
      </c>
      <c r="K81" s="146">
        <v>1757592.2484723523</v>
      </c>
      <c r="L81" s="10"/>
      <c r="M81" s="5"/>
    </row>
    <row r="82" spans="1:13" ht="28.5">
      <c r="A82" s="5"/>
      <c r="B82" s="9"/>
      <c r="C82" s="134"/>
      <c r="D82" s="151" t="s">
        <v>185</v>
      </c>
      <c r="E82" s="151"/>
      <c r="F82" s="151"/>
      <c r="G82" s="152" t="s">
        <v>128</v>
      </c>
      <c r="H82" s="151" t="s">
        <v>153</v>
      </c>
      <c r="I82" s="137">
        <v>95.198463457268844</v>
      </c>
      <c r="J82" s="138">
        <v>11618</v>
      </c>
      <c r="K82" s="146">
        <v>1106015.7484465495</v>
      </c>
      <c r="L82" s="10"/>
      <c r="M82" s="5"/>
    </row>
    <row r="83" spans="1:13" ht="28.5">
      <c r="A83" s="5"/>
      <c r="B83" s="9"/>
      <c r="C83" s="134"/>
      <c r="D83" s="151" t="s">
        <v>186</v>
      </c>
      <c r="E83" s="151"/>
      <c r="F83" s="151"/>
      <c r="G83" s="152" t="s">
        <v>134</v>
      </c>
      <c r="H83" s="151" t="s">
        <v>153</v>
      </c>
      <c r="I83" s="137">
        <v>39.898218829516537</v>
      </c>
      <c r="J83" s="138">
        <v>23051</v>
      </c>
      <c r="K83" s="146">
        <v>919693.8422391857</v>
      </c>
      <c r="L83" s="10"/>
      <c r="M83" s="5"/>
    </row>
    <row r="84" spans="1:13" ht="57">
      <c r="A84" s="5"/>
      <c r="B84" s="9"/>
      <c r="C84" s="134"/>
      <c r="D84" s="151" t="s">
        <v>187</v>
      </c>
      <c r="E84" s="151"/>
      <c r="F84" s="151"/>
      <c r="G84" s="152" t="s">
        <v>215</v>
      </c>
      <c r="H84" s="151" t="s">
        <v>153</v>
      </c>
      <c r="I84" s="137">
        <v>87.776081424936393</v>
      </c>
      <c r="J84" s="138">
        <v>284845</v>
      </c>
      <c r="K84" s="146">
        <v>25002577.913486008</v>
      </c>
      <c r="L84" s="10"/>
      <c r="M84" s="5"/>
    </row>
    <row r="85" spans="1:13">
      <c r="A85" s="5"/>
      <c r="B85" s="9"/>
      <c r="C85" s="134"/>
      <c r="D85" s="151">
        <v>3.3</v>
      </c>
      <c r="E85" s="151"/>
      <c r="F85" s="151"/>
      <c r="G85" s="152" t="s">
        <v>216</v>
      </c>
      <c r="H85" s="151"/>
      <c r="I85" s="137"/>
      <c r="J85" s="138"/>
      <c r="K85" s="146"/>
      <c r="L85" s="10"/>
      <c r="M85" s="5"/>
    </row>
    <row r="86" spans="1:13" ht="28.5">
      <c r="A86" s="5"/>
      <c r="B86" s="9"/>
      <c r="C86" s="134"/>
      <c r="D86" s="151" t="s">
        <v>188</v>
      </c>
      <c r="E86" s="151"/>
      <c r="F86" s="151"/>
      <c r="G86" s="152" t="s">
        <v>217</v>
      </c>
      <c r="H86" s="151" t="s">
        <v>218</v>
      </c>
      <c r="I86" s="137">
        <v>1361</v>
      </c>
      <c r="J86" s="138">
        <v>7583</v>
      </c>
      <c r="K86" s="146">
        <v>10320463</v>
      </c>
      <c r="L86" s="10"/>
      <c r="M86" s="5"/>
    </row>
    <row r="87" spans="1:13" ht="71.25">
      <c r="A87" s="5"/>
      <c r="B87" s="9"/>
      <c r="C87" s="134"/>
      <c r="D87" s="151" t="s">
        <v>189</v>
      </c>
      <c r="E87" s="151"/>
      <c r="F87" s="151"/>
      <c r="G87" s="152" t="s">
        <v>219</v>
      </c>
      <c r="H87" s="151" t="s">
        <v>152</v>
      </c>
      <c r="I87" s="137">
        <v>29.4</v>
      </c>
      <c r="J87" s="138">
        <v>268421</v>
      </c>
      <c r="K87" s="146">
        <v>7891577.3999999994</v>
      </c>
      <c r="L87" s="10"/>
      <c r="M87" s="5"/>
    </row>
    <row r="88" spans="1:13" ht="42.75">
      <c r="A88" s="5"/>
      <c r="B88" s="9"/>
      <c r="C88" s="134"/>
      <c r="D88" s="151" t="s">
        <v>190</v>
      </c>
      <c r="E88" s="151"/>
      <c r="F88" s="151"/>
      <c r="G88" s="152" t="s">
        <v>220</v>
      </c>
      <c r="H88" s="151" t="s">
        <v>153</v>
      </c>
      <c r="I88" s="137">
        <v>6</v>
      </c>
      <c r="J88" s="138">
        <v>1437962</v>
      </c>
      <c r="K88" s="146">
        <v>8627772</v>
      </c>
      <c r="L88" s="10"/>
      <c r="M88" s="5"/>
    </row>
    <row r="89" spans="1:13" ht="28.5">
      <c r="A89" s="5"/>
      <c r="B89" s="9"/>
      <c r="C89" s="134"/>
      <c r="D89" s="151" t="s">
        <v>191</v>
      </c>
      <c r="E89" s="151"/>
      <c r="F89" s="151"/>
      <c r="G89" s="152" t="s">
        <v>221</v>
      </c>
      <c r="H89" s="151" t="s">
        <v>152</v>
      </c>
      <c r="I89" s="137">
        <v>24</v>
      </c>
      <c r="J89" s="138">
        <v>51234</v>
      </c>
      <c r="K89" s="146">
        <v>1229616</v>
      </c>
      <c r="L89" s="10"/>
      <c r="M89" s="5"/>
    </row>
    <row r="90" spans="1:13" ht="42.75">
      <c r="A90" s="5"/>
      <c r="B90" s="9"/>
      <c r="C90" s="134"/>
      <c r="D90" s="151" t="s">
        <v>192</v>
      </c>
      <c r="E90" s="151"/>
      <c r="F90" s="151"/>
      <c r="G90" s="152" t="s">
        <v>222</v>
      </c>
      <c r="H90" s="151" t="s">
        <v>152</v>
      </c>
      <c r="I90" s="137">
        <v>24</v>
      </c>
      <c r="J90" s="138">
        <v>51793</v>
      </c>
      <c r="K90" s="146">
        <v>1243032</v>
      </c>
      <c r="L90" s="10"/>
      <c r="M90" s="5"/>
    </row>
    <row r="91" spans="1:13" ht="57">
      <c r="A91" s="5"/>
      <c r="B91" s="9"/>
      <c r="C91" s="134"/>
      <c r="D91" s="151" t="s">
        <v>193</v>
      </c>
      <c r="E91" s="151"/>
      <c r="F91" s="151"/>
      <c r="G91" s="152" t="s">
        <v>223</v>
      </c>
      <c r="H91" s="151" t="s">
        <v>151</v>
      </c>
      <c r="I91" s="137">
        <v>51</v>
      </c>
      <c r="J91" s="138">
        <v>23020</v>
      </c>
      <c r="K91" s="146">
        <v>1174020</v>
      </c>
      <c r="L91" s="10"/>
      <c r="M91" s="5"/>
    </row>
    <row r="92" spans="1:13" ht="57">
      <c r="A92" s="5"/>
      <c r="B92" s="9"/>
      <c r="C92" s="134"/>
      <c r="D92" s="151" t="s">
        <v>194</v>
      </c>
      <c r="E92" s="151"/>
      <c r="F92" s="151"/>
      <c r="G92" s="152" t="s">
        <v>224</v>
      </c>
      <c r="H92" s="151" t="s">
        <v>151</v>
      </c>
      <c r="I92" s="137">
        <v>92</v>
      </c>
      <c r="J92" s="138">
        <v>15234</v>
      </c>
      <c r="K92" s="146">
        <v>1401528</v>
      </c>
      <c r="L92" s="10"/>
      <c r="M92" s="5"/>
    </row>
    <row r="93" spans="1:13">
      <c r="A93" s="5"/>
      <c r="B93" s="9"/>
      <c r="C93" s="134"/>
      <c r="D93" s="151">
        <v>3.4</v>
      </c>
      <c r="E93" s="151"/>
      <c r="F93" s="151"/>
      <c r="G93" s="152" t="s">
        <v>225</v>
      </c>
      <c r="H93" s="151"/>
      <c r="I93" s="137"/>
      <c r="J93" s="138"/>
      <c r="K93" s="146"/>
      <c r="L93" s="10"/>
      <c r="M93" s="5"/>
    </row>
    <row r="94" spans="1:13" ht="42.75">
      <c r="A94" s="5"/>
      <c r="B94" s="9"/>
      <c r="C94" s="134"/>
      <c r="D94" s="151" t="s">
        <v>195</v>
      </c>
      <c r="E94" s="151"/>
      <c r="F94" s="151"/>
      <c r="G94" s="152" t="s">
        <v>226</v>
      </c>
      <c r="H94" s="151" t="s">
        <v>151</v>
      </c>
      <c r="I94" s="137">
        <v>2</v>
      </c>
      <c r="J94" s="138">
        <v>100568</v>
      </c>
      <c r="K94" s="146">
        <v>201136</v>
      </c>
      <c r="L94" s="10"/>
      <c r="M94" s="5"/>
    </row>
    <row r="95" spans="1:13" ht="28.5">
      <c r="A95" s="5"/>
      <c r="B95" s="9"/>
      <c r="C95" s="134"/>
      <c r="D95" s="151" t="s">
        <v>196</v>
      </c>
      <c r="E95" s="151"/>
      <c r="F95" s="151"/>
      <c r="G95" s="152" t="s">
        <v>227</v>
      </c>
      <c r="H95" s="151" t="s">
        <v>151</v>
      </c>
      <c r="I95" s="137">
        <v>4</v>
      </c>
      <c r="J95" s="138">
        <v>88372</v>
      </c>
      <c r="K95" s="146">
        <v>353488</v>
      </c>
      <c r="L95" s="10"/>
      <c r="M95" s="5"/>
    </row>
    <row r="96" spans="1:13" ht="28.5">
      <c r="A96" s="5"/>
      <c r="B96" s="9"/>
      <c r="C96" s="134"/>
      <c r="D96" s="151" t="s">
        <v>197</v>
      </c>
      <c r="E96" s="151"/>
      <c r="F96" s="151"/>
      <c r="G96" s="152" t="s">
        <v>228</v>
      </c>
      <c r="H96" s="151" t="s">
        <v>154</v>
      </c>
      <c r="I96" s="137">
        <v>3</v>
      </c>
      <c r="J96" s="138">
        <v>118307</v>
      </c>
      <c r="K96" s="146">
        <v>354921</v>
      </c>
      <c r="L96" s="10"/>
      <c r="M96" s="5"/>
    </row>
    <row r="97" spans="1:13" ht="28.5">
      <c r="A97" s="5"/>
      <c r="B97" s="9"/>
      <c r="C97" s="134"/>
      <c r="D97" s="151" t="s">
        <v>198</v>
      </c>
      <c r="E97" s="151"/>
      <c r="F97" s="151"/>
      <c r="G97" s="152" t="s">
        <v>229</v>
      </c>
      <c r="H97" s="151" t="s">
        <v>154</v>
      </c>
      <c r="I97" s="137">
        <v>1</v>
      </c>
      <c r="J97" s="138">
        <v>150862</v>
      </c>
      <c r="K97" s="146">
        <v>150862</v>
      </c>
      <c r="L97" s="10"/>
      <c r="M97" s="5"/>
    </row>
    <row r="98" spans="1:13">
      <c r="A98" s="5"/>
      <c r="B98" s="9"/>
      <c r="C98" s="134"/>
      <c r="D98" s="151">
        <v>3.5</v>
      </c>
      <c r="E98" s="151"/>
      <c r="F98" s="151"/>
      <c r="G98" s="152" t="s">
        <v>230</v>
      </c>
      <c r="H98" s="151"/>
      <c r="I98" s="137"/>
      <c r="J98" s="138"/>
      <c r="K98" s="146"/>
      <c r="L98" s="10"/>
      <c r="M98" s="5"/>
    </row>
    <row r="99" spans="1:13" ht="42.75">
      <c r="A99" s="5"/>
      <c r="B99" s="9"/>
      <c r="C99" s="134"/>
      <c r="D99" s="151" t="s">
        <v>199</v>
      </c>
      <c r="E99" s="151"/>
      <c r="F99" s="151"/>
      <c r="G99" s="152" t="s">
        <v>231</v>
      </c>
      <c r="H99" s="151" t="s">
        <v>154</v>
      </c>
      <c r="I99" s="137">
        <v>2</v>
      </c>
      <c r="J99" s="138">
        <v>884430</v>
      </c>
      <c r="K99" s="146">
        <v>1768860</v>
      </c>
      <c r="L99" s="10"/>
      <c r="M99" s="5"/>
    </row>
    <row r="100" spans="1:13">
      <c r="A100" s="5"/>
      <c r="B100" s="9"/>
      <c r="C100" s="134"/>
      <c r="D100" s="151">
        <v>3.6</v>
      </c>
      <c r="E100" s="151"/>
      <c r="F100" s="151"/>
      <c r="G100" s="152" t="s">
        <v>145</v>
      </c>
      <c r="H100" s="151"/>
      <c r="I100" s="137"/>
      <c r="J100" s="138"/>
      <c r="K100" s="146"/>
      <c r="L100" s="10"/>
      <c r="M100" s="5"/>
    </row>
    <row r="101" spans="1:13" ht="71.25">
      <c r="A101" s="5"/>
      <c r="B101" s="9"/>
      <c r="C101" s="134"/>
      <c r="D101" s="151" t="s">
        <v>200</v>
      </c>
      <c r="E101" s="151"/>
      <c r="F101" s="151"/>
      <c r="G101" s="152" t="s">
        <v>232</v>
      </c>
      <c r="H101" s="151" t="s">
        <v>154</v>
      </c>
      <c r="I101" s="137">
        <v>4</v>
      </c>
      <c r="J101" s="138">
        <v>38312</v>
      </c>
      <c r="K101" s="146">
        <v>153248</v>
      </c>
      <c r="L101" s="10"/>
      <c r="M101" s="5"/>
    </row>
    <row r="102" spans="1:13" ht="42.75">
      <c r="A102" s="5"/>
      <c r="B102" s="9"/>
      <c r="C102" s="134"/>
      <c r="D102" s="151" t="s">
        <v>201</v>
      </c>
      <c r="E102" s="151"/>
      <c r="F102" s="151"/>
      <c r="G102" s="152" t="s">
        <v>233</v>
      </c>
      <c r="H102" s="151" t="s">
        <v>154</v>
      </c>
      <c r="I102" s="137">
        <v>4</v>
      </c>
      <c r="J102" s="138">
        <v>53790</v>
      </c>
      <c r="K102" s="146">
        <v>215160</v>
      </c>
      <c r="L102" s="10"/>
      <c r="M102" s="5"/>
    </row>
    <row r="103" spans="1:13" ht="85.5">
      <c r="A103" s="5"/>
      <c r="B103" s="9"/>
      <c r="C103" s="134"/>
      <c r="D103" s="151" t="s">
        <v>202</v>
      </c>
      <c r="E103" s="151"/>
      <c r="F103" s="151"/>
      <c r="G103" s="152" t="s">
        <v>234</v>
      </c>
      <c r="H103" s="151" t="s">
        <v>154</v>
      </c>
      <c r="I103" s="137">
        <v>2</v>
      </c>
      <c r="J103" s="138">
        <v>268474</v>
      </c>
      <c r="K103" s="146">
        <v>536948</v>
      </c>
      <c r="L103" s="10"/>
      <c r="M103" s="5"/>
    </row>
    <row r="104" spans="1:13" ht="85.5">
      <c r="A104" s="5"/>
      <c r="B104" s="9"/>
      <c r="C104" s="134"/>
      <c r="D104" s="151" t="s">
        <v>203</v>
      </c>
      <c r="E104" s="151"/>
      <c r="F104" s="151"/>
      <c r="G104" s="152" t="s">
        <v>235</v>
      </c>
      <c r="H104" s="151" t="s">
        <v>154</v>
      </c>
      <c r="I104" s="137">
        <v>2</v>
      </c>
      <c r="J104" s="138">
        <v>398812</v>
      </c>
      <c r="K104" s="146">
        <v>797624</v>
      </c>
      <c r="L104" s="10"/>
      <c r="M104" s="5"/>
    </row>
    <row r="105" spans="1:13" ht="42.75">
      <c r="A105" s="5"/>
      <c r="B105" s="9"/>
      <c r="C105" s="134"/>
      <c r="D105" s="151" t="s">
        <v>204</v>
      </c>
      <c r="E105" s="151"/>
      <c r="F105" s="151"/>
      <c r="G105" s="152" t="s">
        <v>236</v>
      </c>
      <c r="H105" s="151" t="s">
        <v>154</v>
      </c>
      <c r="I105" s="137">
        <v>1</v>
      </c>
      <c r="J105" s="138">
        <v>153484</v>
      </c>
      <c r="K105" s="146">
        <v>153484</v>
      </c>
      <c r="L105" s="10"/>
      <c r="M105" s="5"/>
    </row>
    <row r="106" spans="1:13" ht="57">
      <c r="A106" s="5"/>
      <c r="B106" s="9"/>
      <c r="C106" s="134"/>
      <c r="D106" s="151" t="s">
        <v>205</v>
      </c>
      <c r="E106" s="151"/>
      <c r="F106" s="151"/>
      <c r="G106" s="152" t="s">
        <v>237</v>
      </c>
      <c r="H106" s="151" t="s">
        <v>154</v>
      </c>
      <c r="I106" s="137">
        <v>2</v>
      </c>
      <c r="J106" s="138">
        <v>156418</v>
      </c>
      <c r="K106" s="146">
        <v>312836</v>
      </c>
      <c r="L106" s="10"/>
      <c r="M106" s="5"/>
    </row>
    <row r="107" spans="1:13" ht="57">
      <c r="A107" s="5"/>
      <c r="B107" s="9"/>
      <c r="C107" s="134"/>
      <c r="D107" s="151" t="s">
        <v>206</v>
      </c>
      <c r="E107" s="151"/>
      <c r="F107" s="151"/>
      <c r="G107" s="152" t="s">
        <v>237</v>
      </c>
      <c r="H107" s="151" t="s">
        <v>154</v>
      </c>
      <c r="I107" s="137">
        <v>4</v>
      </c>
      <c r="J107" s="138">
        <v>178652</v>
      </c>
      <c r="K107" s="146">
        <v>714608</v>
      </c>
      <c r="L107" s="10"/>
      <c r="M107" s="5"/>
    </row>
    <row r="108" spans="1:13" ht="57">
      <c r="A108" s="5"/>
      <c r="B108" s="9"/>
      <c r="C108" s="134"/>
      <c r="D108" s="151" t="s">
        <v>207</v>
      </c>
      <c r="E108" s="151"/>
      <c r="F108" s="151"/>
      <c r="G108" s="152" t="s">
        <v>238</v>
      </c>
      <c r="H108" s="151" t="s">
        <v>154</v>
      </c>
      <c r="I108" s="137">
        <v>2</v>
      </c>
      <c r="J108" s="138">
        <v>187066</v>
      </c>
      <c r="K108" s="146">
        <v>374132</v>
      </c>
      <c r="L108" s="10"/>
      <c r="M108" s="5"/>
    </row>
    <row r="109" spans="1:13" ht="28.5">
      <c r="A109" s="5"/>
      <c r="B109" s="9"/>
      <c r="C109" s="134"/>
      <c r="D109" s="151" t="s">
        <v>208</v>
      </c>
      <c r="E109" s="151"/>
      <c r="F109" s="151"/>
      <c r="G109" s="152" t="s">
        <v>239</v>
      </c>
      <c r="H109" s="151" t="s">
        <v>154</v>
      </c>
      <c r="I109" s="137">
        <v>1</v>
      </c>
      <c r="J109" s="138">
        <v>171436</v>
      </c>
      <c r="K109" s="146">
        <v>171436</v>
      </c>
      <c r="L109" s="10"/>
      <c r="M109" s="5"/>
    </row>
    <row r="110" spans="1:13" ht="42.75">
      <c r="A110" s="5"/>
      <c r="B110" s="9"/>
      <c r="C110" s="134"/>
      <c r="D110" s="151" t="s">
        <v>209</v>
      </c>
      <c r="E110" s="151"/>
      <c r="F110" s="151"/>
      <c r="G110" s="152" t="s">
        <v>240</v>
      </c>
      <c r="H110" s="151" t="s">
        <v>154</v>
      </c>
      <c r="I110" s="137">
        <v>2</v>
      </c>
      <c r="J110" s="138">
        <v>787522</v>
      </c>
      <c r="K110" s="146">
        <v>1575044</v>
      </c>
      <c r="L110" s="10"/>
      <c r="M110" s="5"/>
    </row>
    <row r="111" spans="1:13" ht="42.75">
      <c r="A111" s="5"/>
      <c r="B111" s="9"/>
      <c r="C111" s="134"/>
      <c r="D111" s="151" t="s">
        <v>210</v>
      </c>
      <c r="E111" s="151"/>
      <c r="F111" s="151"/>
      <c r="G111" s="152" t="s">
        <v>241</v>
      </c>
      <c r="H111" s="151" t="s">
        <v>154</v>
      </c>
      <c r="I111" s="137">
        <v>1</v>
      </c>
      <c r="J111" s="138">
        <v>737522</v>
      </c>
      <c r="K111" s="146">
        <v>737522</v>
      </c>
      <c r="L111" s="10"/>
      <c r="M111" s="5"/>
    </row>
    <row r="112" spans="1:13" ht="30" customHeight="1" thickBot="1">
      <c r="A112" s="5"/>
      <c r="B112" s="9"/>
      <c r="C112" s="140" t="s">
        <v>18</v>
      </c>
      <c r="D112" s="164"/>
      <c r="E112" s="164"/>
      <c r="F112" s="164"/>
      <c r="G112" s="167"/>
      <c r="H112" s="166"/>
      <c r="I112" s="137"/>
      <c r="J112" s="143"/>
      <c r="K112" s="144">
        <f>SUM(K75:K111)</f>
        <v>74029710.419748127</v>
      </c>
      <c r="L112" s="10"/>
      <c r="M112" s="5"/>
    </row>
    <row r="113" spans="1:13" ht="30" customHeight="1" thickBot="1">
      <c r="A113" s="5"/>
      <c r="B113" s="9"/>
      <c r="C113" s="131"/>
      <c r="D113" s="132"/>
      <c r="E113" s="132"/>
      <c r="F113" s="132"/>
      <c r="G113" s="236"/>
      <c r="H113" s="132"/>
      <c r="I113" s="132"/>
      <c r="J113" s="132"/>
      <c r="K113" s="133"/>
      <c r="L113" s="10"/>
      <c r="M113" s="5"/>
    </row>
    <row r="114" spans="1:13" ht="30" customHeight="1">
      <c r="A114" s="5"/>
      <c r="B114" s="9"/>
      <c r="C114" s="134"/>
      <c r="D114" s="151">
        <v>3.7</v>
      </c>
      <c r="E114" s="151"/>
      <c r="F114" s="151"/>
      <c r="G114" s="152" t="s">
        <v>251</v>
      </c>
      <c r="H114" s="151"/>
      <c r="I114" s="137"/>
      <c r="J114" s="138"/>
      <c r="K114" s="146"/>
      <c r="L114" s="10"/>
      <c r="M114" s="5"/>
    </row>
    <row r="115" spans="1:13" ht="71.25">
      <c r="A115" s="5"/>
      <c r="B115" s="9"/>
      <c r="C115" s="134"/>
      <c r="D115" s="151" t="s">
        <v>242</v>
      </c>
      <c r="E115" s="151"/>
      <c r="F115" s="151"/>
      <c r="G115" s="152" t="s">
        <v>678</v>
      </c>
      <c r="H115" s="151" t="s">
        <v>154</v>
      </c>
      <c r="I115" s="137">
        <v>4</v>
      </c>
      <c r="J115" s="138">
        <v>342747</v>
      </c>
      <c r="K115" s="146">
        <v>1370988</v>
      </c>
      <c r="L115" s="10"/>
      <c r="M115" s="5"/>
    </row>
    <row r="116" spans="1:13" ht="42.75">
      <c r="A116" s="5"/>
      <c r="B116" s="9"/>
      <c r="C116" s="134"/>
      <c r="D116" s="151" t="s">
        <v>243</v>
      </c>
      <c r="E116" s="151"/>
      <c r="F116" s="151"/>
      <c r="G116" s="152" t="s">
        <v>679</v>
      </c>
      <c r="H116" s="151" t="s">
        <v>154</v>
      </c>
      <c r="I116" s="137">
        <v>4</v>
      </c>
      <c r="J116" s="138">
        <v>331397</v>
      </c>
      <c r="K116" s="146">
        <v>1325588</v>
      </c>
      <c r="L116" s="10"/>
      <c r="M116" s="5"/>
    </row>
    <row r="117" spans="1:13" ht="85.5">
      <c r="A117" s="5"/>
      <c r="B117" s="9"/>
      <c r="C117" s="134"/>
      <c r="D117" s="151" t="s">
        <v>244</v>
      </c>
      <c r="E117" s="151"/>
      <c r="F117" s="151"/>
      <c r="G117" s="152" t="s">
        <v>680</v>
      </c>
      <c r="H117" s="151" t="s">
        <v>154</v>
      </c>
      <c r="I117" s="137">
        <v>2</v>
      </c>
      <c r="J117" s="138">
        <v>2171666</v>
      </c>
      <c r="K117" s="146">
        <v>4343332</v>
      </c>
      <c r="L117" s="10"/>
      <c r="M117" s="5"/>
    </row>
    <row r="118" spans="1:13" ht="85.5">
      <c r="A118" s="5"/>
      <c r="B118" s="9"/>
      <c r="C118" s="134"/>
      <c r="D118" s="151" t="s">
        <v>245</v>
      </c>
      <c r="E118" s="151"/>
      <c r="F118" s="151"/>
      <c r="G118" s="152" t="s">
        <v>681</v>
      </c>
      <c r="H118" s="151" t="s">
        <v>154</v>
      </c>
      <c r="I118" s="137">
        <v>2</v>
      </c>
      <c r="J118" s="138">
        <v>2906228</v>
      </c>
      <c r="K118" s="146">
        <v>5812456</v>
      </c>
      <c r="L118" s="10"/>
      <c r="M118" s="5"/>
    </row>
    <row r="119" spans="1:13" ht="42.75">
      <c r="A119" s="5"/>
      <c r="B119" s="9"/>
      <c r="C119" s="134"/>
      <c r="D119" s="151" t="s">
        <v>246</v>
      </c>
      <c r="E119" s="151"/>
      <c r="F119" s="151"/>
      <c r="G119" s="152" t="s">
        <v>682</v>
      </c>
      <c r="H119" s="151" t="s">
        <v>154</v>
      </c>
      <c r="I119" s="137">
        <v>1</v>
      </c>
      <c r="J119" s="138">
        <v>355135</v>
      </c>
      <c r="K119" s="146">
        <v>355135</v>
      </c>
      <c r="L119" s="10"/>
      <c r="M119" s="5"/>
    </row>
    <row r="120" spans="1:13" ht="57">
      <c r="A120" s="5"/>
      <c r="B120" s="9"/>
      <c r="C120" s="134"/>
      <c r="D120" s="151" t="s">
        <v>247</v>
      </c>
      <c r="E120" s="151"/>
      <c r="F120" s="151"/>
      <c r="G120" s="152" t="s">
        <v>683</v>
      </c>
      <c r="H120" s="151" t="s">
        <v>154</v>
      </c>
      <c r="I120" s="137">
        <v>2</v>
      </c>
      <c r="J120" s="138">
        <v>555567</v>
      </c>
      <c r="K120" s="146">
        <v>1111134</v>
      </c>
      <c r="L120" s="10"/>
      <c r="M120" s="5"/>
    </row>
    <row r="121" spans="1:13" ht="57">
      <c r="A121" s="5"/>
      <c r="B121" s="9"/>
      <c r="C121" s="134"/>
      <c r="D121" s="151" t="s">
        <v>248</v>
      </c>
      <c r="E121" s="151"/>
      <c r="F121" s="151"/>
      <c r="G121" s="152" t="s">
        <v>684</v>
      </c>
      <c r="H121" s="151" t="s">
        <v>154</v>
      </c>
      <c r="I121" s="137">
        <v>4</v>
      </c>
      <c r="J121" s="138">
        <v>540692</v>
      </c>
      <c r="K121" s="146">
        <v>2162768</v>
      </c>
      <c r="L121" s="10"/>
      <c r="M121" s="5"/>
    </row>
    <row r="122" spans="1:13" ht="42.75">
      <c r="A122" s="5"/>
      <c r="B122" s="9"/>
      <c r="C122" s="134"/>
      <c r="D122" s="151" t="s">
        <v>249</v>
      </c>
      <c r="E122" s="151"/>
      <c r="F122" s="151"/>
      <c r="G122" s="152" t="s">
        <v>685</v>
      </c>
      <c r="H122" s="151" t="s">
        <v>154</v>
      </c>
      <c r="I122" s="137">
        <v>2</v>
      </c>
      <c r="J122" s="138">
        <v>472267</v>
      </c>
      <c r="K122" s="146">
        <v>944534</v>
      </c>
      <c r="L122" s="10"/>
      <c r="M122" s="5"/>
    </row>
    <row r="123" spans="1:13" ht="28.5">
      <c r="A123" s="5"/>
      <c r="B123" s="9"/>
      <c r="C123" s="134"/>
      <c r="D123" s="151" t="s">
        <v>250</v>
      </c>
      <c r="E123" s="151"/>
      <c r="F123" s="151"/>
      <c r="G123" s="152" t="s">
        <v>686</v>
      </c>
      <c r="H123" s="151" t="s">
        <v>154</v>
      </c>
      <c r="I123" s="137">
        <v>1</v>
      </c>
      <c r="J123" s="138">
        <v>5087500</v>
      </c>
      <c r="K123" s="146">
        <v>5087500</v>
      </c>
      <c r="L123" s="10"/>
      <c r="M123" s="5"/>
    </row>
    <row r="124" spans="1:13" ht="30" customHeight="1" thickBot="1">
      <c r="A124" s="5"/>
      <c r="B124" s="9"/>
      <c r="C124" s="140" t="s">
        <v>18</v>
      </c>
      <c r="D124" s="164"/>
      <c r="E124" s="164"/>
      <c r="F124" s="164"/>
      <c r="G124" s="167"/>
      <c r="H124" s="166"/>
      <c r="I124" s="137"/>
      <c r="J124" s="143"/>
      <c r="K124" s="144">
        <f>SUM(K114:K123)</f>
        <v>22513435</v>
      </c>
      <c r="L124" s="10"/>
      <c r="M124" s="5"/>
    </row>
    <row r="125" spans="1:13" ht="30" customHeight="1" thickBot="1">
      <c r="A125" s="5"/>
      <c r="B125" s="9"/>
      <c r="C125" s="131"/>
      <c r="D125" s="132"/>
      <c r="E125" s="132"/>
      <c r="F125" s="132"/>
      <c r="G125" s="236"/>
      <c r="H125" s="132"/>
      <c r="I125" s="132"/>
      <c r="J125" s="132"/>
      <c r="K125" s="133"/>
      <c r="L125" s="10"/>
      <c r="M125" s="5"/>
    </row>
    <row r="126" spans="1:13">
      <c r="A126" s="5"/>
      <c r="B126" s="9"/>
      <c r="C126" s="134"/>
      <c r="D126" s="151">
        <v>4</v>
      </c>
      <c r="E126" s="151"/>
      <c r="F126" s="151"/>
      <c r="G126" s="152" t="s">
        <v>305</v>
      </c>
      <c r="H126" s="151"/>
      <c r="I126" s="137"/>
      <c r="J126" s="138"/>
      <c r="K126" s="146"/>
      <c r="L126" s="10"/>
      <c r="M126" s="5"/>
    </row>
    <row r="127" spans="1:13">
      <c r="A127" s="5"/>
      <c r="B127" s="9"/>
      <c r="C127" s="134"/>
      <c r="D127" s="151">
        <v>4.0999999999999996</v>
      </c>
      <c r="E127" s="151"/>
      <c r="F127" s="151"/>
      <c r="G127" s="152" t="s">
        <v>121</v>
      </c>
      <c r="H127" s="151"/>
      <c r="I127" s="137"/>
      <c r="J127" s="138"/>
      <c r="K127" s="146"/>
      <c r="L127" s="10"/>
      <c r="M127" s="5"/>
    </row>
    <row r="128" spans="1:13">
      <c r="A128" s="5"/>
      <c r="B128" s="9"/>
      <c r="C128" s="134"/>
      <c r="D128" s="151" t="s">
        <v>252</v>
      </c>
      <c r="E128" s="151"/>
      <c r="F128" s="151"/>
      <c r="G128" s="152" t="s">
        <v>211</v>
      </c>
      <c r="H128" s="151" t="s">
        <v>152</v>
      </c>
      <c r="I128" s="137">
        <v>132</v>
      </c>
      <c r="J128" s="138">
        <v>16134</v>
      </c>
      <c r="K128" s="146">
        <v>2129688</v>
      </c>
      <c r="L128" s="10"/>
      <c r="M128" s="5"/>
    </row>
    <row r="129" spans="1:13" ht="28.5">
      <c r="A129" s="5"/>
      <c r="B129" s="9"/>
      <c r="C129" s="134"/>
      <c r="D129" s="151" t="s">
        <v>253</v>
      </c>
      <c r="E129" s="151"/>
      <c r="F129" s="151"/>
      <c r="G129" s="152" t="s">
        <v>213</v>
      </c>
      <c r="H129" s="151" t="s">
        <v>152</v>
      </c>
      <c r="I129" s="137">
        <v>132</v>
      </c>
      <c r="J129" s="138">
        <v>11074</v>
      </c>
      <c r="K129" s="146">
        <v>1461768</v>
      </c>
      <c r="L129" s="10"/>
      <c r="M129" s="5"/>
    </row>
    <row r="130" spans="1:13">
      <c r="A130" s="5"/>
      <c r="B130" s="9"/>
      <c r="C130" s="134"/>
      <c r="D130" s="151">
        <v>4.2</v>
      </c>
      <c r="E130" s="151"/>
      <c r="F130" s="151"/>
      <c r="G130" s="152" t="s">
        <v>214</v>
      </c>
      <c r="H130" s="151"/>
      <c r="I130" s="137"/>
      <c r="J130" s="138"/>
      <c r="K130" s="146"/>
      <c r="L130" s="10"/>
      <c r="M130" s="5"/>
    </row>
    <row r="131" spans="1:13" ht="57">
      <c r="A131" s="5"/>
      <c r="B131" s="9"/>
      <c r="C131" s="134"/>
      <c r="D131" s="151" t="s">
        <v>254</v>
      </c>
      <c r="E131" s="151"/>
      <c r="F131" s="151"/>
      <c r="G131" s="152" t="s">
        <v>677</v>
      </c>
      <c r="H131" s="151" t="s">
        <v>153</v>
      </c>
      <c r="I131" s="137">
        <v>1182.0959700093722</v>
      </c>
      <c r="J131" s="138">
        <v>28454</v>
      </c>
      <c r="K131" s="146">
        <v>33635358.730646677</v>
      </c>
      <c r="L131" s="10"/>
      <c r="M131" s="5"/>
    </row>
    <row r="132" spans="1:13" ht="42.75">
      <c r="A132" s="5"/>
      <c r="B132" s="9"/>
      <c r="C132" s="134"/>
      <c r="D132" s="151" t="s">
        <v>255</v>
      </c>
      <c r="E132" s="151"/>
      <c r="F132" s="151"/>
      <c r="G132" s="152" t="s">
        <v>127</v>
      </c>
      <c r="H132" s="151" t="s">
        <v>153</v>
      </c>
      <c r="I132" s="137">
        <v>12.990065604498593</v>
      </c>
      <c r="J132" s="138">
        <v>338257</v>
      </c>
      <c r="K132" s="146">
        <v>4393980.6211808808</v>
      </c>
      <c r="L132" s="10"/>
      <c r="M132" s="5"/>
    </row>
    <row r="133" spans="1:13" ht="28.5">
      <c r="A133" s="5"/>
      <c r="B133" s="9"/>
      <c r="C133" s="134"/>
      <c r="D133" s="151" t="s">
        <v>256</v>
      </c>
      <c r="E133" s="151"/>
      <c r="F133" s="151"/>
      <c r="G133" s="152" t="s">
        <v>128</v>
      </c>
      <c r="H133" s="151" t="s">
        <v>153</v>
      </c>
      <c r="I133" s="137">
        <v>832.01224426527028</v>
      </c>
      <c r="J133" s="138">
        <v>11618</v>
      </c>
      <c r="K133" s="146">
        <v>9666318.2538739108</v>
      </c>
      <c r="L133" s="10"/>
      <c r="M133" s="5"/>
    </row>
    <row r="134" spans="1:13" ht="28.5">
      <c r="A134" s="5"/>
      <c r="B134" s="9"/>
      <c r="C134" s="134"/>
      <c r="D134" s="151" t="s">
        <v>257</v>
      </c>
      <c r="E134" s="151"/>
      <c r="F134" s="151"/>
      <c r="G134" s="152" t="s">
        <v>134</v>
      </c>
      <c r="H134" s="151" t="s">
        <v>153</v>
      </c>
      <c r="I134" s="137">
        <v>363.07379134860048</v>
      </c>
      <c r="J134" s="138">
        <v>23051</v>
      </c>
      <c r="K134" s="146">
        <v>8369213.9643765893</v>
      </c>
      <c r="L134" s="10"/>
      <c r="M134" s="5"/>
    </row>
    <row r="135" spans="1:13" ht="57">
      <c r="A135" s="5"/>
      <c r="B135" s="9"/>
      <c r="C135" s="134"/>
      <c r="D135" s="151" t="s">
        <v>258</v>
      </c>
      <c r="E135" s="151"/>
      <c r="F135" s="151"/>
      <c r="G135" s="152" t="s">
        <v>215</v>
      </c>
      <c r="H135" s="151" t="s">
        <v>153</v>
      </c>
      <c r="I135" s="137">
        <v>95.755725190839698</v>
      </c>
      <c r="J135" s="138">
        <v>284845</v>
      </c>
      <c r="K135" s="146">
        <v>27275539.541984733</v>
      </c>
      <c r="L135" s="10"/>
      <c r="M135" s="5"/>
    </row>
    <row r="136" spans="1:13" ht="142.5">
      <c r="A136" s="5"/>
      <c r="B136" s="9"/>
      <c r="C136" s="134"/>
      <c r="D136" s="151" t="s">
        <v>259</v>
      </c>
      <c r="E136" s="151"/>
      <c r="F136" s="151"/>
      <c r="G136" s="152" t="s">
        <v>306</v>
      </c>
      <c r="H136" s="151" t="s">
        <v>152</v>
      </c>
      <c r="I136" s="137">
        <v>154</v>
      </c>
      <c r="J136" s="138">
        <v>45250</v>
      </c>
      <c r="K136" s="146">
        <v>6968500</v>
      </c>
      <c r="L136" s="10"/>
      <c r="M136" s="5"/>
    </row>
    <row r="137" spans="1:13">
      <c r="A137" s="5"/>
      <c r="B137" s="9"/>
      <c r="C137" s="134"/>
      <c r="D137" s="151">
        <v>4.3</v>
      </c>
      <c r="E137" s="151"/>
      <c r="F137" s="151"/>
      <c r="G137" s="152" t="s">
        <v>216</v>
      </c>
      <c r="H137" s="151"/>
      <c r="I137" s="137"/>
      <c r="J137" s="138"/>
      <c r="K137" s="146"/>
      <c r="L137" s="10"/>
      <c r="M137" s="5"/>
    </row>
    <row r="138" spans="1:13" ht="28.5">
      <c r="A138" s="5"/>
      <c r="B138" s="9"/>
      <c r="C138" s="134"/>
      <c r="D138" s="151" t="s">
        <v>260</v>
      </c>
      <c r="E138" s="151"/>
      <c r="F138" s="151"/>
      <c r="G138" s="152" t="s">
        <v>217</v>
      </c>
      <c r="H138" s="151" t="s">
        <v>218</v>
      </c>
      <c r="I138" s="137">
        <v>17072.7</v>
      </c>
      <c r="J138" s="138">
        <v>7583</v>
      </c>
      <c r="K138" s="146">
        <v>129462284.10000001</v>
      </c>
      <c r="L138" s="10"/>
      <c r="M138" s="5"/>
    </row>
    <row r="139" spans="1:13" ht="57">
      <c r="A139" s="5"/>
      <c r="B139" s="9"/>
      <c r="C139" s="134"/>
      <c r="D139" s="151" t="s">
        <v>261</v>
      </c>
      <c r="E139" s="151"/>
      <c r="F139" s="151"/>
      <c r="G139" s="152" t="s">
        <v>307</v>
      </c>
      <c r="H139" s="151" t="s">
        <v>152</v>
      </c>
      <c r="I139" s="137">
        <v>117</v>
      </c>
      <c r="J139" s="138">
        <v>539912</v>
      </c>
      <c r="K139" s="146">
        <v>63169704</v>
      </c>
      <c r="L139" s="10"/>
      <c r="M139" s="5"/>
    </row>
    <row r="140" spans="1:13" ht="71.25">
      <c r="A140" s="5"/>
      <c r="B140" s="9"/>
      <c r="C140" s="134"/>
      <c r="D140" s="151" t="s">
        <v>262</v>
      </c>
      <c r="E140" s="151"/>
      <c r="F140" s="151"/>
      <c r="G140" s="152" t="s">
        <v>308</v>
      </c>
      <c r="H140" s="151" t="s">
        <v>152</v>
      </c>
      <c r="I140" s="137">
        <v>6</v>
      </c>
      <c r="J140" s="138">
        <v>241487</v>
      </c>
      <c r="K140" s="146">
        <v>1448922</v>
      </c>
      <c r="L140" s="10"/>
      <c r="M140" s="5"/>
    </row>
    <row r="141" spans="1:13" ht="71.25">
      <c r="A141" s="5"/>
      <c r="B141" s="9"/>
      <c r="C141" s="134"/>
      <c r="D141" s="151" t="s">
        <v>263</v>
      </c>
      <c r="E141" s="151"/>
      <c r="F141" s="151"/>
      <c r="G141" s="152" t="s">
        <v>309</v>
      </c>
      <c r="H141" s="151" t="s">
        <v>155</v>
      </c>
      <c r="I141" s="137">
        <v>224</v>
      </c>
      <c r="J141" s="138">
        <v>674156</v>
      </c>
      <c r="K141" s="146">
        <v>151010944</v>
      </c>
      <c r="L141" s="10"/>
      <c r="M141" s="5"/>
    </row>
    <row r="142" spans="1:13" ht="42.75">
      <c r="A142" s="5"/>
      <c r="B142" s="9"/>
      <c r="C142" s="134"/>
      <c r="D142" s="151" t="s">
        <v>264</v>
      </c>
      <c r="E142" s="151"/>
      <c r="F142" s="151"/>
      <c r="G142" s="152" t="s">
        <v>310</v>
      </c>
      <c r="H142" s="151" t="s">
        <v>152</v>
      </c>
      <c r="I142" s="137">
        <v>56</v>
      </c>
      <c r="J142" s="138">
        <v>265646</v>
      </c>
      <c r="K142" s="146">
        <v>14876176</v>
      </c>
      <c r="L142" s="10"/>
      <c r="M142" s="5"/>
    </row>
    <row r="143" spans="1:13" ht="57">
      <c r="A143" s="5"/>
      <c r="B143" s="9"/>
      <c r="C143" s="134"/>
      <c r="D143" s="151" t="s">
        <v>265</v>
      </c>
      <c r="E143" s="151"/>
      <c r="F143" s="151"/>
      <c r="G143" s="152" t="s">
        <v>311</v>
      </c>
      <c r="H143" s="151" t="s">
        <v>152</v>
      </c>
      <c r="I143" s="137">
        <v>135</v>
      </c>
      <c r="J143" s="138">
        <v>265646</v>
      </c>
      <c r="K143" s="146">
        <v>35862210</v>
      </c>
      <c r="L143" s="10"/>
      <c r="M143" s="5"/>
    </row>
    <row r="144" spans="1:13" ht="57">
      <c r="A144" s="5"/>
      <c r="B144" s="9"/>
      <c r="C144" s="134"/>
      <c r="D144" s="151" t="s">
        <v>266</v>
      </c>
      <c r="E144" s="151"/>
      <c r="F144" s="151"/>
      <c r="G144" s="152" t="s">
        <v>312</v>
      </c>
      <c r="H144" s="151" t="s">
        <v>152</v>
      </c>
      <c r="I144" s="137">
        <v>7</v>
      </c>
      <c r="J144" s="138">
        <v>252934</v>
      </c>
      <c r="K144" s="146">
        <v>1770538</v>
      </c>
      <c r="L144" s="10"/>
      <c r="M144" s="5"/>
    </row>
    <row r="145" spans="1:13" ht="42.75">
      <c r="A145" s="5"/>
      <c r="B145" s="9"/>
      <c r="C145" s="134"/>
      <c r="D145" s="151" t="s">
        <v>267</v>
      </c>
      <c r="E145" s="151"/>
      <c r="F145" s="151"/>
      <c r="G145" s="152" t="s">
        <v>313</v>
      </c>
      <c r="H145" s="151" t="s">
        <v>153</v>
      </c>
      <c r="I145" s="137">
        <v>45</v>
      </c>
      <c r="J145" s="138">
        <v>1178536</v>
      </c>
      <c r="K145" s="146">
        <v>53034120</v>
      </c>
      <c r="L145" s="10"/>
      <c r="M145" s="5"/>
    </row>
    <row r="146" spans="1:13" ht="71.25">
      <c r="A146" s="5"/>
      <c r="B146" s="9"/>
      <c r="C146" s="134"/>
      <c r="D146" s="151" t="s">
        <v>268</v>
      </c>
      <c r="E146" s="151"/>
      <c r="F146" s="151"/>
      <c r="G146" s="152" t="s">
        <v>314</v>
      </c>
      <c r="H146" s="151" t="s">
        <v>154</v>
      </c>
      <c r="I146" s="137">
        <v>48</v>
      </c>
      <c r="J146" s="138">
        <v>131906</v>
      </c>
      <c r="K146" s="146">
        <v>6331488</v>
      </c>
      <c r="L146" s="10"/>
      <c r="M146" s="5"/>
    </row>
    <row r="147" spans="1:13" ht="57">
      <c r="A147" s="5"/>
      <c r="B147" s="9"/>
      <c r="C147" s="134"/>
      <c r="D147" s="151" t="s">
        <v>269</v>
      </c>
      <c r="E147" s="151"/>
      <c r="F147" s="151"/>
      <c r="G147" s="152" t="s">
        <v>315</v>
      </c>
      <c r="H147" s="151" t="s">
        <v>151</v>
      </c>
      <c r="I147" s="137">
        <v>103</v>
      </c>
      <c r="J147" s="138">
        <v>50228</v>
      </c>
      <c r="K147" s="146">
        <v>5173484</v>
      </c>
      <c r="L147" s="10"/>
      <c r="M147" s="5"/>
    </row>
    <row r="148" spans="1:13" ht="57">
      <c r="A148" s="5"/>
      <c r="B148" s="9"/>
      <c r="C148" s="134"/>
      <c r="D148" s="151" t="s">
        <v>270</v>
      </c>
      <c r="E148" s="151"/>
      <c r="F148" s="151"/>
      <c r="G148" s="152" t="s">
        <v>223</v>
      </c>
      <c r="H148" s="151" t="s">
        <v>151</v>
      </c>
      <c r="I148" s="137">
        <v>14</v>
      </c>
      <c r="J148" s="138">
        <v>23020</v>
      </c>
      <c r="K148" s="146">
        <v>322280</v>
      </c>
      <c r="L148" s="10"/>
      <c r="M148" s="5"/>
    </row>
    <row r="149" spans="1:13" ht="71.25">
      <c r="A149" s="5"/>
      <c r="B149" s="9"/>
      <c r="C149" s="134"/>
      <c r="D149" s="151" t="s">
        <v>271</v>
      </c>
      <c r="E149" s="151"/>
      <c r="F149" s="151"/>
      <c r="G149" s="152" t="s">
        <v>316</v>
      </c>
      <c r="H149" s="151" t="s">
        <v>151</v>
      </c>
      <c r="I149" s="137">
        <v>19</v>
      </c>
      <c r="J149" s="138">
        <v>30819</v>
      </c>
      <c r="K149" s="146">
        <v>585561</v>
      </c>
      <c r="L149" s="10"/>
      <c r="M149" s="5"/>
    </row>
    <row r="150" spans="1:13" ht="57">
      <c r="A150" s="5"/>
      <c r="B150" s="9"/>
      <c r="C150" s="134"/>
      <c r="D150" s="151" t="s">
        <v>272</v>
      </c>
      <c r="E150" s="151"/>
      <c r="F150" s="151"/>
      <c r="G150" s="152" t="s">
        <v>224</v>
      </c>
      <c r="H150" s="151" t="s">
        <v>151</v>
      </c>
      <c r="I150" s="137">
        <v>238</v>
      </c>
      <c r="J150" s="138">
        <v>15234</v>
      </c>
      <c r="K150" s="146">
        <v>3625692</v>
      </c>
      <c r="L150" s="10"/>
      <c r="M150" s="5"/>
    </row>
    <row r="151" spans="1:13" ht="57">
      <c r="A151" s="5"/>
      <c r="B151" s="9"/>
      <c r="C151" s="134"/>
      <c r="D151" s="151" t="s">
        <v>273</v>
      </c>
      <c r="E151" s="151"/>
      <c r="F151" s="151"/>
      <c r="G151" s="152" t="s">
        <v>317</v>
      </c>
      <c r="H151" s="151" t="s">
        <v>151</v>
      </c>
      <c r="I151" s="137">
        <v>1</v>
      </c>
      <c r="J151" s="138">
        <v>1127184</v>
      </c>
      <c r="K151" s="146">
        <v>1127184</v>
      </c>
      <c r="L151" s="10"/>
      <c r="M151" s="5"/>
    </row>
    <row r="152" spans="1:13" ht="42.75">
      <c r="A152" s="5"/>
      <c r="B152" s="9"/>
      <c r="C152" s="134"/>
      <c r="D152" s="151" t="s">
        <v>274</v>
      </c>
      <c r="E152" s="151"/>
      <c r="F152" s="151"/>
      <c r="G152" s="152" t="s">
        <v>318</v>
      </c>
      <c r="H152" s="151" t="s">
        <v>154</v>
      </c>
      <c r="I152" s="137">
        <v>1</v>
      </c>
      <c r="J152" s="138">
        <v>1055913</v>
      </c>
      <c r="K152" s="146">
        <v>1055913</v>
      </c>
      <c r="L152" s="10"/>
      <c r="M152" s="5"/>
    </row>
    <row r="153" spans="1:13">
      <c r="A153" s="5"/>
      <c r="B153" s="9"/>
      <c r="C153" s="134"/>
      <c r="D153" s="151">
        <v>4.4000000000000004</v>
      </c>
      <c r="E153" s="151"/>
      <c r="F153" s="151"/>
      <c r="G153" s="152" t="s">
        <v>225</v>
      </c>
      <c r="H153" s="151"/>
      <c r="I153" s="137"/>
      <c r="J153" s="138"/>
      <c r="K153" s="146"/>
      <c r="L153" s="10"/>
      <c r="M153" s="5"/>
    </row>
    <row r="154" spans="1:13" ht="57">
      <c r="A154" s="5"/>
      <c r="B154" s="9"/>
      <c r="C154" s="134"/>
      <c r="D154" s="151" t="s">
        <v>275</v>
      </c>
      <c r="E154" s="151"/>
      <c r="F154" s="151"/>
      <c r="G154" s="152" t="s">
        <v>319</v>
      </c>
      <c r="H154" s="151" t="s">
        <v>151</v>
      </c>
      <c r="I154" s="137">
        <v>14</v>
      </c>
      <c r="J154" s="138">
        <v>206481</v>
      </c>
      <c r="K154" s="146">
        <v>2890734</v>
      </c>
      <c r="L154" s="10"/>
      <c r="M154" s="5"/>
    </row>
    <row r="155" spans="1:13" ht="57">
      <c r="A155" s="5"/>
      <c r="B155" s="9"/>
      <c r="C155" s="134"/>
      <c r="D155" s="151" t="s">
        <v>276</v>
      </c>
      <c r="E155" s="151"/>
      <c r="F155" s="151"/>
      <c r="G155" s="152" t="s">
        <v>320</v>
      </c>
      <c r="H155" s="151" t="s">
        <v>151</v>
      </c>
      <c r="I155" s="137">
        <v>14</v>
      </c>
      <c r="J155" s="138">
        <v>112373</v>
      </c>
      <c r="K155" s="146">
        <v>1573222</v>
      </c>
      <c r="L155" s="10"/>
      <c r="M155" s="5"/>
    </row>
    <row r="156" spans="1:13" ht="42.75">
      <c r="A156" s="5"/>
      <c r="B156" s="9"/>
      <c r="C156" s="134"/>
      <c r="D156" s="151" t="s">
        <v>277</v>
      </c>
      <c r="E156" s="151"/>
      <c r="F156" s="151"/>
      <c r="G156" s="152" t="s">
        <v>321</v>
      </c>
      <c r="H156" s="151" t="s">
        <v>151</v>
      </c>
      <c r="I156" s="137">
        <v>10</v>
      </c>
      <c r="J156" s="138">
        <v>166965</v>
      </c>
      <c r="K156" s="146">
        <v>1669650</v>
      </c>
      <c r="L156" s="10"/>
      <c r="M156" s="5"/>
    </row>
    <row r="157" spans="1:13" ht="42.75">
      <c r="A157" s="5"/>
      <c r="B157" s="9"/>
      <c r="C157" s="134"/>
      <c r="D157" s="151" t="s">
        <v>278</v>
      </c>
      <c r="E157" s="151"/>
      <c r="F157" s="151"/>
      <c r="G157" s="152" t="s">
        <v>322</v>
      </c>
      <c r="H157" s="151" t="s">
        <v>151</v>
      </c>
      <c r="I157" s="137">
        <v>80</v>
      </c>
      <c r="J157" s="138">
        <v>119565</v>
      </c>
      <c r="K157" s="146">
        <v>9565200</v>
      </c>
      <c r="L157" s="10"/>
      <c r="M157" s="5"/>
    </row>
    <row r="158" spans="1:13" ht="28.5">
      <c r="A158" s="5"/>
      <c r="B158" s="9"/>
      <c r="C158" s="134"/>
      <c r="D158" s="151" t="s">
        <v>279</v>
      </c>
      <c r="E158" s="151"/>
      <c r="F158" s="151"/>
      <c r="G158" s="152" t="s">
        <v>323</v>
      </c>
      <c r="H158" s="151" t="s">
        <v>151</v>
      </c>
      <c r="I158" s="137">
        <v>3</v>
      </c>
      <c r="J158" s="138">
        <v>31027</v>
      </c>
      <c r="K158" s="146">
        <v>93081</v>
      </c>
      <c r="L158" s="10"/>
      <c r="M158" s="5"/>
    </row>
    <row r="159" spans="1:13" ht="28.5">
      <c r="A159" s="5"/>
      <c r="B159" s="9"/>
      <c r="C159" s="134"/>
      <c r="D159" s="151" t="s">
        <v>280</v>
      </c>
      <c r="E159" s="151"/>
      <c r="F159" s="151"/>
      <c r="G159" s="152" t="s">
        <v>324</v>
      </c>
      <c r="H159" s="151" t="s">
        <v>154</v>
      </c>
      <c r="I159" s="137">
        <v>4</v>
      </c>
      <c r="J159" s="138">
        <v>180746</v>
      </c>
      <c r="K159" s="146">
        <v>722984</v>
      </c>
      <c r="L159" s="10"/>
      <c r="M159" s="5"/>
    </row>
    <row r="160" spans="1:13" ht="28.5">
      <c r="A160" s="5"/>
      <c r="B160" s="9"/>
      <c r="C160" s="134"/>
      <c r="D160" s="151" t="s">
        <v>281</v>
      </c>
      <c r="E160" s="151"/>
      <c r="F160" s="151"/>
      <c r="G160" s="152" t="s">
        <v>325</v>
      </c>
      <c r="H160" s="151" t="s">
        <v>154</v>
      </c>
      <c r="I160" s="137">
        <v>4</v>
      </c>
      <c r="J160" s="138">
        <v>210074</v>
      </c>
      <c r="K160" s="146">
        <v>840296</v>
      </c>
      <c r="L160" s="10"/>
      <c r="M160" s="5"/>
    </row>
    <row r="161" spans="1:13" ht="28.5">
      <c r="A161" s="5"/>
      <c r="B161" s="9"/>
      <c r="C161" s="134"/>
      <c r="D161" s="151" t="s">
        <v>282</v>
      </c>
      <c r="E161" s="151"/>
      <c r="F161" s="151"/>
      <c r="G161" s="152" t="s">
        <v>326</v>
      </c>
      <c r="H161" s="151" t="s">
        <v>154</v>
      </c>
      <c r="I161" s="137">
        <v>2</v>
      </c>
      <c r="J161" s="138">
        <v>127131</v>
      </c>
      <c r="K161" s="146">
        <v>254262</v>
      </c>
      <c r="L161" s="10"/>
      <c r="M161" s="5"/>
    </row>
    <row r="162" spans="1:13" ht="28.5">
      <c r="A162" s="5"/>
      <c r="B162" s="9"/>
      <c r="C162" s="134"/>
      <c r="D162" s="151" t="s">
        <v>283</v>
      </c>
      <c r="E162" s="151"/>
      <c r="F162" s="151"/>
      <c r="G162" s="152" t="s">
        <v>228</v>
      </c>
      <c r="H162" s="151" t="s">
        <v>154</v>
      </c>
      <c r="I162" s="137">
        <v>38</v>
      </c>
      <c r="J162" s="138">
        <v>118307</v>
      </c>
      <c r="K162" s="146">
        <v>4495666</v>
      </c>
      <c r="L162" s="10"/>
      <c r="M162" s="5"/>
    </row>
    <row r="163" spans="1:13" ht="28.5">
      <c r="A163" s="5"/>
      <c r="B163" s="9"/>
      <c r="C163" s="134"/>
      <c r="D163" s="151" t="s">
        <v>284</v>
      </c>
      <c r="E163" s="151"/>
      <c r="F163" s="151"/>
      <c r="G163" s="152" t="s">
        <v>327</v>
      </c>
      <c r="H163" s="151" t="s">
        <v>154</v>
      </c>
      <c r="I163" s="137">
        <v>2</v>
      </c>
      <c r="J163" s="138">
        <v>111955</v>
      </c>
      <c r="K163" s="146">
        <v>223910</v>
      </c>
      <c r="L163" s="10"/>
      <c r="M163" s="5"/>
    </row>
    <row r="164" spans="1:13" ht="28.5">
      <c r="A164" s="5"/>
      <c r="B164" s="9"/>
      <c r="C164" s="134"/>
      <c r="D164" s="151" t="s">
        <v>285</v>
      </c>
      <c r="E164" s="151"/>
      <c r="F164" s="151"/>
      <c r="G164" s="152" t="s">
        <v>229</v>
      </c>
      <c r="H164" s="151" t="s">
        <v>154</v>
      </c>
      <c r="I164" s="137">
        <v>11</v>
      </c>
      <c r="J164" s="138">
        <v>150862</v>
      </c>
      <c r="K164" s="146">
        <v>1659482</v>
      </c>
      <c r="L164" s="10"/>
      <c r="M164" s="5"/>
    </row>
    <row r="165" spans="1:13" ht="28.5">
      <c r="A165" s="5"/>
      <c r="B165" s="9"/>
      <c r="C165" s="134"/>
      <c r="D165" s="151" t="s">
        <v>286</v>
      </c>
      <c r="E165" s="151"/>
      <c r="F165" s="151"/>
      <c r="G165" s="152" t="s">
        <v>328</v>
      </c>
      <c r="H165" s="151" t="s">
        <v>154</v>
      </c>
      <c r="I165" s="137">
        <v>4</v>
      </c>
      <c r="J165" s="138">
        <v>23919</v>
      </c>
      <c r="K165" s="146">
        <v>95676</v>
      </c>
      <c r="L165" s="10"/>
      <c r="M165" s="5"/>
    </row>
    <row r="166" spans="1:13" ht="28.5">
      <c r="A166" s="5"/>
      <c r="B166" s="9"/>
      <c r="C166" s="134"/>
      <c r="D166" s="151" t="s">
        <v>287</v>
      </c>
      <c r="E166" s="151"/>
      <c r="F166" s="151"/>
      <c r="G166" s="152" t="s">
        <v>329</v>
      </c>
      <c r="H166" s="151" t="s">
        <v>154</v>
      </c>
      <c r="I166" s="137">
        <v>4</v>
      </c>
      <c r="J166" s="138">
        <v>18445</v>
      </c>
      <c r="K166" s="146">
        <v>73780</v>
      </c>
      <c r="L166" s="10"/>
      <c r="M166" s="5"/>
    </row>
    <row r="167" spans="1:13">
      <c r="A167" s="5"/>
      <c r="B167" s="9"/>
      <c r="C167" s="134"/>
      <c r="D167" s="151">
        <v>4.5</v>
      </c>
      <c r="E167" s="151"/>
      <c r="F167" s="151"/>
      <c r="G167" s="152" t="s">
        <v>230</v>
      </c>
      <c r="H167" s="151"/>
      <c r="I167" s="137"/>
      <c r="J167" s="138"/>
      <c r="K167" s="146"/>
      <c r="L167" s="10"/>
      <c r="M167" s="5"/>
    </row>
    <row r="168" spans="1:13" ht="42.75">
      <c r="A168" s="5"/>
      <c r="B168" s="9"/>
      <c r="C168" s="134"/>
      <c r="D168" s="151" t="s">
        <v>288</v>
      </c>
      <c r="E168" s="151"/>
      <c r="F168" s="151"/>
      <c r="G168" s="152" t="s">
        <v>231</v>
      </c>
      <c r="H168" s="151" t="s">
        <v>154</v>
      </c>
      <c r="I168" s="137">
        <v>9</v>
      </c>
      <c r="J168" s="138">
        <v>884430</v>
      </c>
      <c r="K168" s="146">
        <v>7959870</v>
      </c>
      <c r="L168" s="10"/>
      <c r="M168" s="5"/>
    </row>
    <row r="169" spans="1:13" ht="42.75">
      <c r="A169" s="5"/>
      <c r="B169" s="9"/>
      <c r="C169" s="134"/>
      <c r="D169" s="151" t="s">
        <v>289</v>
      </c>
      <c r="E169" s="151"/>
      <c r="F169" s="151"/>
      <c r="G169" s="152" t="s">
        <v>330</v>
      </c>
      <c r="H169" s="151" t="s">
        <v>154</v>
      </c>
      <c r="I169" s="137">
        <v>2</v>
      </c>
      <c r="J169" s="138">
        <v>856730</v>
      </c>
      <c r="K169" s="146">
        <v>1713460</v>
      </c>
      <c r="L169" s="10"/>
      <c r="M169" s="5"/>
    </row>
    <row r="170" spans="1:13">
      <c r="A170" s="5"/>
      <c r="B170" s="9"/>
      <c r="C170" s="134"/>
      <c r="D170" s="151">
        <v>4.5999999999999996</v>
      </c>
      <c r="E170" s="151"/>
      <c r="F170" s="151"/>
      <c r="G170" s="152" t="s">
        <v>145</v>
      </c>
      <c r="H170" s="151"/>
      <c r="I170" s="137"/>
      <c r="J170" s="138"/>
      <c r="K170" s="146"/>
      <c r="L170" s="10"/>
      <c r="M170" s="5"/>
    </row>
    <row r="171" spans="1:13" ht="28.5">
      <c r="A171" s="5"/>
      <c r="B171" s="9"/>
      <c r="C171" s="134"/>
      <c r="D171" s="151" t="s">
        <v>290</v>
      </c>
      <c r="E171" s="151"/>
      <c r="F171" s="151"/>
      <c r="G171" s="152" t="s">
        <v>331</v>
      </c>
      <c r="H171" s="151" t="s">
        <v>154</v>
      </c>
      <c r="I171" s="137">
        <v>1</v>
      </c>
      <c r="J171" s="138">
        <v>201145</v>
      </c>
      <c r="K171" s="146">
        <v>201145</v>
      </c>
      <c r="L171" s="10"/>
      <c r="M171" s="5"/>
    </row>
    <row r="172" spans="1:13" ht="28.5">
      <c r="A172" s="5"/>
      <c r="B172" s="9"/>
      <c r="C172" s="134"/>
      <c r="D172" s="151" t="s">
        <v>291</v>
      </c>
      <c r="E172" s="151"/>
      <c r="F172" s="151"/>
      <c r="G172" s="152" t="s">
        <v>332</v>
      </c>
      <c r="H172" s="151" t="s">
        <v>154</v>
      </c>
      <c r="I172" s="137">
        <v>40</v>
      </c>
      <c r="J172" s="138">
        <v>138622</v>
      </c>
      <c r="K172" s="146">
        <v>5544880</v>
      </c>
      <c r="L172" s="10"/>
      <c r="M172" s="5"/>
    </row>
    <row r="173" spans="1:13" ht="42.75">
      <c r="A173" s="5"/>
      <c r="B173" s="9"/>
      <c r="C173" s="134"/>
      <c r="D173" s="151" t="s">
        <v>292</v>
      </c>
      <c r="E173" s="151"/>
      <c r="F173" s="151"/>
      <c r="G173" s="152" t="s">
        <v>333</v>
      </c>
      <c r="H173" s="151" t="s">
        <v>154</v>
      </c>
      <c r="I173" s="137">
        <v>9</v>
      </c>
      <c r="J173" s="138">
        <v>1011619</v>
      </c>
      <c r="K173" s="146">
        <v>9104571</v>
      </c>
      <c r="L173" s="10"/>
      <c r="M173" s="5"/>
    </row>
    <row r="174" spans="1:13" ht="42.75">
      <c r="A174" s="5"/>
      <c r="B174" s="9"/>
      <c r="C174" s="134"/>
      <c r="D174" s="151" t="s">
        <v>293</v>
      </c>
      <c r="E174" s="151"/>
      <c r="F174" s="151"/>
      <c r="G174" s="152" t="s">
        <v>240</v>
      </c>
      <c r="H174" s="151" t="s">
        <v>154</v>
      </c>
      <c r="I174" s="137">
        <v>4</v>
      </c>
      <c r="J174" s="138">
        <v>787522</v>
      </c>
      <c r="K174" s="146">
        <v>3150088</v>
      </c>
      <c r="L174" s="10"/>
      <c r="M174" s="5"/>
    </row>
    <row r="175" spans="1:13" ht="57">
      <c r="A175" s="5"/>
      <c r="B175" s="9"/>
      <c r="C175" s="134"/>
      <c r="D175" s="151" t="s">
        <v>294</v>
      </c>
      <c r="E175" s="151"/>
      <c r="F175" s="151"/>
      <c r="G175" s="152" t="s">
        <v>334</v>
      </c>
      <c r="H175" s="151" t="s">
        <v>154</v>
      </c>
      <c r="I175" s="137">
        <v>10</v>
      </c>
      <c r="J175" s="138">
        <v>237765</v>
      </c>
      <c r="K175" s="146">
        <v>2377650</v>
      </c>
      <c r="L175" s="10"/>
      <c r="M175" s="5"/>
    </row>
    <row r="176" spans="1:13" ht="85.5">
      <c r="A176" s="5"/>
      <c r="B176" s="9"/>
      <c r="C176" s="134"/>
      <c r="D176" s="151" t="s">
        <v>295</v>
      </c>
      <c r="E176" s="151"/>
      <c r="F176" s="151"/>
      <c r="G176" s="152" t="s">
        <v>335</v>
      </c>
      <c r="H176" s="151" t="s">
        <v>154</v>
      </c>
      <c r="I176" s="137">
        <v>10</v>
      </c>
      <c r="J176" s="138">
        <v>141047</v>
      </c>
      <c r="K176" s="146">
        <v>1410470</v>
      </c>
      <c r="L176" s="10"/>
      <c r="M176" s="5"/>
    </row>
    <row r="177" spans="1:13" ht="71.25">
      <c r="A177" s="5"/>
      <c r="B177" s="9"/>
      <c r="C177" s="134"/>
      <c r="D177" s="151" t="s">
        <v>296</v>
      </c>
      <c r="E177" s="151"/>
      <c r="F177" s="151"/>
      <c r="G177" s="152" t="s">
        <v>336</v>
      </c>
      <c r="H177" s="151" t="s">
        <v>154</v>
      </c>
      <c r="I177" s="137">
        <v>10</v>
      </c>
      <c r="J177" s="138">
        <v>45399</v>
      </c>
      <c r="K177" s="146">
        <v>453990</v>
      </c>
      <c r="L177" s="10"/>
      <c r="M177" s="5"/>
    </row>
    <row r="178" spans="1:13" ht="85.5">
      <c r="A178" s="5"/>
      <c r="B178" s="9"/>
      <c r="C178" s="134"/>
      <c r="D178" s="151" t="s">
        <v>297</v>
      </c>
      <c r="E178" s="151"/>
      <c r="F178" s="151"/>
      <c r="G178" s="152" t="s">
        <v>337</v>
      </c>
      <c r="H178" s="151" t="s">
        <v>151</v>
      </c>
      <c r="I178" s="137">
        <v>58</v>
      </c>
      <c r="J178" s="138">
        <v>354335</v>
      </c>
      <c r="K178" s="146">
        <v>20551430</v>
      </c>
      <c r="L178" s="10"/>
      <c r="M178" s="5"/>
    </row>
    <row r="179" spans="1:13" ht="57">
      <c r="A179" s="5"/>
      <c r="B179" s="9"/>
      <c r="C179" s="134"/>
      <c r="D179" s="151" t="s">
        <v>298</v>
      </c>
      <c r="E179" s="151"/>
      <c r="F179" s="151"/>
      <c r="G179" s="152" t="s">
        <v>338</v>
      </c>
      <c r="H179" s="151" t="s">
        <v>151</v>
      </c>
      <c r="I179" s="137">
        <v>42</v>
      </c>
      <c r="J179" s="138">
        <v>95486</v>
      </c>
      <c r="K179" s="146">
        <v>4010412</v>
      </c>
      <c r="L179" s="10"/>
      <c r="M179" s="5"/>
    </row>
    <row r="180" spans="1:13" ht="71.25">
      <c r="A180" s="5"/>
      <c r="B180" s="9"/>
      <c r="C180" s="134"/>
      <c r="D180" s="151" t="s">
        <v>299</v>
      </c>
      <c r="E180" s="151"/>
      <c r="F180" s="151"/>
      <c r="G180" s="152" t="s">
        <v>339</v>
      </c>
      <c r="H180" s="151" t="s">
        <v>154</v>
      </c>
      <c r="I180" s="137">
        <v>42</v>
      </c>
      <c r="J180" s="138">
        <v>77509</v>
      </c>
      <c r="K180" s="146">
        <v>3255378</v>
      </c>
      <c r="L180" s="10"/>
      <c r="M180" s="5"/>
    </row>
    <row r="181" spans="1:13" ht="57">
      <c r="A181" s="5"/>
      <c r="B181" s="9"/>
      <c r="C181" s="134"/>
      <c r="D181" s="151" t="s">
        <v>300</v>
      </c>
      <c r="E181" s="151"/>
      <c r="F181" s="151"/>
      <c r="G181" s="152" t="s">
        <v>340</v>
      </c>
      <c r="H181" s="151" t="s">
        <v>154</v>
      </c>
      <c r="I181" s="137">
        <v>1</v>
      </c>
      <c r="J181" s="138">
        <v>104307</v>
      </c>
      <c r="K181" s="146">
        <v>104307</v>
      </c>
      <c r="L181" s="10"/>
      <c r="M181" s="5"/>
    </row>
    <row r="182" spans="1:13" ht="42.75">
      <c r="A182" s="5"/>
      <c r="B182" s="9"/>
      <c r="C182" s="134"/>
      <c r="D182" s="151" t="s">
        <v>301</v>
      </c>
      <c r="E182" s="151"/>
      <c r="F182" s="151"/>
      <c r="G182" s="152" t="s">
        <v>341</v>
      </c>
      <c r="H182" s="151" t="s">
        <v>154</v>
      </c>
      <c r="I182" s="137">
        <v>1</v>
      </c>
      <c r="J182" s="138">
        <v>104307</v>
      </c>
      <c r="K182" s="146">
        <v>104307</v>
      </c>
      <c r="L182" s="10"/>
      <c r="M182" s="5"/>
    </row>
    <row r="183" spans="1:13" ht="42.75">
      <c r="A183" s="5"/>
      <c r="B183" s="9"/>
      <c r="C183" s="134"/>
      <c r="D183" s="151" t="s">
        <v>302</v>
      </c>
      <c r="E183" s="151"/>
      <c r="F183" s="151"/>
      <c r="G183" s="152" t="s">
        <v>342</v>
      </c>
      <c r="H183" s="151" t="s">
        <v>154</v>
      </c>
      <c r="I183" s="137">
        <v>12</v>
      </c>
      <c r="J183" s="138">
        <v>328036</v>
      </c>
      <c r="K183" s="146">
        <v>3936432</v>
      </c>
      <c r="L183" s="10"/>
      <c r="M183" s="5"/>
    </row>
    <row r="184" spans="1:13" ht="42.75">
      <c r="A184" s="5"/>
      <c r="B184" s="9"/>
      <c r="C184" s="134"/>
      <c r="D184" s="151" t="s">
        <v>303</v>
      </c>
      <c r="E184" s="151"/>
      <c r="F184" s="151"/>
      <c r="G184" s="152" t="s">
        <v>343</v>
      </c>
      <c r="H184" s="151" t="s">
        <v>151</v>
      </c>
      <c r="I184" s="137">
        <v>45</v>
      </c>
      <c r="J184" s="138">
        <v>186259</v>
      </c>
      <c r="K184" s="146">
        <v>8381655</v>
      </c>
      <c r="L184" s="10"/>
      <c r="M184" s="5"/>
    </row>
    <row r="185" spans="1:13" ht="57">
      <c r="A185" s="5"/>
      <c r="B185" s="9"/>
      <c r="C185" s="134"/>
      <c r="D185" s="151" t="s">
        <v>304</v>
      </c>
      <c r="E185" s="151"/>
      <c r="F185" s="151"/>
      <c r="G185" s="152" t="s">
        <v>344</v>
      </c>
      <c r="H185" s="151" t="s">
        <v>154</v>
      </c>
      <c r="I185" s="137">
        <v>30</v>
      </c>
      <c r="J185" s="138">
        <v>64816</v>
      </c>
      <c r="K185" s="146">
        <v>1944480</v>
      </c>
      <c r="L185" s="10"/>
      <c r="M185" s="5"/>
    </row>
    <row r="186" spans="1:13" ht="17.25" thickBot="1">
      <c r="A186" s="5"/>
      <c r="B186" s="9"/>
      <c r="C186" s="140" t="s">
        <v>18</v>
      </c>
      <c r="D186" s="164"/>
      <c r="E186" s="164"/>
      <c r="F186" s="164"/>
      <c r="G186" s="167"/>
      <c r="H186" s="166"/>
      <c r="I186" s="137"/>
      <c r="J186" s="143"/>
      <c r="K186" s="144">
        <f>SUM(K126:K185)</f>
        <v>661119335.21206284</v>
      </c>
      <c r="L186" s="10"/>
      <c r="M186" s="5"/>
    </row>
    <row r="187" spans="1:13" ht="30" customHeight="1" thickBot="1">
      <c r="A187" s="5"/>
      <c r="B187" s="9"/>
      <c r="C187" s="131"/>
      <c r="D187" s="132"/>
      <c r="E187" s="132"/>
      <c r="F187" s="132"/>
      <c r="G187" s="236"/>
      <c r="H187" s="132"/>
      <c r="I187" s="132"/>
      <c r="J187" s="132"/>
      <c r="K187" s="133"/>
      <c r="L187" s="10"/>
      <c r="M187" s="5"/>
    </row>
    <row r="188" spans="1:13">
      <c r="A188" s="5"/>
      <c r="B188" s="9"/>
      <c r="C188" s="134"/>
      <c r="D188" s="151">
        <v>4.7</v>
      </c>
      <c r="E188" s="151"/>
      <c r="F188" s="151"/>
      <c r="G188" s="152" t="s">
        <v>349</v>
      </c>
      <c r="H188" s="151"/>
      <c r="I188" s="137"/>
      <c r="J188" s="138"/>
      <c r="K188" s="146"/>
      <c r="L188" s="10"/>
      <c r="M188" s="5"/>
    </row>
    <row r="189" spans="1:13" ht="57">
      <c r="A189" s="5"/>
      <c r="B189" s="9"/>
      <c r="C189" s="134"/>
      <c r="D189" s="151" t="s">
        <v>345</v>
      </c>
      <c r="E189" s="151"/>
      <c r="F189" s="151"/>
      <c r="G189" s="152" t="s">
        <v>350</v>
      </c>
      <c r="H189" s="151" t="s">
        <v>151</v>
      </c>
      <c r="I189" s="137">
        <v>42</v>
      </c>
      <c r="J189" s="138">
        <v>216681</v>
      </c>
      <c r="K189" s="146">
        <v>9100602</v>
      </c>
      <c r="L189" s="10"/>
      <c r="M189" s="5"/>
    </row>
    <row r="190" spans="1:13" ht="71.25">
      <c r="A190" s="5"/>
      <c r="B190" s="9"/>
      <c r="C190" s="134"/>
      <c r="D190" s="151" t="s">
        <v>346</v>
      </c>
      <c r="E190" s="151"/>
      <c r="F190" s="151"/>
      <c r="G190" s="152" t="s">
        <v>336</v>
      </c>
      <c r="H190" s="151" t="s">
        <v>154</v>
      </c>
      <c r="I190" s="137">
        <v>42</v>
      </c>
      <c r="J190" s="138">
        <v>45399</v>
      </c>
      <c r="K190" s="146">
        <v>1906758</v>
      </c>
      <c r="L190" s="10"/>
      <c r="M190" s="5"/>
    </row>
    <row r="191" spans="1:13" ht="57">
      <c r="A191" s="5"/>
      <c r="B191" s="9"/>
      <c r="C191" s="134"/>
      <c r="D191" s="151" t="s">
        <v>347</v>
      </c>
      <c r="E191" s="151"/>
      <c r="F191" s="151"/>
      <c r="G191" s="152" t="s">
        <v>351</v>
      </c>
      <c r="H191" s="151" t="s">
        <v>154</v>
      </c>
      <c r="I191" s="137">
        <v>1</v>
      </c>
      <c r="J191" s="138">
        <v>268912</v>
      </c>
      <c r="K191" s="146">
        <v>268912</v>
      </c>
      <c r="L191" s="10"/>
      <c r="M191" s="5"/>
    </row>
    <row r="192" spans="1:13" ht="42.75">
      <c r="A192" s="5"/>
      <c r="B192" s="9"/>
      <c r="C192" s="134"/>
      <c r="D192" s="151" t="s">
        <v>348</v>
      </c>
      <c r="E192" s="151"/>
      <c r="F192" s="151"/>
      <c r="G192" s="152" t="s">
        <v>352</v>
      </c>
      <c r="H192" s="151" t="s">
        <v>154</v>
      </c>
      <c r="I192" s="137">
        <v>1</v>
      </c>
      <c r="J192" s="138">
        <v>198714</v>
      </c>
      <c r="K192" s="146">
        <v>198714</v>
      </c>
      <c r="L192" s="10"/>
      <c r="M192" s="5"/>
    </row>
    <row r="193" spans="1:13" ht="17.25" thickBot="1">
      <c r="A193" s="5"/>
      <c r="B193" s="9"/>
      <c r="C193" s="140" t="s">
        <v>18</v>
      </c>
      <c r="D193" s="164"/>
      <c r="E193" s="164"/>
      <c r="F193" s="164"/>
      <c r="G193" s="167"/>
      <c r="H193" s="166"/>
      <c r="I193" s="137"/>
      <c r="J193" s="143"/>
      <c r="K193" s="144">
        <f>SUM(K189:K192)</f>
        <v>11474986</v>
      </c>
      <c r="L193" s="10"/>
      <c r="M193" s="5"/>
    </row>
    <row r="194" spans="1:13" ht="17.25" thickBot="1">
      <c r="A194" s="5"/>
      <c r="B194" s="9"/>
      <c r="C194" s="131"/>
      <c r="D194" s="132"/>
      <c r="E194" s="132"/>
      <c r="F194" s="132"/>
      <c r="G194" s="236"/>
      <c r="H194" s="132"/>
      <c r="I194" s="132"/>
      <c r="J194" s="132"/>
      <c r="K194" s="133"/>
      <c r="L194" s="10"/>
      <c r="M194" s="5"/>
    </row>
    <row r="195" spans="1:13">
      <c r="A195" s="5"/>
      <c r="B195" s="9"/>
      <c r="C195" s="134"/>
      <c r="D195" s="151">
        <v>5</v>
      </c>
      <c r="E195" s="151"/>
      <c r="F195" s="151"/>
      <c r="G195" s="152" t="s">
        <v>400</v>
      </c>
      <c r="H195" s="151"/>
      <c r="I195" s="137"/>
      <c r="J195" s="138"/>
      <c r="K195" s="146"/>
      <c r="L195" s="10"/>
      <c r="M195" s="5"/>
    </row>
    <row r="196" spans="1:13">
      <c r="A196" s="5"/>
      <c r="B196" s="9"/>
      <c r="C196" s="134"/>
      <c r="D196" s="151">
        <v>5.0999999999999996</v>
      </c>
      <c r="E196" s="151"/>
      <c r="F196" s="151"/>
      <c r="G196" s="152" t="s">
        <v>121</v>
      </c>
      <c r="H196" s="151"/>
      <c r="I196" s="137"/>
      <c r="J196" s="138"/>
      <c r="K196" s="146"/>
      <c r="L196" s="10"/>
      <c r="M196" s="5"/>
    </row>
    <row r="197" spans="1:13">
      <c r="A197" s="5"/>
      <c r="B197" s="9"/>
      <c r="C197" s="134"/>
      <c r="D197" s="151" t="s">
        <v>353</v>
      </c>
      <c r="E197" s="151"/>
      <c r="F197" s="151"/>
      <c r="G197" s="152" t="s">
        <v>211</v>
      </c>
      <c r="H197" s="151" t="s">
        <v>152</v>
      </c>
      <c r="I197" s="137">
        <v>132</v>
      </c>
      <c r="J197" s="138">
        <v>16134</v>
      </c>
      <c r="K197" s="146">
        <v>2129688</v>
      </c>
      <c r="L197" s="10"/>
      <c r="M197" s="5"/>
    </row>
    <row r="198" spans="1:13" ht="28.5">
      <c r="A198" s="5"/>
      <c r="B198" s="9"/>
      <c r="C198" s="134"/>
      <c r="D198" s="151" t="s">
        <v>354</v>
      </c>
      <c r="E198" s="151"/>
      <c r="F198" s="151"/>
      <c r="G198" s="152" t="s">
        <v>213</v>
      </c>
      <c r="H198" s="151" t="s">
        <v>152</v>
      </c>
      <c r="I198" s="137">
        <v>132</v>
      </c>
      <c r="J198" s="138">
        <v>11074</v>
      </c>
      <c r="K198" s="146">
        <v>1461768</v>
      </c>
      <c r="L198" s="10"/>
      <c r="M198" s="5"/>
    </row>
    <row r="199" spans="1:13">
      <c r="A199" s="5"/>
      <c r="B199" s="9"/>
      <c r="C199" s="134"/>
      <c r="D199" s="151">
        <v>5.2</v>
      </c>
      <c r="E199" s="151"/>
      <c r="F199" s="151"/>
      <c r="G199" s="152" t="s">
        <v>214</v>
      </c>
      <c r="H199" s="151"/>
      <c r="I199" s="137"/>
      <c r="J199" s="138"/>
      <c r="K199" s="146"/>
      <c r="L199" s="10"/>
      <c r="M199" s="5"/>
    </row>
    <row r="200" spans="1:13" ht="57">
      <c r="A200" s="5"/>
      <c r="B200" s="9"/>
      <c r="C200" s="134"/>
      <c r="D200" s="151" t="s">
        <v>355</v>
      </c>
      <c r="E200" s="151"/>
      <c r="F200" s="151"/>
      <c r="G200" s="152" t="s">
        <v>677</v>
      </c>
      <c r="H200" s="151" t="s">
        <v>153</v>
      </c>
      <c r="I200" s="137">
        <v>737.83572633552012</v>
      </c>
      <c r="J200" s="138">
        <v>28454</v>
      </c>
      <c r="K200" s="146">
        <v>20994377.757150888</v>
      </c>
      <c r="L200" s="10"/>
      <c r="M200" s="5"/>
    </row>
    <row r="201" spans="1:13" ht="42.75">
      <c r="A201" s="5"/>
      <c r="B201" s="9"/>
      <c r="C201" s="134"/>
      <c r="D201" s="151" t="s">
        <v>356</v>
      </c>
      <c r="E201" s="151"/>
      <c r="F201" s="151"/>
      <c r="G201" s="152" t="s">
        <v>127</v>
      </c>
      <c r="H201" s="151" t="s">
        <v>153</v>
      </c>
      <c r="I201" s="137">
        <v>10.392052483598874</v>
      </c>
      <c r="J201" s="138">
        <v>338257</v>
      </c>
      <c r="K201" s="146">
        <v>3515184.4969447046</v>
      </c>
      <c r="L201" s="10"/>
      <c r="M201" s="5"/>
    </row>
    <row r="202" spans="1:13" ht="28.5">
      <c r="A202" s="5"/>
      <c r="B202" s="9"/>
      <c r="C202" s="134"/>
      <c r="D202" s="151" t="s">
        <v>357</v>
      </c>
      <c r="E202" s="151"/>
      <c r="F202" s="151"/>
      <c r="G202" s="152" t="s">
        <v>128</v>
      </c>
      <c r="H202" s="151" t="s">
        <v>153</v>
      </c>
      <c r="I202" s="137">
        <v>520.80793149087469</v>
      </c>
      <c r="J202" s="138">
        <v>11618</v>
      </c>
      <c r="K202" s="146">
        <v>6050746.5480609825</v>
      </c>
      <c r="L202" s="10"/>
      <c r="M202" s="5"/>
    </row>
    <row r="203" spans="1:13" ht="28.5">
      <c r="A203" s="5"/>
      <c r="B203" s="9"/>
      <c r="C203" s="134"/>
      <c r="D203" s="151" t="s">
        <v>358</v>
      </c>
      <c r="E203" s="151"/>
      <c r="F203" s="151"/>
      <c r="G203" s="152" t="s">
        <v>134</v>
      </c>
      <c r="H203" s="151" t="s">
        <v>153</v>
      </c>
      <c r="I203" s="137">
        <v>227.41984732824426</v>
      </c>
      <c r="J203" s="138">
        <v>23051</v>
      </c>
      <c r="K203" s="146">
        <v>5242254.900763358</v>
      </c>
      <c r="L203" s="10"/>
      <c r="M203" s="5"/>
    </row>
    <row r="204" spans="1:13" ht="57">
      <c r="A204" s="5"/>
      <c r="B204" s="9"/>
      <c r="C204" s="134"/>
      <c r="D204" s="151" t="s">
        <v>359</v>
      </c>
      <c r="E204" s="151"/>
      <c r="F204" s="151"/>
      <c r="G204" s="152" t="s">
        <v>215</v>
      </c>
      <c r="H204" s="151" t="s">
        <v>153</v>
      </c>
      <c r="I204" s="137">
        <v>107.72519083969466</v>
      </c>
      <c r="J204" s="138">
        <v>284845</v>
      </c>
      <c r="K204" s="146">
        <v>30684981.984732825</v>
      </c>
      <c r="L204" s="10"/>
      <c r="M204" s="5"/>
    </row>
    <row r="205" spans="1:13" ht="114">
      <c r="A205" s="5"/>
      <c r="B205" s="9"/>
      <c r="C205" s="134"/>
      <c r="D205" s="151" t="s">
        <v>360</v>
      </c>
      <c r="E205" s="151"/>
      <c r="F205" s="151"/>
      <c r="G205" s="152" t="s">
        <v>401</v>
      </c>
      <c r="H205" s="151" t="s">
        <v>152</v>
      </c>
      <c r="I205" s="137">
        <v>95</v>
      </c>
      <c r="J205" s="138">
        <v>25255</v>
      </c>
      <c r="K205" s="146">
        <v>2399225</v>
      </c>
      <c r="L205" s="10"/>
      <c r="M205" s="5"/>
    </row>
    <row r="206" spans="1:13">
      <c r="A206" s="5"/>
      <c r="B206" s="9"/>
      <c r="C206" s="134"/>
      <c r="D206" s="151">
        <v>5.3</v>
      </c>
      <c r="E206" s="151"/>
      <c r="F206" s="151"/>
      <c r="G206" s="152" t="s">
        <v>216</v>
      </c>
      <c r="H206" s="151"/>
      <c r="I206" s="137"/>
      <c r="J206" s="138"/>
      <c r="K206" s="146"/>
      <c r="L206" s="10"/>
      <c r="M206" s="5"/>
    </row>
    <row r="207" spans="1:13" ht="28.5">
      <c r="A207" s="5"/>
      <c r="B207" s="9"/>
      <c r="C207" s="134"/>
      <c r="D207" s="151" t="s">
        <v>361</v>
      </c>
      <c r="E207" s="151"/>
      <c r="F207" s="151"/>
      <c r="G207" s="152" t="s">
        <v>217</v>
      </c>
      <c r="H207" s="151" t="s">
        <v>218</v>
      </c>
      <c r="I207" s="137">
        <v>13746</v>
      </c>
      <c r="J207" s="138">
        <v>7583</v>
      </c>
      <c r="K207" s="146">
        <v>104235918</v>
      </c>
      <c r="L207" s="10"/>
      <c r="M207" s="5"/>
    </row>
    <row r="208" spans="1:13" ht="28.5">
      <c r="A208" s="5"/>
      <c r="B208" s="9"/>
      <c r="C208" s="134"/>
      <c r="D208" s="151" t="s">
        <v>362</v>
      </c>
      <c r="E208" s="151"/>
      <c r="F208" s="151"/>
      <c r="G208" s="152" t="s">
        <v>402</v>
      </c>
      <c r="H208" s="151" t="s">
        <v>218</v>
      </c>
      <c r="I208" s="137">
        <v>208</v>
      </c>
      <c r="J208" s="138">
        <v>8147</v>
      </c>
      <c r="K208" s="146">
        <v>1694576</v>
      </c>
      <c r="L208" s="10"/>
      <c r="M208" s="5"/>
    </row>
    <row r="209" spans="1:13" ht="57">
      <c r="A209" s="5"/>
      <c r="B209" s="9"/>
      <c r="C209" s="134"/>
      <c r="D209" s="151" t="s">
        <v>363</v>
      </c>
      <c r="E209" s="151"/>
      <c r="F209" s="151"/>
      <c r="G209" s="152" t="s">
        <v>315</v>
      </c>
      <c r="H209" s="151" t="s">
        <v>151</v>
      </c>
      <c r="I209" s="137">
        <v>89</v>
      </c>
      <c r="J209" s="138">
        <v>50228</v>
      </c>
      <c r="K209" s="146">
        <v>4470292</v>
      </c>
      <c r="L209" s="10"/>
      <c r="M209" s="5"/>
    </row>
    <row r="210" spans="1:13" ht="57">
      <c r="A210" s="5"/>
      <c r="B210" s="9"/>
      <c r="C210" s="134"/>
      <c r="D210" s="151" t="s">
        <v>364</v>
      </c>
      <c r="E210" s="151"/>
      <c r="F210" s="151"/>
      <c r="G210" s="152" t="s">
        <v>223</v>
      </c>
      <c r="H210" s="151" t="s">
        <v>151</v>
      </c>
      <c r="I210" s="137">
        <v>35</v>
      </c>
      <c r="J210" s="138">
        <v>23020</v>
      </c>
      <c r="K210" s="146">
        <v>805700</v>
      </c>
      <c r="L210" s="10"/>
      <c r="M210" s="5"/>
    </row>
    <row r="211" spans="1:13" ht="71.25">
      <c r="A211" s="5"/>
      <c r="B211" s="9"/>
      <c r="C211" s="134"/>
      <c r="D211" s="151" t="s">
        <v>365</v>
      </c>
      <c r="E211" s="151"/>
      <c r="F211" s="151"/>
      <c r="G211" s="152" t="s">
        <v>316</v>
      </c>
      <c r="H211" s="151" t="s">
        <v>151</v>
      </c>
      <c r="I211" s="137">
        <v>24</v>
      </c>
      <c r="J211" s="138">
        <v>30819</v>
      </c>
      <c r="K211" s="146">
        <v>739656</v>
      </c>
      <c r="L211" s="10"/>
      <c r="M211" s="5"/>
    </row>
    <row r="212" spans="1:13" ht="57">
      <c r="A212" s="5"/>
      <c r="B212" s="9"/>
      <c r="C212" s="134"/>
      <c r="D212" s="151" t="s">
        <v>366</v>
      </c>
      <c r="E212" s="151"/>
      <c r="F212" s="151"/>
      <c r="G212" s="152" t="s">
        <v>224</v>
      </c>
      <c r="H212" s="151" t="s">
        <v>151</v>
      </c>
      <c r="I212" s="137">
        <v>251</v>
      </c>
      <c r="J212" s="138">
        <v>15234</v>
      </c>
      <c r="K212" s="146">
        <v>3823734</v>
      </c>
      <c r="L212" s="10"/>
      <c r="M212" s="5"/>
    </row>
    <row r="213" spans="1:13" ht="28.5">
      <c r="A213" s="5"/>
      <c r="B213" s="9"/>
      <c r="C213" s="134"/>
      <c r="D213" s="151" t="s">
        <v>367</v>
      </c>
      <c r="E213" s="151"/>
      <c r="F213" s="151"/>
      <c r="G213" s="152" t="s">
        <v>221</v>
      </c>
      <c r="H213" s="151" t="s">
        <v>152</v>
      </c>
      <c r="I213" s="137">
        <v>80</v>
      </c>
      <c r="J213" s="138">
        <v>51234</v>
      </c>
      <c r="K213" s="146">
        <v>4098720</v>
      </c>
      <c r="L213" s="10"/>
      <c r="M213" s="5"/>
    </row>
    <row r="214" spans="1:13" ht="42.75">
      <c r="A214" s="5"/>
      <c r="B214" s="9"/>
      <c r="C214" s="134"/>
      <c r="D214" s="151" t="s">
        <v>368</v>
      </c>
      <c r="E214" s="151"/>
      <c r="F214" s="151"/>
      <c r="G214" s="152" t="s">
        <v>222</v>
      </c>
      <c r="H214" s="151" t="s">
        <v>152</v>
      </c>
      <c r="I214" s="137">
        <v>80</v>
      </c>
      <c r="J214" s="138">
        <v>51793</v>
      </c>
      <c r="K214" s="146">
        <v>4143440</v>
      </c>
      <c r="L214" s="10"/>
      <c r="M214" s="5"/>
    </row>
    <row r="215" spans="1:13" ht="57">
      <c r="A215" s="5"/>
      <c r="B215" s="9"/>
      <c r="C215" s="134"/>
      <c r="D215" s="151" t="s">
        <v>369</v>
      </c>
      <c r="E215" s="151"/>
      <c r="F215" s="151"/>
      <c r="G215" s="152" t="s">
        <v>403</v>
      </c>
      <c r="H215" s="151" t="s">
        <v>152</v>
      </c>
      <c r="I215" s="137">
        <v>118</v>
      </c>
      <c r="J215" s="138">
        <v>520702</v>
      </c>
      <c r="K215" s="146">
        <v>61442836</v>
      </c>
      <c r="L215" s="10"/>
      <c r="M215" s="5"/>
    </row>
    <row r="216" spans="1:13" ht="71.25">
      <c r="A216" s="5"/>
      <c r="B216" s="9"/>
      <c r="C216" s="134"/>
      <c r="D216" s="151" t="s">
        <v>370</v>
      </c>
      <c r="E216" s="151"/>
      <c r="F216" s="151"/>
      <c r="G216" s="152" t="s">
        <v>308</v>
      </c>
      <c r="H216" s="151" t="s">
        <v>152</v>
      </c>
      <c r="I216" s="137">
        <v>23</v>
      </c>
      <c r="J216" s="138">
        <v>241487</v>
      </c>
      <c r="K216" s="146">
        <v>5554201</v>
      </c>
      <c r="L216" s="10"/>
      <c r="M216" s="5"/>
    </row>
    <row r="217" spans="1:13" ht="42.75">
      <c r="A217" s="5"/>
      <c r="B217" s="9"/>
      <c r="C217" s="134"/>
      <c r="D217" s="151" t="s">
        <v>371</v>
      </c>
      <c r="E217" s="151"/>
      <c r="F217" s="151"/>
      <c r="G217" s="152" t="s">
        <v>313</v>
      </c>
      <c r="H217" s="151" t="s">
        <v>153</v>
      </c>
      <c r="I217" s="137">
        <v>9</v>
      </c>
      <c r="J217" s="138">
        <v>1178536</v>
      </c>
      <c r="K217" s="146">
        <v>10606824</v>
      </c>
      <c r="L217" s="10"/>
      <c r="M217" s="5"/>
    </row>
    <row r="218" spans="1:13" ht="42.75">
      <c r="A218" s="5"/>
      <c r="B218" s="9"/>
      <c r="C218" s="134"/>
      <c r="D218" s="151" t="s">
        <v>372</v>
      </c>
      <c r="E218" s="151"/>
      <c r="F218" s="151"/>
      <c r="G218" s="152" t="s">
        <v>404</v>
      </c>
      <c r="H218" s="151" t="s">
        <v>152</v>
      </c>
      <c r="I218" s="137">
        <v>113</v>
      </c>
      <c r="J218" s="138">
        <v>385773</v>
      </c>
      <c r="K218" s="146">
        <v>43592349</v>
      </c>
      <c r="L218" s="10"/>
      <c r="M218" s="5"/>
    </row>
    <row r="219" spans="1:13" ht="71.25">
      <c r="A219" s="5"/>
      <c r="B219" s="9"/>
      <c r="C219" s="134"/>
      <c r="D219" s="151" t="s">
        <v>373</v>
      </c>
      <c r="E219" s="151"/>
      <c r="F219" s="151"/>
      <c r="G219" s="152" t="s">
        <v>405</v>
      </c>
      <c r="H219" s="151" t="s">
        <v>152</v>
      </c>
      <c r="I219" s="137">
        <v>154</v>
      </c>
      <c r="J219" s="138">
        <v>606586</v>
      </c>
      <c r="K219" s="146">
        <v>93414244</v>
      </c>
      <c r="L219" s="10"/>
      <c r="M219" s="5"/>
    </row>
    <row r="220" spans="1:13" ht="42.75">
      <c r="A220" s="5"/>
      <c r="B220" s="9"/>
      <c r="C220" s="134"/>
      <c r="D220" s="151" t="s">
        <v>374</v>
      </c>
      <c r="E220" s="151"/>
      <c r="F220" s="151"/>
      <c r="G220" s="152" t="s">
        <v>220</v>
      </c>
      <c r="H220" s="151" t="s">
        <v>153</v>
      </c>
      <c r="I220" s="137">
        <v>7</v>
      </c>
      <c r="J220" s="138">
        <v>1437962</v>
      </c>
      <c r="K220" s="146">
        <v>10065734</v>
      </c>
      <c r="L220" s="10"/>
      <c r="M220" s="5"/>
    </row>
    <row r="221" spans="1:13" ht="57">
      <c r="A221" s="5"/>
      <c r="B221" s="9"/>
      <c r="C221" s="134"/>
      <c r="D221" s="151" t="s">
        <v>375</v>
      </c>
      <c r="E221" s="151"/>
      <c r="F221" s="151"/>
      <c r="G221" s="152" t="s">
        <v>312</v>
      </c>
      <c r="H221" s="151" t="s">
        <v>152</v>
      </c>
      <c r="I221" s="137">
        <v>17</v>
      </c>
      <c r="J221" s="138">
        <v>252934</v>
      </c>
      <c r="K221" s="146">
        <v>4299878</v>
      </c>
      <c r="L221" s="10"/>
      <c r="M221" s="5"/>
    </row>
    <row r="222" spans="1:13" ht="42.75">
      <c r="A222" s="5"/>
      <c r="B222" s="9"/>
      <c r="C222" s="134"/>
      <c r="D222" s="151" t="s">
        <v>376</v>
      </c>
      <c r="E222" s="151"/>
      <c r="F222" s="151"/>
      <c r="G222" s="152" t="s">
        <v>406</v>
      </c>
      <c r="H222" s="151" t="s">
        <v>154</v>
      </c>
      <c r="I222" s="137">
        <v>128</v>
      </c>
      <c r="J222" s="138">
        <v>51346</v>
      </c>
      <c r="K222" s="146">
        <v>6572288</v>
      </c>
      <c r="L222" s="10"/>
      <c r="M222" s="5"/>
    </row>
    <row r="223" spans="1:13">
      <c r="A223" s="5"/>
      <c r="B223" s="9"/>
      <c r="C223" s="134"/>
      <c r="D223" s="151">
        <v>5.4</v>
      </c>
      <c r="E223" s="151"/>
      <c r="F223" s="151"/>
      <c r="G223" s="152" t="s">
        <v>225</v>
      </c>
      <c r="H223" s="151"/>
      <c r="I223" s="137"/>
      <c r="J223" s="138"/>
      <c r="K223" s="146"/>
      <c r="L223" s="10"/>
      <c r="M223" s="5"/>
    </row>
    <row r="224" spans="1:13" ht="57">
      <c r="A224" s="5"/>
      <c r="B224" s="9"/>
      <c r="C224" s="134"/>
      <c r="D224" s="151" t="s">
        <v>377</v>
      </c>
      <c r="E224" s="151"/>
      <c r="F224" s="151"/>
      <c r="G224" s="152" t="s">
        <v>407</v>
      </c>
      <c r="H224" s="151" t="s">
        <v>151</v>
      </c>
      <c r="I224" s="137">
        <v>84</v>
      </c>
      <c r="J224" s="138">
        <v>102491</v>
      </c>
      <c r="K224" s="146">
        <v>8609244</v>
      </c>
      <c r="L224" s="10"/>
      <c r="M224" s="5"/>
    </row>
    <row r="225" spans="1:13" ht="57">
      <c r="A225" s="5"/>
      <c r="B225" s="9"/>
      <c r="C225" s="134"/>
      <c r="D225" s="151" t="s">
        <v>378</v>
      </c>
      <c r="E225" s="151"/>
      <c r="F225" s="151"/>
      <c r="G225" s="152" t="s">
        <v>408</v>
      </c>
      <c r="H225" s="151" t="s">
        <v>151</v>
      </c>
      <c r="I225" s="137">
        <v>30</v>
      </c>
      <c r="J225" s="138">
        <v>114565</v>
      </c>
      <c r="K225" s="146">
        <v>3436950</v>
      </c>
      <c r="L225" s="10"/>
      <c r="M225" s="5"/>
    </row>
    <row r="226" spans="1:13" ht="28.5">
      <c r="A226" s="5"/>
      <c r="B226" s="9"/>
      <c r="C226" s="134"/>
      <c r="D226" s="151" t="s">
        <v>379</v>
      </c>
      <c r="E226" s="151"/>
      <c r="F226" s="151"/>
      <c r="G226" s="152" t="s">
        <v>409</v>
      </c>
      <c r="H226" s="151" t="s">
        <v>151</v>
      </c>
      <c r="I226" s="137">
        <v>50</v>
      </c>
      <c r="J226" s="138">
        <v>88372</v>
      </c>
      <c r="K226" s="146">
        <v>4418600</v>
      </c>
      <c r="L226" s="10"/>
      <c r="M226" s="5"/>
    </row>
    <row r="227" spans="1:13" ht="28.5">
      <c r="A227" s="5"/>
      <c r="B227" s="9"/>
      <c r="C227" s="134"/>
      <c r="D227" s="151" t="s">
        <v>380</v>
      </c>
      <c r="E227" s="151"/>
      <c r="F227" s="151"/>
      <c r="G227" s="152" t="s">
        <v>228</v>
      </c>
      <c r="H227" s="151" t="s">
        <v>154</v>
      </c>
      <c r="I227" s="137">
        <v>32</v>
      </c>
      <c r="J227" s="138">
        <v>118307</v>
      </c>
      <c r="K227" s="146">
        <v>3785824</v>
      </c>
      <c r="L227" s="10"/>
      <c r="M227" s="5"/>
    </row>
    <row r="228" spans="1:13" ht="28.5">
      <c r="A228" s="5"/>
      <c r="B228" s="9"/>
      <c r="C228" s="134"/>
      <c r="D228" s="151" t="s">
        <v>381</v>
      </c>
      <c r="E228" s="151"/>
      <c r="F228" s="151"/>
      <c r="G228" s="152" t="s">
        <v>327</v>
      </c>
      <c r="H228" s="151" t="s">
        <v>154</v>
      </c>
      <c r="I228" s="137">
        <v>12</v>
      </c>
      <c r="J228" s="138">
        <v>111955</v>
      </c>
      <c r="K228" s="146">
        <v>1343460</v>
      </c>
      <c r="L228" s="10"/>
      <c r="M228" s="5"/>
    </row>
    <row r="229" spans="1:13" ht="28.5">
      <c r="A229" s="5"/>
      <c r="B229" s="9"/>
      <c r="C229" s="134"/>
      <c r="D229" s="151" t="s">
        <v>382</v>
      </c>
      <c r="E229" s="151"/>
      <c r="F229" s="151"/>
      <c r="G229" s="152" t="s">
        <v>229</v>
      </c>
      <c r="H229" s="151" t="s">
        <v>154</v>
      </c>
      <c r="I229" s="137">
        <v>16</v>
      </c>
      <c r="J229" s="138">
        <v>150862</v>
      </c>
      <c r="K229" s="146">
        <v>2413792</v>
      </c>
      <c r="L229" s="10"/>
      <c r="M229" s="5"/>
    </row>
    <row r="230" spans="1:13">
      <c r="A230" s="5"/>
      <c r="B230" s="9"/>
      <c r="C230" s="134"/>
      <c r="D230" s="151">
        <v>5.5</v>
      </c>
      <c r="E230" s="151"/>
      <c r="F230" s="151"/>
      <c r="G230" s="152" t="s">
        <v>230</v>
      </c>
      <c r="H230" s="151"/>
      <c r="I230" s="137"/>
      <c r="J230" s="138"/>
      <c r="K230" s="146"/>
      <c r="L230" s="10"/>
      <c r="M230" s="5"/>
    </row>
    <row r="231" spans="1:13" ht="42.75">
      <c r="A231" s="5"/>
      <c r="B231" s="9"/>
      <c r="C231" s="134"/>
      <c r="D231" s="151" t="s">
        <v>383</v>
      </c>
      <c r="E231" s="151"/>
      <c r="F231" s="151"/>
      <c r="G231" s="152" t="s">
        <v>231</v>
      </c>
      <c r="H231" s="151" t="s">
        <v>154</v>
      </c>
      <c r="I231" s="137">
        <v>16</v>
      </c>
      <c r="J231" s="138">
        <v>884430</v>
      </c>
      <c r="K231" s="146">
        <v>14150880</v>
      </c>
      <c r="L231" s="10"/>
      <c r="M231" s="5"/>
    </row>
    <row r="232" spans="1:13" ht="42.75">
      <c r="A232" s="5"/>
      <c r="B232" s="9"/>
      <c r="C232" s="134"/>
      <c r="D232" s="151" t="s">
        <v>384</v>
      </c>
      <c r="E232" s="151"/>
      <c r="F232" s="151"/>
      <c r="G232" s="152" t="s">
        <v>330</v>
      </c>
      <c r="H232" s="151" t="s">
        <v>154</v>
      </c>
      <c r="I232" s="137">
        <v>3</v>
      </c>
      <c r="J232" s="138">
        <v>856730</v>
      </c>
      <c r="K232" s="146">
        <v>2570190</v>
      </c>
      <c r="L232" s="10"/>
      <c r="M232" s="5"/>
    </row>
    <row r="233" spans="1:13">
      <c r="A233" s="5"/>
      <c r="B233" s="9"/>
      <c r="C233" s="134"/>
      <c r="D233" s="151">
        <v>5.6</v>
      </c>
      <c r="E233" s="151"/>
      <c r="F233" s="151"/>
      <c r="G233" s="152" t="s">
        <v>145</v>
      </c>
      <c r="H233" s="151"/>
      <c r="I233" s="137"/>
      <c r="J233" s="138"/>
      <c r="K233" s="146"/>
      <c r="L233" s="10"/>
      <c r="M233" s="5"/>
    </row>
    <row r="234" spans="1:13" ht="28.5">
      <c r="A234" s="5"/>
      <c r="B234" s="9"/>
      <c r="C234" s="134"/>
      <c r="D234" s="151" t="s">
        <v>385</v>
      </c>
      <c r="E234" s="151"/>
      <c r="F234" s="151"/>
      <c r="G234" s="152" t="s">
        <v>331</v>
      </c>
      <c r="H234" s="151" t="s">
        <v>154</v>
      </c>
      <c r="I234" s="137">
        <v>2</v>
      </c>
      <c r="J234" s="138">
        <v>201145</v>
      </c>
      <c r="K234" s="146">
        <v>402290</v>
      </c>
      <c r="L234" s="10"/>
      <c r="M234" s="5"/>
    </row>
    <row r="235" spans="1:13" ht="28.5">
      <c r="A235" s="5"/>
      <c r="B235" s="9"/>
      <c r="C235" s="134"/>
      <c r="D235" s="151" t="s">
        <v>386</v>
      </c>
      <c r="E235" s="151"/>
      <c r="F235" s="151"/>
      <c r="G235" s="152" t="s">
        <v>332</v>
      </c>
      <c r="H235" s="151" t="s">
        <v>154</v>
      </c>
      <c r="I235" s="137">
        <v>24</v>
      </c>
      <c r="J235" s="138">
        <v>138622</v>
      </c>
      <c r="K235" s="146">
        <v>3326928</v>
      </c>
      <c r="L235" s="10"/>
      <c r="M235" s="5"/>
    </row>
    <row r="236" spans="1:13" ht="57">
      <c r="A236" s="5"/>
      <c r="B236" s="9"/>
      <c r="C236" s="134"/>
      <c r="D236" s="151" t="s">
        <v>387</v>
      </c>
      <c r="E236" s="151"/>
      <c r="F236" s="151"/>
      <c r="G236" s="152" t="s">
        <v>410</v>
      </c>
      <c r="H236" s="151" t="s">
        <v>151</v>
      </c>
      <c r="I236" s="137">
        <v>44</v>
      </c>
      <c r="J236" s="138">
        <v>179473</v>
      </c>
      <c r="K236" s="146">
        <v>7896812</v>
      </c>
      <c r="L236" s="10"/>
      <c r="M236" s="5"/>
    </row>
    <row r="237" spans="1:13" ht="42.75">
      <c r="A237" s="5"/>
      <c r="B237" s="9"/>
      <c r="C237" s="134"/>
      <c r="D237" s="151" t="s">
        <v>388</v>
      </c>
      <c r="E237" s="151"/>
      <c r="F237" s="151"/>
      <c r="G237" s="152" t="s">
        <v>411</v>
      </c>
      <c r="H237" s="151" t="s">
        <v>154</v>
      </c>
      <c r="I237" s="137">
        <v>46</v>
      </c>
      <c r="J237" s="138">
        <v>801522</v>
      </c>
      <c r="K237" s="146">
        <v>36870012</v>
      </c>
      <c r="L237" s="10"/>
      <c r="M237" s="5"/>
    </row>
    <row r="238" spans="1:13" ht="42.75">
      <c r="A238" s="5"/>
      <c r="B238" s="9"/>
      <c r="C238" s="134"/>
      <c r="D238" s="151" t="s">
        <v>389</v>
      </c>
      <c r="E238" s="151"/>
      <c r="F238" s="151"/>
      <c r="G238" s="152" t="s">
        <v>412</v>
      </c>
      <c r="H238" s="151" t="s">
        <v>154</v>
      </c>
      <c r="I238" s="137">
        <v>3</v>
      </c>
      <c r="J238" s="138">
        <v>504875</v>
      </c>
      <c r="K238" s="146">
        <v>1514625</v>
      </c>
      <c r="L238" s="10"/>
      <c r="M238" s="5"/>
    </row>
    <row r="239" spans="1:13" ht="42.75">
      <c r="A239" s="5"/>
      <c r="B239" s="9"/>
      <c r="C239" s="134"/>
      <c r="D239" s="151" t="s">
        <v>390</v>
      </c>
      <c r="E239" s="151"/>
      <c r="F239" s="151"/>
      <c r="G239" s="152" t="s">
        <v>413</v>
      </c>
      <c r="H239" s="151" t="s">
        <v>154</v>
      </c>
      <c r="I239" s="137">
        <v>48</v>
      </c>
      <c r="J239" s="138">
        <v>92070</v>
      </c>
      <c r="K239" s="146">
        <v>4419360</v>
      </c>
      <c r="L239" s="10"/>
      <c r="M239" s="5"/>
    </row>
    <row r="240" spans="1:13" ht="85.5">
      <c r="A240" s="5"/>
      <c r="B240" s="9"/>
      <c r="C240" s="134"/>
      <c r="D240" s="151" t="s">
        <v>391</v>
      </c>
      <c r="E240" s="151"/>
      <c r="F240" s="151"/>
      <c r="G240" s="152" t="s">
        <v>335</v>
      </c>
      <c r="H240" s="151" t="s">
        <v>154</v>
      </c>
      <c r="I240" s="137">
        <v>13</v>
      </c>
      <c r="J240" s="138">
        <v>141047</v>
      </c>
      <c r="K240" s="146">
        <v>1833611</v>
      </c>
      <c r="L240" s="10"/>
      <c r="M240" s="5"/>
    </row>
    <row r="241" spans="1:13" ht="85.5">
      <c r="A241" s="5"/>
      <c r="B241" s="9"/>
      <c r="C241" s="134"/>
      <c r="D241" s="151" t="s">
        <v>392</v>
      </c>
      <c r="E241" s="151"/>
      <c r="F241" s="151"/>
      <c r="G241" s="152" t="s">
        <v>414</v>
      </c>
      <c r="H241" s="151" t="s">
        <v>151</v>
      </c>
      <c r="I241" s="137">
        <v>56</v>
      </c>
      <c r="J241" s="138">
        <v>102307</v>
      </c>
      <c r="K241" s="146">
        <v>5729192</v>
      </c>
      <c r="L241" s="10"/>
      <c r="M241" s="5"/>
    </row>
    <row r="242" spans="1:13" ht="57">
      <c r="A242" s="5"/>
      <c r="B242" s="9"/>
      <c r="C242" s="134"/>
      <c r="D242" s="151" t="s">
        <v>393</v>
      </c>
      <c r="E242" s="151"/>
      <c r="F242" s="151"/>
      <c r="G242" s="152" t="s">
        <v>415</v>
      </c>
      <c r="H242" s="151" t="s">
        <v>153</v>
      </c>
      <c r="I242" s="137">
        <v>156.80000000000001</v>
      </c>
      <c r="J242" s="138">
        <v>74921</v>
      </c>
      <c r="K242" s="146">
        <v>11747612.800000001</v>
      </c>
      <c r="L242" s="10"/>
      <c r="M242" s="5"/>
    </row>
    <row r="243" spans="1:13" ht="28.5">
      <c r="A243" s="5"/>
      <c r="B243" s="9"/>
      <c r="C243" s="134"/>
      <c r="D243" s="151" t="s">
        <v>394</v>
      </c>
      <c r="E243" s="151"/>
      <c r="F243" s="151"/>
      <c r="G243" s="152" t="s">
        <v>416</v>
      </c>
      <c r="H243" s="151" t="s">
        <v>152</v>
      </c>
      <c r="I243" s="137">
        <v>98</v>
      </c>
      <c r="J243" s="138">
        <v>36962</v>
      </c>
      <c r="K243" s="146">
        <v>3622276</v>
      </c>
      <c r="L243" s="10"/>
      <c r="M243" s="5"/>
    </row>
    <row r="244" spans="1:13" ht="42.75">
      <c r="A244" s="5"/>
      <c r="B244" s="9"/>
      <c r="C244" s="134"/>
      <c r="D244" s="151" t="s">
        <v>395</v>
      </c>
      <c r="E244" s="151"/>
      <c r="F244" s="151"/>
      <c r="G244" s="152" t="s">
        <v>417</v>
      </c>
      <c r="H244" s="151" t="s">
        <v>154</v>
      </c>
      <c r="I244" s="137">
        <v>8</v>
      </c>
      <c r="J244" s="138">
        <v>357069</v>
      </c>
      <c r="K244" s="146">
        <v>2856552</v>
      </c>
      <c r="L244" s="10"/>
      <c r="M244" s="5"/>
    </row>
    <row r="245" spans="1:13" ht="42.75">
      <c r="A245" s="5"/>
      <c r="B245" s="9"/>
      <c r="C245" s="134"/>
      <c r="D245" s="151" t="s">
        <v>396</v>
      </c>
      <c r="E245" s="151"/>
      <c r="F245" s="151"/>
      <c r="G245" s="152" t="s">
        <v>418</v>
      </c>
      <c r="H245" s="151" t="s">
        <v>154</v>
      </c>
      <c r="I245" s="137">
        <v>2</v>
      </c>
      <c r="J245" s="138">
        <v>2635833</v>
      </c>
      <c r="K245" s="146">
        <v>5271666</v>
      </c>
      <c r="L245" s="10"/>
      <c r="M245" s="5"/>
    </row>
    <row r="246" spans="1:13" ht="28.5">
      <c r="A246" s="5"/>
      <c r="B246" s="9"/>
      <c r="C246" s="134"/>
      <c r="D246" s="151" t="s">
        <v>397</v>
      </c>
      <c r="E246" s="151"/>
      <c r="F246" s="151"/>
      <c r="G246" s="152" t="s">
        <v>419</v>
      </c>
      <c r="H246" s="151" t="s">
        <v>154</v>
      </c>
      <c r="I246" s="137">
        <v>8</v>
      </c>
      <c r="J246" s="138">
        <v>33770</v>
      </c>
      <c r="K246" s="146">
        <v>270160</v>
      </c>
      <c r="L246" s="10"/>
      <c r="M246" s="5"/>
    </row>
    <row r="247" spans="1:13" ht="42.75">
      <c r="A247" s="5"/>
      <c r="B247" s="9"/>
      <c r="C247" s="134"/>
      <c r="D247" s="151" t="s">
        <v>398</v>
      </c>
      <c r="E247" s="151"/>
      <c r="F247" s="151"/>
      <c r="G247" s="152" t="s">
        <v>343</v>
      </c>
      <c r="H247" s="151" t="s">
        <v>151</v>
      </c>
      <c r="I247" s="137">
        <v>50</v>
      </c>
      <c r="J247" s="138">
        <v>186259</v>
      </c>
      <c r="K247" s="146">
        <v>9312950</v>
      </c>
      <c r="L247" s="10"/>
      <c r="M247" s="5"/>
    </row>
    <row r="248" spans="1:13" ht="57">
      <c r="A248" s="5"/>
      <c r="B248" s="9"/>
      <c r="C248" s="134"/>
      <c r="D248" s="151" t="s">
        <v>399</v>
      </c>
      <c r="E248" s="151"/>
      <c r="F248" s="151"/>
      <c r="G248" s="152" t="s">
        <v>344</v>
      </c>
      <c r="H248" s="151" t="s">
        <v>154</v>
      </c>
      <c r="I248" s="137">
        <v>36</v>
      </c>
      <c r="J248" s="138">
        <v>64816</v>
      </c>
      <c r="K248" s="146">
        <v>2333376</v>
      </c>
      <c r="L248" s="10"/>
      <c r="M248" s="5"/>
    </row>
    <row r="249" spans="1:13" ht="17.25" thickBot="1">
      <c r="A249" s="5"/>
      <c r="B249" s="9"/>
      <c r="C249" s="140" t="s">
        <v>18</v>
      </c>
      <c r="D249" s="164"/>
      <c r="E249" s="164"/>
      <c r="F249" s="164"/>
      <c r="G249" s="167"/>
      <c r="H249" s="166"/>
      <c r="I249" s="137"/>
      <c r="J249" s="143"/>
      <c r="K249" s="144">
        <f>SUM(K195:K248)</f>
        <v>570174979.48765278</v>
      </c>
      <c r="L249" s="10"/>
      <c r="M249" s="5"/>
    </row>
    <row r="250" spans="1:13" ht="17.25" thickBot="1">
      <c r="A250" s="5"/>
      <c r="B250" s="9"/>
      <c r="C250" s="131"/>
      <c r="D250" s="132"/>
      <c r="E250" s="132"/>
      <c r="F250" s="132"/>
      <c r="G250" s="236"/>
      <c r="H250" s="132"/>
      <c r="I250" s="132"/>
      <c r="J250" s="132"/>
      <c r="K250" s="133"/>
      <c r="L250" s="10"/>
      <c r="M250" s="5"/>
    </row>
    <row r="251" spans="1:13">
      <c r="A251" s="5"/>
      <c r="B251" s="9"/>
      <c r="C251" s="134"/>
      <c r="D251" s="151">
        <v>5.7</v>
      </c>
      <c r="E251" s="151"/>
      <c r="F251" s="151"/>
      <c r="G251" s="152" t="s">
        <v>423</v>
      </c>
      <c r="H251" s="151"/>
      <c r="I251" s="137"/>
      <c r="J251" s="138"/>
      <c r="K251" s="146"/>
      <c r="L251" s="10"/>
      <c r="M251" s="5"/>
    </row>
    <row r="252" spans="1:13" ht="85.5">
      <c r="A252" s="5"/>
      <c r="B252" s="9"/>
      <c r="C252" s="134"/>
      <c r="D252" s="151" t="s">
        <v>420</v>
      </c>
      <c r="E252" s="151"/>
      <c r="F252" s="151"/>
      <c r="G252" s="152" t="s">
        <v>424</v>
      </c>
      <c r="H252" s="151" t="s">
        <v>151</v>
      </c>
      <c r="I252" s="137">
        <v>56</v>
      </c>
      <c r="J252" s="138">
        <v>228228</v>
      </c>
      <c r="K252" s="146">
        <v>12780768</v>
      </c>
      <c r="L252" s="10"/>
      <c r="M252" s="5"/>
    </row>
    <row r="253" spans="1:13" ht="57">
      <c r="A253" s="5"/>
      <c r="B253" s="9"/>
      <c r="C253" s="134"/>
      <c r="D253" s="151" t="s">
        <v>421</v>
      </c>
      <c r="E253" s="151"/>
      <c r="F253" s="151"/>
      <c r="G253" s="152" t="s">
        <v>425</v>
      </c>
      <c r="H253" s="151" t="s">
        <v>153</v>
      </c>
      <c r="I253" s="137">
        <v>156.80000000000001</v>
      </c>
      <c r="J253" s="138">
        <v>472078</v>
      </c>
      <c r="K253" s="146">
        <v>74021830.400000006</v>
      </c>
      <c r="L253" s="10"/>
      <c r="M253" s="5"/>
    </row>
    <row r="254" spans="1:13" ht="28.5">
      <c r="A254" s="5"/>
      <c r="B254" s="9"/>
      <c r="C254" s="134"/>
      <c r="D254" s="151" t="s">
        <v>422</v>
      </c>
      <c r="E254" s="151"/>
      <c r="F254" s="151"/>
      <c r="G254" s="152" t="s">
        <v>426</v>
      </c>
      <c r="H254" s="151" t="s">
        <v>152</v>
      </c>
      <c r="I254" s="137">
        <v>98</v>
      </c>
      <c r="J254" s="138">
        <v>234124</v>
      </c>
      <c r="K254" s="146">
        <v>22944152</v>
      </c>
      <c r="L254" s="10"/>
      <c r="M254" s="5"/>
    </row>
    <row r="255" spans="1:13" ht="17.25" thickBot="1">
      <c r="A255" s="5"/>
      <c r="B255" s="9"/>
      <c r="C255" s="140" t="s">
        <v>18</v>
      </c>
      <c r="D255" s="164"/>
      <c r="E255" s="164"/>
      <c r="F255" s="164"/>
      <c r="G255" s="167"/>
      <c r="H255" s="166"/>
      <c r="I255" s="137"/>
      <c r="J255" s="143"/>
      <c r="K255" s="144">
        <f>SUM(K252:K254)</f>
        <v>109746750.40000001</v>
      </c>
      <c r="L255" s="10"/>
      <c r="M255" s="5"/>
    </row>
    <row r="256" spans="1:13" ht="17.25" thickBot="1">
      <c r="A256" s="5"/>
      <c r="B256" s="9"/>
      <c r="C256" s="131"/>
      <c r="D256" s="132"/>
      <c r="E256" s="132"/>
      <c r="F256" s="132"/>
      <c r="G256" s="236"/>
      <c r="H256" s="132"/>
      <c r="I256" s="132"/>
      <c r="J256" s="132"/>
      <c r="K256" s="133"/>
      <c r="L256" s="10"/>
      <c r="M256" s="5"/>
    </row>
    <row r="257" spans="1:13" ht="28.5">
      <c r="A257" s="5"/>
      <c r="B257" s="9"/>
      <c r="C257" s="134"/>
      <c r="D257" s="151">
        <v>6</v>
      </c>
      <c r="E257" s="151"/>
      <c r="F257" s="151"/>
      <c r="G257" s="152" t="s">
        <v>463</v>
      </c>
      <c r="H257" s="151"/>
      <c r="I257" s="137"/>
      <c r="J257" s="138"/>
      <c r="K257" s="146"/>
      <c r="L257" s="10"/>
      <c r="M257" s="5"/>
    </row>
    <row r="258" spans="1:13">
      <c r="A258" s="5"/>
      <c r="B258" s="9"/>
      <c r="C258" s="134"/>
      <c r="D258" s="151">
        <v>6.1</v>
      </c>
      <c r="E258" s="151"/>
      <c r="F258" s="151"/>
      <c r="G258" s="152" t="s">
        <v>121</v>
      </c>
      <c r="H258" s="151"/>
      <c r="I258" s="137"/>
      <c r="J258" s="138"/>
      <c r="K258" s="146"/>
      <c r="L258" s="10"/>
      <c r="M258" s="5"/>
    </row>
    <row r="259" spans="1:13">
      <c r="A259" s="5"/>
      <c r="B259" s="9"/>
      <c r="C259" s="134"/>
      <c r="D259" s="151" t="s">
        <v>427</v>
      </c>
      <c r="E259" s="151"/>
      <c r="F259" s="151"/>
      <c r="G259" s="152" t="s">
        <v>211</v>
      </c>
      <c r="H259" s="151" t="s">
        <v>152</v>
      </c>
      <c r="I259" s="137">
        <v>119</v>
      </c>
      <c r="J259" s="138">
        <v>16134</v>
      </c>
      <c r="K259" s="146">
        <v>1919946</v>
      </c>
      <c r="L259" s="10"/>
      <c r="M259" s="5"/>
    </row>
    <row r="260" spans="1:13" ht="28.5">
      <c r="A260" s="5"/>
      <c r="B260" s="9"/>
      <c r="C260" s="134"/>
      <c r="D260" s="151" t="s">
        <v>428</v>
      </c>
      <c r="E260" s="151"/>
      <c r="F260" s="151"/>
      <c r="G260" s="152" t="s">
        <v>213</v>
      </c>
      <c r="H260" s="151" t="s">
        <v>152</v>
      </c>
      <c r="I260" s="137">
        <v>119</v>
      </c>
      <c r="J260" s="138">
        <v>11074</v>
      </c>
      <c r="K260" s="146">
        <v>1317806</v>
      </c>
      <c r="L260" s="10"/>
      <c r="M260" s="5"/>
    </row>
    <row r="261" spans="1:13">
      <c r="A261" s="5"/>
      <c r="B261" s="9"/>
      <c r="C261" s="134"/>
      <c r="D261" s="151">
        <v>6.2</v>
      </c>
      <c r="E261" s="151"/>
      <c r="F261" s="151"/>
      <c r="G261" s="152" t="s">
        <v>214</v>
      </c>
      <c r="H261" s="151"/>
      <c r="I261" s="137"/>
      <c r="J261" s="138"/>
      <c r="K261" s="146"/>
      <c r="L261" s="10"/>
      <c r="M261" s="5"/>
    </row>
    <row r="262" spans="1:13" ht="57">
      <c r="A262" s="5"/>
      <c r="B262" s="9"/>
      <c r="C262" s="134"/>
      <c r="D262" s="151" t="s">
        <v>429</v>
      </c>
      <c r="E262" s="151"/>
      <c r="F262" s="151"/>
      <c r="G262" s="152" t="s">
        <v>677</v>
      </c>
      <c r="H262" s="151" t="s">
        <v>153</v>
      </c>
      <c r="I262" s="137">
        <v>524.79865042174322</v>
      </c>
      <c r="J262" s="138">
        <v>28454</v>
      </c>
      <c r="K262" s="146">
        <v>14932620.799100282</v>
      </c>
      <c r="L262" s="10"/>
      <c r="M262" s="5"/>
    </row>
    <row r="263" spans="1:13" ht="42.75">
      <c r="A263" s="5"/>
      <c r="B263" s="9"/>
      <c r="C263" s="134"/>
      <c r="D263" s="151" t="s">
        <v>430</v>
      </c>
      <c r="E263" s="151"/>
      <c r="F263" s="151"/>
      <c r="G263" s="152" t="s">
        <v>127</v>
      </c>
      <c r="H263" s="151" t="s">
        <v>153</v>
      </c>
      <c r="I263" s="137">
        <v>7.7940393626991558</v>
      </c>
      <c r="J263" s="138">
        <v>338257</v>
      </c>
      <c r="K263" s="146">
        <v>2636388.3727085283</v>
      </c>
      <c r="L263" s="10"/>
      <c r="M263" s="5"/>
    </row>
    <row r="264" spans="1:13" ht="28.5">
      <c r="A264" s="5"/>
      <c r="B264" s="9"/>
      <c r="C264" s="134"/>
      <c r="D264" s="151" t="s">
        <v>431</v>
      </c>
      <c r="E264" s="151"/>
      <c r="F264" s="151"/>
      <c r="G264" s="152" t="s">
        <v>128</v>
      </c>
      <c r="H264" s="151" t="s">
        <v>153</v>
      </c>
      <c r="I264" s="137">
        <v>369.00999258342461</v>
      </c>
      <c r="J264" s="138">
        <v>11618</v>
      </c>
      <c r="K264" s="146">
        <v>4287158.093834227</v>
      </c>
      <c r="L264" s="10"/>
      <c r="M264" s="5"/>
    </row>
    <row r="265" spans="1:13" ht="28.5">
      <c r="A265" s="5"/>
      <c r="B265" s="9"/>
      <c r="C265" s="134"/>
      <c r="D265" s="151" t="s">
        <v>432</v>
      </c>
      <c r="E265" s="151"/>
      <c r="F265" s="151"/>
      <c r="G265" s="152" t="s">
        <v>134</v>
      </c>
      <c r="H265" s="151" t="s">
        <v>153</v>
      </c>
      <c r="I265" s="137">
        <v>163.58269720101779</v>
      </c>
      <c r="J265" s="138">
        <v>23051</v>
      </c>
      <c r="K265" s="146">
        <v>3770744.7531806612</v>
      </c>
      <c r="L265" s="10"/>
      <c r="M265" s="5"/>
    </row>
    <row r="266" spans="1:13" ht="57">
      <c r="A266" s="5"/>
      <c r="B266" s="9"/>
      <c r="C266" s="134"/>
      <c r="D266" s="151" t="s">
        <v>433</v>
      </c>
      <c r="E266" s="151"/>
      <c r="F266" s="151"/>
      <c r="G266" s="152" t="s">
        <v>215</v>
      </c>
      <c r="H266" s="151" t="s">
        <v>153</v>
      </c>
      <c r="I266" s="137">
        <v>434.89058524173032</v>
      </c>
      <c r="J266" s="138">
        <v>284845</v>
      </c>
      <c r="K266" s="146">
        <v>123876408.75318067</v>
      </c>
      <c r="L266" s="10"/>
      <c r="M266" s="5"/>
    </row>
    <row r="267" spans="1:13">
      <c r="A267" s="5"/>
      <c r="B267" s="9"/>
      <c r="C267" s="134"/>
      <c r="D267" s="151">
        <v>6.3</v>
      </c>
      <c r="E267" s="151"/>
      <c r="F267" s="151"/>
      <c r="G267" s="152" t="s">
        <v>216</v>
      </c>
      <c r="H267" s="151"/>
      <c r="I267" s="137"/>
      <c r="J267" s="138"/>
      <c r="K267" s="146"/>
      <c r="L267" s="10"/>
      <c r="M267" s="5"/>
    </row>
    <row r="268" spans="1:13" ht="28.5">
      <c r="A268" s="5"/>
      <c r="B268" s="9"/>
      <c r="C268" s="134"/>
      <c r="D268" s="151" t="s">
        <v>434</v>
      </c>
      <c r="E268" s="151"/>
      <c r="F268" s="151"/>
      <c r="G268" s="152" t="s">
        <v>217</v>
      </c>
      <c r="H268" s="151" t="s">
        <v>218</v>
      </c>
      <c r="I268" s="137">
        <v>3964</v>
      </c>
      <c r="J268" s="138">
        <v>7583</v>
      </c>
      <c r="K268" s="146">
        <v>30059012</v>
      </c>
      <c r="L268" s="10"/>
      <c r="M268" s="5"/>
    </row>
    <row r="269" spans="1:13" ht="28.5">
      <c r="A269" s="5"/>
      <c r="B269" s="9"/>
      <c r="C269" s="134"/>
      <c r="D269" s="151" t="s">
        <v>435</v>
      </c>
      <c r="E269" s="151"/>
      <c r="F269" s="151"/>
      <c r="G269" s="152" t="s">
        <v>402</v>
      </c>
      <c r="H269" s="151" t="s">
        <v>218</v>
      </c>
      <c r="I269" s="137">
        <v>80</v>
      </c>
      <c r="J269" s="138">
        <v>8147</v>
      </c>
      <c r="K269" s="146">
        <v>651760</v>
      </c>
      <c r="L269" s="10"/>
      <c r="M269" s="5"/>
    </row>
    <row r="270" spans="1:13" ht="28.5">
      <c r="A270" s="5"/>
      <c r="B270" s="9"/>
      <c r="C270" s="134"/>
      <c r="D270" s="151" t="s">
        <v>436</v>
      </c>
      <c r="E270" s="151"/>
      <c r="F270" s="151"/>
      <c r="G270" s="152" t="s">
        <v>221</v>
      </c>
      <c r="H270" s="151" t="s">
        <v>152</v>
      </c>
      <c r="I270" s="137">
        <v>51</v>
      </c>
      <c r="J270" s="138">
        <v>51234</v>
      </c>
      <c r="K270" s="146">
        <v>2612934</v>
      </c>
      <c r="L270" s="10"/>
      <c r="M270" s="5"/>
    </row>
    <row r="271" spans="1:13" ht="42.75">
      <c r="A271" s="5"/>
      <c r="B271" s="9"/>
      <c r="C271" s="134"/>
      <c r="D271" s="151" t="s">
        <v>437</v>
      </c>
      <c r="E271" s="151"/>
      <c r="F271" s="151"/>
      <c r="G271" s="152" t="s">
        <v>222</v>
      </c>
      <c r="H271" s="151" t="s">
        <v>152</v>
      </c>
      <c r="I271" s="137">
        <v>51</v>
      </c>
      <c r="J271" s="138">
        <v>51793</v>
      </c>
      <c r="K271" s="146">
        <v>2641443</v>
      </c>
      <c r="L271" s="10"/>
      <c r="M271" s="5"/>
    </row>
    <row r="272" spans="1:13" ht="85.5">
      <c r="A272" s="5"/>
      <c r="B272" s="9"/>
      <c r="C272" s="134"/>
      <c r="D272" s="151" t="s">
        <v>438</v>
      </c>
      <c r="E272" s="151"/>
      <c r="F272" s="151"/>
      <c r="G272" s="152" t="s">
        <v>464</v>
      </c>
      <c r="H272" s="151" t="s">
        <v>152</v>
      </c>
      <c r="I272" s="137">
        <v>139</v>
      </c>
      <c r="J272" s="138">
        <v>311874</v>
      </c>
      <c r="K272" s="146">
        <v>43350486</v>
      </c>
      <c r="L272" s="10"/>
      <c r="M272" s="5"/>
    </row>
    <row r="273" spans="1:13" ht="71.25">
      <c r="A273" s="5"/>
      <c r="B273" s="9"/>
      <c r="C273" s="134"/>
      <c r="D273" s="151" t="s">
        <v>439</v>
      </c>
      <c r="E273" s="151"/>
      <c r="F273" s="151"/>
      <c r="G273" s="152" t="s">
        <v>465</v>
      </c>
      <c r="H273" s="151" t="s">
        <v>152</v>
      </c>
      <c r="I273" s="137">
        <v>75</v>
      </c>
      <c r="J273" s="138">
        <v>295119</v>
      </c>
      <c r="K273" s="146">
        <v>22133925</v>
      </c>
      <c r="L273" s="10"/>
      <c r="M273" s="5"/>
    </row>
    <row r="274" spans="1:13" ht="71.25">
      <c r="A274" s="5"/>
      <c r="B274" s="9"/>
      <c r="C274" s="134"/>
      <c r="D274" s="151" t="s">
        <v>440</v>
      </c>
      <c r="E274" s="151"/>
      <c r="F274" s="151"/>
      <c r="G274" s="152" t="s">
        <v>466</v>
      </c>
      <c r="H274" s="151" t="s">
        <v>152</v>
      </c>
      <c r="I274" s="137">
        <v>8</v>
      </c>
      <c r="J274" s="138">
        <v>258216</v>
      </c>
      <c r="K274" s="146">
        <v>2065728</v>
      </c>
      <c r="L274" s="10"/>
      <c r="M274" s="5"/>
    </row>
    <row r="275" spans="1:13" ht="85.5">
      <c r="A275" s="5"/>
      <c r="B275" s="9"/>
      <c r="C275" s="134"/>
      <c r="D275" s="151" t="s">
        <v>441</v>
      </c>
      <c r="E275" s="151"/>
      <c r="F275" s="151"/>
      <c r="G275" s="152" t="s">
        <v>467</v>
      </c>
      <c r="H275" s="151" t="s">
        <v>151</v>
      </c>
      <c r="I275" s="137">
        <v>29</v>
      </c>
      <c r="J275" s="138">
        <v>151894</v>
      </c>
      <c r="K275" s="146">
        <v>4404926</v>
      </c>
      <c r="L275" s="10"/>
      <c r="M275" s="5"/>
    </row>
    <row r="276" spans="1:13" ht="57">
      <c r="A276" s="5"/>
      <c r="B276" s="9"/>
      <c r="C276" s="134"/>
      <c r="D276" s="151" t="s">
        <v>442</v>
      </c>
      <c r="E276" s="151"/>
      <c r="F276" s="151"/>
      <c r="G276" s="152" t="s">
        <v>223</v>
      </c>
      <c r="H276" s="151" t="s">
        <v>151</v>
      </c>
      <c r="I276" s="137">
        <v>70</v>
      </c>
      <c r="J276" s="138">
        <v>23020</v>
      </c>
      <c r="K276" s="146">
        <v>1611400</v>
      </c>
      <c r="L276" s="10"/>
      <c r="M276" s="5"/>
    </row>
    <row r="277" spans="1:13" ht="71.25">
      <c r="A277" s="5"/>
      <c r="B277" s="9"/>
      <c r="C277" s="134"/>
      <c r="D277" s="151" t="s">
        <v>443</v>
      </c>
      <c r="E277" s="151"/>
      <c r="F277" s="151"/>
      <c r="G277" s="152" t="s">
        <v>316</v>
      </c>
      <c r="H277" s="151" t="s">
        <v>151</v>
      </c>
      <c r="I277" s="137">
        <v>18</v>
      </c>
      <c r="J277" s="138">
        <v>30819</v>
      </c>
      <c r="K277" s="146">
        <v>554742</v>
      </c>
      <c r="L277" s="10"/>
      <c r="M277" s="5"/>
    </row>
    <row r="278" spans="1:13" ht="57">
      <c r="A278" s="5"/>
      <c r="B278" s="9"/>
      <c r="C278" s="134"/>
      <c r="D278" s="151" t="s">
        <v>444</v>
      </c>
      <c r="E278" s="151"/>
      <c r="F278" s="151"/>
      <c r="G278" s="152" t="s">
        <v>224</v>
      </c>
      <c r="H278" s="151" t="s">
        <v>151</v>
      </c>
      <c r="I278" s="137">
        <v>220</v>
      </c>
      <c r="J278" s="138">
        <v>15234</v>
      </c>
      <c r="K278" s="146">
        <v>3351480</v>
      </c>
      <c r="L278" s="10"/>
      <c r="M278" s="5"/>
    </row>
    <row r="279" spans="1:13" ht="57">
      <c r="A279" s="5"/>
      <c r="B279" s="9"/>
      <c r="C279" s="134"/>
      <c r="D279" s="151" t="s">
        <v>445</v>
      </c>
      <c r="E279" s="151"/>
      <c r="F279" s="151"/>
      <c r="G279" s="152" t="s">
        <v>468</v>
      </c>
      <c r="H279" s="151" t="s">
        <v>151</v>
      </c>
      <c r="I279" s="137">
        <v>56</v>
      </c>
      <c r="J279" s="138">
        <v>106932</v>
      </c>
      <c r="K279" s="146">
        <v>5988192</v>
      </c>
      <c r="L279" s="10"/>
      <c r="M279" s="5"/>
    </row>
    <row r="280" spans="1:13" ht="142.5">
      <c r="A280" s="5"/>
      <c r="B280" s="9"/>
      <c r="C280" s="134"/>
      <c r="D280" s="151" t="s">
        <v>446</v>
      </c>
      <c r="E280" s="151"/>
      <c r="F280" s="151"/>
      <c r="G280" s="152" t="s">
        <v>469</v>
      </c>
      <c r="H280" s="151" t="s">
        <v>152</v>
      </c>
      <c r="I280" s="137">
        <v>146</v>
      </c>
      <c r="J280" s="138">
        <v>246505</v>
      </c>
      <c r="K280" s="146">
        <v>35989730</v>
      </c>
      <c r="L280" s="10"/>
      <c r="M280" s="5"/>
    </row>
    <row r="281" spans="1:13">
      <c r="A281" s="5"/>
      <c r="B281" s="9"/>
      <c r="C281" s="134"/>
      <c r="D281" s="151">
        <v>6.4</v>
      </c>
      <c r="E281" s="151"/>
      <c r="F281" s="151"/>
      <c r="G281" s="152" t="s">
        <v>470</v>
      </c>
      <c r="H281" s="151"/>
      <c r="I281" s="137"/>
      <c r="J281" s="138"/>
      <c r="K281" s="146"/>
      <c r="L281" s="10"/>
      <c r="M281" s="5"/>
    </row>
    <row r="282" spans="1:13" ht="42.75">
      <c r="A282" s="5"/>
      <c r="B282" s="9"/>
      <c r="C282" s="134"/>
      <c r="D282" s="151" t="s">
        <v>447</v>
      </c>
      <c r="E282" s="151"/>
      <c r="F282" s="151"/>
      <c r="G282" s="152" t="s">
        <v>471</v>
      </c>
      <c r="H282" s="151" t="s">
        <v>153</v>
      </c>
      <c r="I282" s="137">
        <v>7.4000000000000012</v>
      </c>
      <c r="J282" s="138">
        <v>1103644</v>
      </c>
      <c r="K282" s="146">
        <v>8166966</v>
      </c>
      <c r="L282" s="10"/>
      <c r="M282" s="5"/>
    </row>
    <row r="283" spans="1:13" ht="42.75">
      <c r="A283" s="5"/>
      <c r="B283" s="9"/>
      <c r="C283" s="134"/>
      <c r="D283" s="151" t="s">
        <v>448</v>
      </c>
      <c r="E283" s="151"/>
      <c r="F283" s="151"/>
      <c r="G283" s="152" t="s">
        <v>472</v>
      </c>
      <c r="H283" s="151" t="s">
        <v>153</v>
      </c>
      <c r="I283" s="137">
        <v>7.4</v>
      </c>
      <c r="J283" s="138">
        <v>1189324</v>
      </c>
      <c r="K283" s="146">
        <v>8800998</v>
      </c>
      <c r="L283" s="10"/>
      <c r="M283" s="5"/>
    </row>
    <row r="284" spans="1:13" ht="42.75">
      <c r="A284" s="5"/>
      <c r="B284" s="9"/>
      <c r="C284" s="134"/>
      <c r="D284" s="151" t="s">
        <v>449</v>
      </c>
      <c r="E284" s="151"/>
      <c r="F284" s="151"/>
      <c r="G284" s="152" t="s">
        <v>473</v>
      </c>
      <c r="H284" s="151" t="s">
        <v>153</v>
      </c>
      <c r="I284" s="137">
        <v>13.875</v>
      </c>
      <c r="J284" s="138">
        <v>1103644</v>
      </c>
      <c r="K284" s="146">
        <v>15313061</v>
      </c>
      <c r="L284" s="10"/>
      <c r="M284" s="5"/>
    </row>
    <row r="285" spans="1:13" ht="42.75">
      <c r="A285" s="5"/>
      <c r="B285" s="9"/>
      <c r="C285" s="134"/>
      <c r="D285" s="151" t="s">
        <v>450</v>
      </c>
      <c r="E285" s="151"/>
      <c r="F285" s="151"/>
      <c r="G285" s="152" t="s">
        <v>474</v>
      </c>
      <c r="H285" s="151" t="s">
        <v>153</v>
      </c>
      <c r="I285" s="137">
        <v>18.5</v>
      </c>
      <c r="J285" s="138">
        <v>1246444</v>
      </c>
      <c r="K285" s="146">
        <v>23059214</v>
      </c>
      <c r="L285" s="10"/>
      <c r="M285" s="5"/>
    </row>
    <row r="286" spans="1:13">
      <c r="A286" s="5"/>
      <c r="B286" s="9"/>
      <c r="C286" s="134"/>
      <c r="D286" s="151">
        <v>6.5</v>
      </c>
      <c r="E286" s="151"/>
      <c r="F286" s="151"/>
      <c r="G286" s="152" t="s">
        <v>225</v>
      </c>
      <c r="H286" s="151"/>
      <c r="I286" s="137"/>
      <c r="J286" s="138"/>
      <c r="K286" s="146"/>
      <c r="L286" s="10"/>
      <c r="M286" s="5"/>
    </row>
    <row r="287" spans="1:13" ht="42.75">
      <c r="A287" s="5"/>
      <c r="B287" s="9"/>
      <c r="C287" s="134"/>
      <c r="D287" s="151" t="s">
        <v>451</v>
      </c>
      <c r="E287" s="151"/>
      <c r="F287" s="151"/>
      <c r="G287" s="152" t="s">
        <v>475</v>
      </c>
      <c r="H287" s="151" t="s">
        <v>151</v>
      </c>
      <c r="I287" s="137">
        <v>25</v>
      </c>
      <c r="J287" s="138">
        <v>60331</v>
      </c>
      <c r="K287" s="146">
        <v>1508275</v>
      </c>
      <c r="L287" s="10"/>
      <c r="M287" s="5"/>
    </row>
    <row r="288" spans="1:13" ht="28.5">
      <c r="A288" s="5"/>
      <c r="B288" s="9"/>
      <c r="C288" s="134"/>
      <c r="D288" s="151" t="s">
        <v>452</v>
      </c>
      <c r="E288" s="151"/>
      <c r="F288" s="151"/>
      <c r="G288" s="152" t="s">
        <v>476</v>
      </c>
      <c r="H288" s="151" t="s">
        <v>151</v>
      </c>
      <c r="I288" s="137">
        <v>21</v>
      </c>
      <c r="J288" s="138">
        <v>52331</v>
      </c>
      <c r="K288" s="146">
        <v>1098951</v>
      </c>
      <c r="L288" s="10"/>
      <c r="M288" s="5"/>
    </row>
    <row r="289" spans="1:13" ht="28.5">
      <c r="A289" s="5"/>
      <c r="B289" s="9"/>
      <c r="C289" s="134"/>
      <c r="D289" s="151" t="s">
        <v>453</v>
      </c>
      <c r="E289" s="151"/>
      <c r="F289" s="151"/>
      <c r="G289" s="152" t="s">
        <v>477</v>
      </c>
      <c r="H289" s="151" t="s">
        <v>154</v>
      </c>
      <c r="I289" s="137">
        <v>13</v>
      </c>
      <c r="J289" s="138">
        <v>37801</v>
      </c>
      <c r="K289" s="146">
        <v>491413</v>
      </c>
      <c r="L289" s="10"/>
      <c r="M289" s="5"/>
    </row>
    <row r="290" spans="1:13" ht="28.5">
      <c r="A290" s="5"/>
      <c r="B290" s="9"/>
      <c r="C290" s="134"/>
      <c r="D290" s="151" t="s">
        <v>454</v>
      </c>
      <c r="E290" s="151"/>
      <c r="F290" s="151"/>
      <c r="G290" s="152" t="s">
        <v>478</v>
      </c>
      <c r="H290" s="151" t="s">
        <v>154</v>
      </c>
      <c r="I290" s="137">
        <v>8</v>
      </c>
      <c r="J290" s="138">
        <v>46269</v>
      </c>
      <c r="K290" s="146">
        <v>370152</v>
      </c>
      <c r="L290" s="10"/>
      <c r="M290" s="5"/>
    </row>
    <row r="291" spans="1:13" ht="28.5">
      <c r="A291" s="5"/>
      <c r="B291" s="9"/>
      <c r="C291" s="134"/>
      <c r="D291" s="151" t="s">
        <v>455</v>
      </c>
      <c r="E291" s="151"/>
      <c r="F291" s="151"/>
      <c r="G291" s="152" t="s">
        <v>479</v>
      </c>
      <c r="H291" s="151" t="s">
        <v>154</v>
      </c>
      <c r="I291" s="137">
        <v>5</v>
      </c>
      <c r="J291" s="138">
        <v>44006</v>
      </c>
      <c r="K291" s="146">
        <v>220030</v>
      </c>
      <c r="L291" s="10"/>
      <c r="M291" s="5"/>
    </row>
    <row r="292" spans="1:13">
      <c r="A292" s="5"/>
      <c r="B292" s="9"/>
      <c r="C292" s="134"/>
      <c r="D292" s="151">
        <v>6.6</v>
      </c>
      <c r="E292" s="151"/>
      <c r="F292" s="151"/>
      <c r="G292" s="152" t="s">
        <v>230</v>
      </c>
      <c r="H292" s="151"/>
      <c r="I292" s="137"/>
      <c r="J292" s="138"/>
      <c r="K292" s="146"/>
      <c r="L292" s="10"/>
      <c r="M292" s="5"/>
    </row>
    <row r="293" spans="1:13" ht="42.75">
      <c r="A293" s="5"/>
      <c r="B293" s="9"/>
      <c r="C293" s="134"/>
      <c r="D293" s="151" t="s">
        <v>456</v>
      </c>
      <c r="E293" s="151"/>
      <c r="F293" s="151"/>
      <c r="G293" s="152" t="s">
        <v>231</v>
      </c>
      <c r="H293" s="151" t="s">
        <v>154</v>
      </c>
      <c r="I293" s="137">
        <v>5</v>
      </c>
      <c r="J293" s="138">
        <v>884430</v>
      </c>
      <c r="K293" s="146">
        <v>4422150</v>
      </c>
      <c r="L293" s="10"/>
      <c r="M293" s="5"/>
    </row>
    <row r="294" spans="1:13">
      <c r="A294" s="5"/>
      <c r="B294" s="9"/>
      <c r="C294" s="134"/>
      <c r="D294" s="151">
        <v>6.7</v>
      </c>
      <c r="E294" s="151"/>
      <c r="F294" s="151"/>
      <c r="G294" s="152" t="s">
        <v>145</v>
      </c>
      <c r="H294" s="151"/>
      <c r="I294" s="137"/>
      <c r="J294" s="138"/>
      <c r="K294" s="146"/>
      <c r="L294" s="10"/>
      <c r="M294" s="5"/>
    </row>
    <row r="295" spans="1:13" ht="57">
      <c r="A295" s="5"/>
      <c r="B295" s="9"/>
      <c r="C295" s="134"/>
      <c r="D295" s="151" t="s">
        <v>457</v>
      </c>
      <c r="E295" s="151"/>
      <c r="F295" s="151"/>
      <c r="G295" s="152" t="s">
        <v>410</v>
      </c>
      <c r="H295" s="151" t="s">
        <v>151</v>
      </c>
      <c r="I295" s="137">
        <v>51</v>
      </c>
      <c r="J295" s="138">
        <v>179473</v>
      </c>
      <c r="K295" s="146">
        <v>9153123</v>
      </c>
      <c r="L295" s="10"/>
      <c r="M295" s="5"/>
    </row>
    <row r="296" spans="1:13" ht="42.75">
      <c r="A296" s="5"/>
      <c r="B296" s="9"/>
      <c r="C296" s="134"/>
      <c r="D296" s="151" t="s">
        <v>458</v>
      </c>
      <c r="E296" s="151"/>
      <c r="F296" s="151"/>
      <c r="G296" s="152" t="s">
        <v>240</v>
      </c>
      <c r="H296" s="151" t="s">
        <v>154</v>
      </c>
      <c r="I296" s="137">
        <v>5</v>
      </c>
      <c r="J296" s="138">
        <v>787522</v>
      </c>
      <c r="K296" s="146">
        <v>3937610</v>
      </c>
      <c r="L296" s="10"/>
      <c r="M296" s="5"/>
    </row>
    <row r="297" spans="1:13" ht="57">
      <c r="A297" s="5"/>
      <c r="B297" s="9"/>
      <c r="C297" s="134"/>
      <c r="D297" s="151" t="s">
        <v>459</v>
      </c>
      <c r="E297" s="151"/>
      <c r="F297" s="151"/>
      <c r="G297" s="152" t="s">
        <v>480</v>
      </c>
      <c r="H297" s="151" t="s">
        <v>154</v>
      </c>
      <c r="I297" s="137">
        <v>5</v>
      </c>
      <c r="J297" s="138">
        <v>205521</v>
      </c>
      <c r="K297" s="146">
        <v>1027605</v>
      </c>
      <c r="L297" s="10"/>
      <c r="M297" s="5"/>
    </row>
    <row r="298" spans="1:13" ht="142.5">
      <c r="A298" s="5"/>
      <c r="B298" s="9"/>
      <c r="C298" s="134"/>
      <c r="D298" s="151" t="s">
        <v>460</v>
      </c>
      <c r="E298" s="151"/>
      <c r="F298" s="151"/>
      <c r="G298" s="152" t="s">
        <v>481</v>
      </c>
      <c r="H298" s="151" t="s">
        <v>482</v>
      </c>
      <c r="I298" s="137">
        <v>5984</v>
      </c>
      <c r="J298" s="138">
        <v>11792</v>
      </c>
      <c r="K298" s="146">
        <v>70563328</v>
      </c>
      <c r="L298" s="10"/>
      <c r="M298" s="5"/>
    </row>
    <row r="299" spans="1:13" ht="42.75">
      <c r="A299" s="5"/>
      <c r="B299" s="9"/>
      <c r="C299" s="134"/>
      <c r="D299" s="151" t="s">
        <v>461</v>
      </c>
      <c r="E299" s="151"/>
      <c r="F299" s="151"/>
      <c r="G299" s="152" t="s">
        <v>483</v>
      </c>
      <c r="H299" s="151" t="s">
        <v>152</v>
      </c>
      <c r="I299" s="137">
        <v>139</v>
      </c>
      <c r="J299" s="138">
        <v>88396</v>
      </c>
      <c r="K299" s="146">
        <v>12287044</v>
      </c>
      <c r="L299" s="10"/>
      <c r="M299" s="5"/>
    </row>
    <row r="300" spans="1:13" ht="57">
      <c r="A300" s="5"/>
      <c r="B300" s="9"/>
      <c r="C300" s="134"/>
      <c r="D300" s="151" t="s">
        <v>462</v>
      </c>
      <c r="E300" s="151"/>
      <c r="F300" s="151"/>
      <c r="G300" s="152" t="s">
        <v>484</v>
      </c>
      <c r="H300" s="151" t="s">
        <v>151</v>
      </c>
      <c r="I300" s="137">
        <v>39</v>
      </c>
      <c r="J300" s="138">
        <v>75199</v>
      </c>
      <c r="K300" s="146">
        <v>2932761</v>
      </c>
      <c r="L300" s="10"/>
      <c r="M300" s="5"/>
    </row>
    <row r="301" spans="1:13" ht="17.25" thickBot="1">
      <c r="A301" s="5"/>
      <c r="B301" s="9"/>
      <c r="C301" s="140" t="s">
        <v>18</v>
      </c>
      <c r="D301" s="164"/>
      <c r="E301" s="164"/>
      <c r="F301" s="164"/>
      <c r="G301" s="167"/>
      <c r="H301" s="166"/>
      <c r="I301" s="137"/>
      <c r="J301" s="143"/>
      <c r="K301" s="144">
        <f>SUM(K257:K300)</f>
        <v>471509511.77200437</v>
      </c>
      <c r="L301" s="10"/>
      <c r="M301" s="5"/>
    </row>
    <row r="302" spans="1:13" ht="17.25" thickBot="1">
      <c r="A302" s="5"/>
      <c r="B302" s="9"/>
      <c r="C302" s="131"/>
      <c r="D302" s="132"/>
      <c r="E302" s="132"/>
      <c r="F302" s="132"/>
      <c r="G302" s="236"/>
      <c r="H302" s="132"/>
      <c r="I302" s="132"/>
      <c r="J302" s="132"/>
      <c r="K302" s="133"/>
      <c r="L302" s="10"/>
      <c r="M302" s="5"/>
    </row>
    <row r="303" spans="1:13" ht="28.5">
      <c r="A303" s="5"/>
      <c r="B303" s="9"/>
      <c r="C303" s="134"/>
      <c r="D303" s="151">
        <v>7</v>
      </c>
      <c r="E303" s="151"/>
      <c r="F303" s="151"/>
      <c r="G303" s="152" t="s">
        <v>504</v>
      </c>
      <c r="H303" s="151"/>
      <c r="I303" s="137"/>
      <c r="J303" s="138"/>
      <c r="K303" s="146"/>
      <c r="L303" s="10"/>
      <c r="M303" s="5"/>
    </row>
    <row r="304" spans="1:13">
      <c r="A304" s="5"/>
      <c r="B304" s="9"/>
      <c r="C304" s="134"/>
      <c r="D304" s="151">
        <v>7.1</v>
      </c>
      <c r="E304" s="151"/>
      <c r="F304" s="151"/>
      <c r="G304" s="152" t="s">
        <v>121</v>
      </c>
      <c r="H304" s="151"/>
      <c r="I304" s="137"/>
      <c r="J304" s="138"/>
      <c r="K304" s="146"/>
      <c r="L304" s="10"/>
      <c r="M304" s="5"/>
    </row>
    <row r="305" spans="1:13">
      <c r="A305" s="5"/>
      <c r="B305" s="9"/>
      <c r="C305" s="134"/>
      <c r="D305" s="151" t="s">
        <v>485</v>
      </c>
      <c r="E305" s="151"/>
      <c r="F305" s="151"/>
      <c r="G305" s="152" t="s">
        <v>122</v>
      </c>
      <c r="H305" s="151" t="s">
        <v>151</v>
      </c>
      <c r="I305" s="137">
        <v>104</v>
      </c>
      <c r="J305" s="138">
        <v>4376</v>
      </c>
      <c r="K305" s="146">
        <v>455104</v>
      </c>
      <c r="L305" s="10"/>
      <c r="M305" s="5"/>
    </row>
    <row r="306" spans="1:13">
      <c r="A306" s="5"/>
      <c r="B306" s="9"/>
      <c r="C306" s="134"/>
      <c r="D306" s="151">
        <v>7.2</v>
      </c>
      <c r="E306" s="151"/>
      <c r="F306" s="151"/>
      <c r="G306" s="152" t="s">
        <v>505</v>
      </c>
      <c r="H306" s="151"/>
      <c r="I306" s="137"/>
      <c r="J306" s="138"/>
      <c r="K306" s="146"/>
      <c r="L306" s="10"/>
      <c r="M306" s="5"/>
    </row>
    <row r="307" spans="1:13" ht="57">
      <c r="A307" s="5"/>
      <c r="B307" s="9"/>
      <c r="C307" s="134"/>
      <c r="D307" s="151" t="s">
        <v>486</v>
      </c>
      <c r="E307" s="151"/>
      <c r="F307" s="151"/>
      <c r="G307" s="152" t="s">
        <v>677</v>
      </c>
      <c r="H307" s="151" t="s">
        <v>153</v>
      </c>
      <c r="I307" s="137">
        <v>135</v>
      </c>
      <c r="J307" s="138">
        <v>28454</v>
      </c>
      <c r="K307" s="146">
        <v>3841290</v>
      </c>
      <c r="L307" s="10"/>
      <c r="M307" s="5"/>
    </row>
    <row r="308" spans="1:13" ht="42.75">
      <c r="A308" s="5"/>
      <c r="B308" s="9"/>
      <c r="C308" s="134"/>
      <c r="D308" s="151" t="s">
        <v>487</v>
      </c>
      <c r="E308" s="151"/>
      <c r="F308" s="151"/>
      <c r="G308" s="152" t="s">
        <v>127</v>
      </c>
      <c r="H308" s="151" t="s">
        <v>153</v>
      </c>
      <c r="I308" s="137">
        <v>19.5</v>
      </c>
      <c r="J308" s="138">
        <v>338257</v>
      </c>
      <c r="K308" s="146">
        <v>6596011.5</v>
      </c>
      <c r="L308" s="10"/>
      <c r="M308" s="5"/>
    </row>
    <row r="309" spans="1:13" ht="28.5">
      <c r="A309" s="5"/>
      <c r="B309" s="9"/>
      <c r="C309" s="134"/>
      <c r="D309" s="151" t="s">
        <v>488</v>
      </c>
      <c r="E309" s="151"/>
      <c r="F309" s="151"/>
      <c r="G309" s="152" t="s">
        <v>128</v>
      </c>
      <c r="H309" s="151" t="s">
        <v>153</v>
      </c>
      <c r="I309" s="137">
        <v>76</v>
      </c>
      <c r="J309" s="138">
        <v>11618</v>
      </c>
      <c r="K309" s="146">
        <v>882968</v>
      </c>
      <c r="L309" s="10"/>
      <c r="M309" s="5"/>
    </row>
    <row r="310" spans="1:13" ht="114">
      <c r="A310" s="5"/>
      <c r="B310" s="9"/>
      <c r="C310" s="134"/>
      <c r="D310" s="151" t="s">
        <v>489</v>
      </c>
      <c r="E310" s="151"/>
      <c r="F310" s="151"/>
      <c r="G310" s="152" t="s">
        <v>506</v>
      </c>
      <c r="H310" s="151" t="s">
        <v>152</v>
      </c>
      <c r="I310" s="137">
        <v>207</v>
      </c>
      <c r="J310" s="138">
        <v>45656</v>
      </c>
      <c r="K310" s="146">
        <v>9450792</v>
      </c>
      <c r="L310" s="10"/>
      <c r="M310" s="5"/>
    </row>
    <row r="311" spans="1:13">
      <c r="A311" s="5"/>
      <c r="B311" s="9"/>
      <c r="C311" s="134"/>
      <c r="D311" s="151">
        <v>7.3</v>
      </c>
      <c r="E311" s="151"/>
      <c r="F311" s="151"/>
      <c r="G311" s="152" t="s">
        <v>130</v>
      </c>
      <c r="H311" s="151"/>
      <c r="I311" s="137"/>
      <c r="J311" s="138"/>
      <c r="K311" s="146"/>
      <c r="L311" s="10"/>
      <c r="M311" s="5"/>
    </row>
    <row r="312" spans="1:13" ht="28.5">
      <c r="A312" s="5"/>
      <c r="B312" s="9"/>
      <c r="C312" s="134"/>
      <c r="D312" s="151" t="s">
        <v>490</v>
      </c>
      <c r="E312" s="151"/>
      <c r="F312" s="151"/>
      <c r="G312" s="152" t="s">
        <v>507</v>
      </c>
      <c r="H312" s="151" t="s">
        <v>151</v>
      </c>
      <c r="I312" s="137">
        <v>104</v>
      </c>
      <c r="J312" s="138">
        <v>31929</v>
      </c>
      <c r="K312" s="146">
        <v>3320616</v>
      </c>
      <c r="L312" s="10"/>
      <c r="M312" s="5"/>
    </row>
    <row r="313" spans="1:13">
      <c r="A313" s="5"/>
      <c r="B313" s="9"/>
      <c r="C313" s="134"/>
      <c r="D313" s="151">
        <v>7.4</v>
      </c>
      <c r="E313" s="151"/>
      <c r="F313" s="151"/>
      <c r="G313" s="152" t="s">
        <v>508</v>
      </c>
      <c r="H313" s="151"/>
      <c r="I313" s="137"/>
      <c r="J313" s="138"/>
      <c r="K313" s="146"/>
      <c r="L313" s="10"/>
      <c r="M313" s="5"/>
    </row>
    <row r="314" spans="1:13" ht="28.5">
      <c r="A314" s="5"/>
      <c r="B314" s="9"/>
      <c r="C314" s="134"/>
      <c r="D314" s="151" t="s">
        <v>491</v>
      </c>
      <c r="E314" s="151"/>
      <c r="F314" s="151"/>
      <c r="G314" s="152" t="s">
        <v>509</v>
      </c>
      <c r="H314" s="151" t="s">
        <v>153</v>
      </c>
      <c r="I314" s="137">
        <v>25.39</v>
      </c>
      <c r="J314" s="138">
        <v>318342</v>
      </c>
      <c r="K314" s="146">
        <v>8082703.3799999999</v>
      </c>
      <c r="L314" s="10"/>
      <c r="M314" s="5"/>
    </row>
    <row r="315" spans="1:13" ht="28.5">
      <c r="A315" s="5"/>
      <c r="B315" s="9"/>
      <c r="C315" s="134"/>
      <c r="D315" s="151" t="s">
        <v>492</v>
      </c>
      <c r="E315" s="151"/>
      <c r="F315" s="151"/>
      <c r="G315" s="152" t="s">
        <v>134</v>
      </c>
      <c r="H315" s="151" t="s">
        <v>153</v>
      </c>
      <c r="I315" s="137">
        <v>76.72699999999999</v>
      </c>
      <c r="J315" s="138">
        <v>23051</v>
      </c>
      <c r="K315" s="146">
        <v>1768634.0769999998</v>
      </c>
      <c r="L315" s="10"/>
      <c r="M315" s="5"/>
    </row>
    <row r="316" spans="1:13" ht="42.75">
      <c r="A316" s="5"/>
      <c r="B316" s="9"/>
      <c r="C316" s="134"/>
      <c r="D316" s="151" t="s">
        <v>493</v>
      </c>
      <c r="E316" s="151"/>
      <c r="F316" s="151"/>
      <c r="G316" s="152" t="s">
        <v>510</v>
      </c>
      <c r="H316" s="151" t="s">
        <v>153</v>
      </c>
      <c r="I316" s="137">
        <v>32.882999999999996</v>
      </c>
      <c r="J316" s="138">
        <v>255027</v>
      </c>
      <c r="K316" s="146">
        <v>8386052.8409999991</v>
      </c>
      <c r="L316" s="10"/>
      <c r="M316" s="5"/>
    </row>
    <row r="317" spans="1:13">
      <c r="A317" s="5"/>
      <c r="B317" s="9"/>
      <c r="C317" s="134"/>
      <c r="D317" s="151">
        <v>7.5</v>
      </c>
      <c r="E317" s="151"/>
      <c r="F317" s="151"/>
      <c r="G317" s="152" t="s">
        <v>138</v>
      </c>
      <c r="H317" s="151"/>
      <c r="I317" s="137"/>
      <c r="J317" s="138"/>
      <c r="K317" s="146"/>
      <c r="L317" s="10"/>
      <c r="M317" s="5"/>
    </row>
    <row r="318" spans="1:13" ht="42.75">
      <c r="A318" s="5"/>
      <c r="B318" s="9"/>
      <c r="C318" s="134"/>
      <c r="D318" s="151" t="s">
        <v>494</v>
      </c>
      <c r="E318" s="151"/>
      <c r="F318" s="151"/>
      <c r="G318" s="152" t="s">
        <v>511</v>
      </c>
      <c r="H318" s="151" t="s">
        <v>154</v>
      </c>
      <c r="I318" s="137">
        <v>319</v>
      </c>
      <c r="J318" s="138">
        <v>61918</v>
      </c>
      <c r="K318" s="146">
        <v>19751842</v>
      </c>
      <c r="L318" s="10"/>
      <c r="M318" s="5"/>
    </row>
    <row r="319" spans="1:13" ht="28.5">
      <c r="A319" s="5"/>
      <c r="B319" s="9"/>
      <c r="C319" s="134"/>
      <c r="D319" s="151" t="s">
        <v>495</v>
      </c>
      <c r="E319" s="151"/>
      <c r="F319" s="151"/>
      <c r="G319" s="152" t="s">
        <v>512</v>
      </c>
      <c r="H319" s="151" t="s">
        <v>152</v>
      </c>
      <c r="I319" s="137">
        <v>9</v>
      </c>
      <c r="J319" s="138">
        <v>76462</v>
      </c>
      <c r="K319" s="146">
        <v>688158</v>
      </c>
      <c r="L319" s="10"/>
      <c r="M319" s="5"/>
    </row>
    <row r="320" spans="1:13" ht="42.75">
      <c r="A320" s="5"/>
      <c r="B320" s="9"/>
      <c r="C320" s="134"/>
      <c r="D320" s="151" t="s">
        <v>496</v>
      </c>
      <c r="E320" s="151"/>
      <c r="F320" s="151"/>
      <c r="G320" s="152" t="s">
        <v>513</v>
      </c>
      <c r="H320" s="151" t="s">
        <v>154</v>
      </c>
      <c r="I320" s="137">
        <v>4</v>
      </c>
      <c r="J320" s="138">
        <v>735150</v>
      </c>
      <c r="K320" s="146">
        <v>2940600</v>
      </c>
      <c r="L320" s="10"/>
      <c r="M320" s="5"/>
    </row>
    <row r="321" spans="1:13" ht="57">
      <c r="A321" s="5"/>
      <c r="B321" s="9"/>
      <c r="C321" s="134"/>
      <c r="D321" s="151" t="s">
        <v>497</v>
      </c>
      <c r="E321" s="151"/>
      <c r="F321" s="151"/>
      <c r="G321" s="152" t="s">
        <v>317</v>
      </c>
      <c r="H321" s="151" t="s">
        <v>151</v>
      </c>
      <c r="I321" s="137">
        <v>5</v>
      </c>
      <c r="J321" s="138">
        <v>1127184</v>
      </c>
      <c r="K321" s="146">
        <v>5635920</v>
      </c>
      <c r="L321" s="10"/>
      <c r="M321" s="5"/>
    </row>
    <row r="322" spans="1:13" ht="42.75">
      <c r="A322" s="5"/>
      <c r="B322" s="9"/>
      <c r="C322" s="134"/>
      <c r="D322" s="151" t="s">
        <v>498</v>
      </c>
      <c r="E322" s="151"/>
      <c r="F322" s="151"/>
      <c r="G322" s="152" t="s">
        <v>318</v>
      </c>
      <c r="H322" s="151" t="s">
        <v>154</v>
      </c>
      <c r="I322" s="137">
        <v>4</v>
      </c>
      <c r="J322" s="138">
        <v>1055913</v>
      </c>
      <c r="K322" s="146">
        <v>4223652</v>
      </c>
      <c r="L322" s="10"/>
      <c r="M322" s="5"/>
    </row>
    <row r="323" spans="1:13" ht="57">
      <c r="A323" s="5"/>
      <c r="B323" s="9"/>
      <c r="C323" s="134"/>
      <c r="D323" s="151" t="s">
        <v>499</v>
      </c>
      <c r="E323" s="151"/>
      <c r="F323" s="151"/>
      <c r="G323" s="152" t="s">
        <v>514</v>
      </c>
      <c r="H323" s="151" t="s">
        <v>154</v>
      </c>
      <c r="I323" s="137">
        <v>2</v>
      </c>
      <c r="J323" s="138">
        <v>808432</v>
      </c>
      <c r="K323" s="146">
        <v>1616864</v>
      </c>
      <c r="L323" s="10"/>
      <c r="M323" s="5"/>
    </row>
    <row r="324" spans="1:13" ht="42.75">
      <c r="A324" s="5"/>
      <c r="B324" s="9"/>
      <c r="C324" s="134"/>
      <c r="D324" s="151" t="s">
        <v>500</v>
      </c>
      <c r="E324" s="151"/>
      <c r="F324" s="151"/>
      <c r="G324" s="152" t="s">
        <v>515</v>
      </c>
      <c r="H324" s="151" t="s">
        <v>151</v>
      </c>
      <c r="I324" s="137">
        <v>3</v>
      </c>
      <c r="J324" s="138">
        <v>788096</v>
      </c>
      <c r="K324" s="146">
        <v>2364288</v>
      </c>
      <c r="L324" s="10"/>
      <c r="M324" s="5"/>
    </row>
    <row r="325" spans="1:13">
      <c r="A325" s="5"/>
      <c r="B325" s="9"/>
      <c r="C325" s="134"/>
      <c r="D325" s="151">
        <v>7.6</v>
      </c>
      <c r="E325" s="151"/>
      <c r="F325" s="151"/>
      <c r="G325" s="152" t="s">
        <v>145</v>
      </c>
      <c r="H325" s="151"/>
      <c r="I325" s="137"/>
      <c r="J325" s="138"/>
      <c r="K325" s="146"/>
      <c r="L325" s="10"/>
      <c r="M325" s="5"/>
    </row>
    <row r="326" spans="1:13" ht="28.5">
      <c r="A326" s="5"/>
      <c r="B326" s="9"/>
      <c r="C326" s="134"/>
      <c r="D326" s="151" t="s">
        <v>501</v>
      </c>
      <c r="E326" s="151"/>
      <c r="F326" s="151"/>
      <c r="G326" s="152" t="s">
        <v>516</v>
      </c>
      <c r="H326" s="151" t="s">
        <v>154</v>
      </c>
      <c r="I326" s="137">
        <v>41</v>
      </c>
      <c r="J326" s="138">
        <v>32500</v>
      </c>
      <c r="K326" s="146">
        <v>1332500</v>
      </c>
      <c r="L326" s="10"/>
      <c r="M326" s="5"/>
    </row>
    <row r="327" spans="1:13" ht="85.5">
      <c r="A327" s="5"/>
      <c r="B327" s="9"/>
      <c r="C327" s="134"/>
      <c r="D327" s="151" t="s">
        <v>502</v>
      </c>
      <c r="E327" s="151"/>
      <c r="F327" s="151"/>
      <c r="G327" s="152" t="s">
        <v>517</v>
      </c>
      <c r="H327" s="151" t="s">
        <v>151</v>
      </c>
      <c r="I327" s="137">
        <v>173</v>
      </c>
      <c r="J327" s="138">
        <v>505009</v>
      </c>
      <c r="K327" s="146">
        <v>87366557</v>
      </c>
      <c r="L327" s="10"/>
      <c r="M327" s="5"/>
    </row>
    <row r="328" spans="1:13" ht="71.25">
      <c r="A328" s="5"/>
      <c r="B328" s="9"/>
      <c r="C328" s="134"/>
      <c r="D328" s="151" t="s">
        <v>503</v>
      </c>
      <c r="E328" s="151"/>
      <c r="F328" s="151"/>
      <c r="G328" s="152" t="s">
        <v>518</v>
      </c>
      <c r="H328" s="151" t="s">
        <v>154</v>
      </c>
      <c r="I328" s="137">
        <v>1</v>
      </c>
      <c r="J328" s="138">
        <v>1898200</v>
      </c>
      <c r="K328" s="146">
        <v>1898200</v>
      </c>
      <c r="L328" s="10"/>
      <c r="M328" s="5"/>
    </row>
    <row r="329" spans="1:13" ht="17.25" thickBot="1">
      <c r="A329" s="5"/>
      <c r="B329" s="9"/>
      <c r="C329" s="140" t="s">
        <v>18</v>
      </c>
      <c r="D329" s="164"/>
      <c r="E329" s="164"/>
      <c r="F329" s="164"/>
      <c r="G329" s="167"/>
      <c r="H329" s="166"/>
      <c r="I329" s="137"/>
      <c r="J329" s="143"/>
      <c r="K329" s="144">
        <f>SUM(K303:K328)</f>
        <v>170602752.79800001</v>
      </c>
      <c r="L329" s="10"/>
      <c r="M329" s="5"/>
    </row>
    <row r="330" spans="1:13" ht="17.25" thickBot="1">
      <c r="A330" s="5"/>
      <c r="B330" s="9"/>
      <c r="C330" s="131"/>
      <c r="D330" s="132"/>
      <c r="E330" s="132"/>
      <c r="F330" s="132"/>
      <c r="G330" s="236"/>
      <c r="H330" s="132"/>
      <c r="I330" s="132"/>
      <c r="J330" s="132"/>
      <c r="K330" s="133"/>
      <c r="L330" s="10"/>
      <c r="M330" s="5"/>
    </row>
    <row r="331" spans="1:13" ht="28.5">
      <c r="A331" s="5"/>
      <c r="B331" s="9"/>
      <c r="C331" s="134"/>
      <c r="D331" s="151">
        <v>7.7</v>
      </c>
      <c r="E331" s="151"/>
      <c r="F331" s="151"/>
      <c r="G331" s="152" t="s">
        <v>157</v>
      </c>
      <c r="H331" s="151"/>
      <c r="I331" s="137"/>
      <c r="J331" s="138"/>
      <c r="K331" s="146"/>
      <c r="L331" s="10"/>
      <c r="M331" s="5"/>
    </row>
    <row r="332" spans="1:13" ht="28.5">
      <c r="A332" s="5"/>
      <c r="B332" s="9"/>
      <c r="C332" s="134"/>
      <c r="D332" s="151" t="s">
        <v>519</v>
      </c>
      <c r="E332" s="151"/>
      <c r="F332" s="151"/>
      <c r="G332" s="152" t="s">
        <v>520</v>
      </c>
      <c r="H332" s="151" t="s">
        <v>151</v>
      </c>
      <c r="I332" s="137">
        <v>104</v>
      </c>
      <c r="J332" s="138">
        <v>56656</v>
      </c>
      <c r="K332" s="146">
        <v>5892224</v>
      </c>
      <c r="L332" s="10"/>
      <c r="M332" s="5"/>
    </row>
    <row r="333" spans="1:13" ht="17.25" thickBot="1">
      <c r="A333" s="5"/>
      <c r="B333" s="9"/>
      <c r="C333" s="140" t="s">
        <v>18</v>
      </c>
      <c r="D333" s="164"/>
      <c r="E333" s="164"/>
      <c r="F333" s="164"/>
      <c r="G333" s="167"/>
      <c r="H333" s="166"/>
      <c r="I333" s="137"/>
      <c r="J333" s="143"/>
      <c r="K333" s="144">
        <f>K332</f>
        <v>5892224</v>
      </c>
      <c r="L333" s="10"/>
      <c r="M333" s="5"/>
    </row>
    <row r="334" spans="1:13" ht="17.25" thickBot="1">
      <c r="A334" s="5"/>
      <c r="B334" s="9"/>
      <c r="C334" s="131"/>
      <c r="D334" s="132"/>
      <c r="E334" s="132"/>
      <c r="F334" s="132"/>
      <c r="G334" s="236"/>
      <c r="H334" s="132"/>
      <c r="I334" s="132"/>
      <c r="J334" s="132"/>
      <c r="K334" s="133"/>
      <c r="L334" s="10"/>
      <c r="M334" s="5"/>
    </row>
    <row r="335" spans="1:13" ht="28.5">
      <c r="A335" s="5"/>
      <c r="B335" s="9"/>
      <c r="C335" s="134"/>
      <c r="D335" s="151">
        <v>8</v>
      </c>
      <c r="E335" s="151"/>
      <c r="F335" s="151"/>
      <c r="G335" s="152" t="s">
        <v>561</v>
      </c>
      <c r="H335" s="151"/>
      <c r="I335" s="137"/>
      <c r="J335" s="138"/>
      <c r="K335" s="146"/>
      <c r="L335" s="10"/>
      <c r="M335" s="5"/>
    </row>
    <row r="336" spans="1:13">
      <c r="A336" s="5"/>
      <c r="B336" s="9"/>
      <c r="C336" s="134"/>
      <c r="D336" s="151">
        <v>8.1</v>
      </c>
      <c r="E336" s="151"/>
      <c r="F336" s="151"/>
      <c r="G336" s="152" t="s">
        <v>121</v>
      </c>
      <c r="H336" s="151"/>
      <c r="I336" s="137"/>
      <c r="J336" s="138"/>
      <c r="K336" s="146"/>
      <c r="L336" s="10"/>
      <c r="M336" s="5"/>
    </row>
    <row r="337" spans="1:13">
      <c r="A337" s="5"/>
      <c r="B337" s="9"/>
      <c r="C337" s="134"/>
      <c r="D337" s="151" t="s">
        <v>521</v>
      </c>
      <c r="E337" s="151"/>
      <c r="F337" s="151"/>
      <c r="G337" s="152" t="s">
        <v>211</v>
      </c>
      <c r="H337" s="151" t="s">
        <v>152</v>
      </c>
      <c r="I337" s="137">
        <v>72</v>
      </c>
      <c r="J337" s="138">
        <v>16134</v>
      </c>
      <c r="K337" s="146">
        <v>1161648</v>
      </c>
      <c r="L337" s="10"/>
      <c r="M337" s="5"/>
    </row>
    <row r="338" spans="1:13" ht="28.5">
      <c r="A338" s="5"/>
      <c r="B338" s="9"/>
      <c r="C338" s="134"/>
      <c r="D338" s="151" t="s">
        <v>522</v>
      </c>
      <c r="E338" s="151"/>
      <c r="F338" s="151"/>
      <c r="G338" s="152" t="s">
        <v>213</v>
      </c>
      <c r="H338" s="151" t="s">
        <v>152</v>
      </c>
      <c r="I338" s="137">
        <v>72</v>
      </c>
      <c r="J338" s="138">
        <v>11074</v>
      </c>
      <c r="K338" s="146">
        <v>797328</v>
      </c>
      <c r="L338" s="10"/>
      <c r="M338" s="5"/>
    </row>
    <row r="339" spans="1:13">
      <c r="A339" s="5"/>
      <c r="B339" s="9"/>
      <c r="C339" s="134"/>
      <c r="D339" s="151">
        <v>8.1999999999999993</v>
      </c>
      <c r="E339" s="151"/>
      <c r="F339" s="151"/>
      <c r="G339" s="152" t="s">
        <v>214</v>
      </c>
      <c r="H339" s="151"/>
      <c r="I339" s="137"/>
      <c r="J339" s="138"/>
      <c r="K339" s="146"/>
      <c r="L339" s="10"/>
      <c r="M339" s="5"/>
    </row>
    <row r="340" spans="1:13" ht="57">
      <c r="A340" s="5"/>
      <c r="B340" s="9"/>
      <c r="C340" s="134"/>
      <c r="D340" s="151" t="s">
        <v>523</v>
      </c>
      <c r="E340" s="151"/>
      <c r="F340" s="151"/>
      <c r="G340" s="152" t="s">
        <v>677</v>
      </c>
      <c r="H340" s="151" t="s">
        <v>153</v>
      </c>
      <c r="I340" s="137">
        <v>155.88078725398313</v>
      </c>
      <c r="J340" s="138">
        <v>28454</v>
      </c>
      <c r="K340" s="146">
        <v>4435431.9205248356</v>
      </c>
      <c r="L340" s="10"/>
      <c r="M340" s="5"/>
    </row>
    <row r="341" spans="1:13" ht="42.75">
      <c r="A341" s="5"/>
      <c r="B341" s="9"/>
      <c r="C341" s="134"/>
      <c r="D341" s="151" t="s">
        <v>524</v>
      </c>
      <c r="E341" s="151"/>
      <c r="F341" s="151"/>
      <c r="G341" s="152" t="s">
        <v>127</v>
      </c>
      <c r="H341" s="151" t="s">
        <v>153</v>
      </c>
      <c r="I341" s="137">
        <v>5.1960262417994372</v>
      </c>
      <c r="J341" s="138">
        <v>338257</v>
      </c>
      <c r="K341" s="146">
        <v>1757592.2484723523</v>
      </c>
      <c r="L341" s="10"/>
      <c r="M341" s="5"/>
    </row>
    <row r="342" spans="1:13" ht="28.5">
      <c r="A342" s="5"/>
      <c r="B342" s="9"/>
      <c r="C342" s="134"/>
      <c r="D342" s="151" t="s">
        <v>525</v>
      </c>
      <c r="E342" s="151"/>
      <c r="F342" s="151"/>
      <c r="G342" s="152" t="s">
        <v>128</v>
      </c>
      <c r="H342" s="151" t="s">
        <v>153</v>
      </c>
      <c r="I342" s="137">
        <v>129.15823843216936</v>
      </c>
      <c r="J342" s="138">
        <v>11618</v>
      </c>
      <c r="K342" s="146">
        <v>1500560.4141049436</v>
      </c>
      <c r="L342" s="10"/>
      <c r="M342" s="5"/>
    </row>
    <row r="343" spans="1:13" ht="28.5">
      <c r="A343" s="5"/>
      <c r="B343" s="9"/>
      <c r="C343" s="134"/>
      <c r="D343" s="151" t="s">
        <v>526</v>
      </c>
      <c r="E343" s="151"/>
      <c r="F343" s="151"/>
      <c r="G343" s="152" t="s">
        <v>134</v>
      </c>
      <c r="H343" s="151" t="s">
        <v>153</v>
      </c>
      <c r="I343" s="137">
        <v>31.918575063613229</v>
      </c>
      <c r="J343" s="138">
        <v>23051</v>
      </c>
      <c r="K343" s="146">
        <v>735755.07379134849</v>
      </c>
      <c r="L343" s="10"/>
      <c r="M343" s="5"/>
    </row>
    <row r="344" spans="1:13" ht="42.75">
      <c r="A344" s="5"/>
      <c r="B344" s="9"/>
      <c r="C344" s="134"/>
      <c r="D344" s="151" t="s">
        <v>527</v>
      </c>
      <c r="E344" s="151"/>
      <c r="F344" s="151"/>
      <c r="G344" s="152" t="s">
        <v>510</v>
      </c>
      <c r="H344" s="151" t="s">
        <v>153</v>
      </c>
      <c r="I344" s="137">
        <v>15.959287531806618</v>
      </c>
      <c r="J344" s="138">
        <v>255027</v>
      </c>
      <c r="K344" s="146">
        <v>4070049.2213740465</v>
      </c>
      <c r="L344" s="10"/>
      <c r="M344" s="5"/>
    </row>
    <row r="345" spans="1:13">
      <c r="A345" s="5"/>
      <c r="B345" s="9"/>
      <c r="C345" s="134"/>
      <c r="D345" s="151">
        <v>8.3000000000000007</v>
      </c>
      <c r="E345" s="151"/>
      <c r="F345" s="151"/>
      <c r="G345" s="152" t="s">
        <v>562</v>
      </c>
      <c r="H345" s="151"/>
      <c r="I345" s="137"/>
      <c r="J345" s="138"/>
      <c r="K345" s="146"/>
      <c r="L345" s="10"/>
      <c r="M345" s="5"/>
    </row>
    <row r="346" spans="1:13" ht="28.5">
      <c r="A346" s="5"/>
      <c r="B346" s="9"/>
      <c r="C346" s="134"/>
      <c r="D346" s="151" t="s">
        <v>528</v>
      </c>
      <c r="E346" s="151"/>
      <c r="F346" s="151"/>
      <c r="G346" s="152" t="s">
        <v>217</v>
      </c>
      <c r="H346" s="151" t="s">
        <v>218</v>
      </c>
      <c r="I346" s="137">
        <v>461</v>
      </c>
      <c r="J346" s="138">
        <v>7583</v>
      </c>
      <c r="K346" s="146">
        <v>3495763</v>
      </c>
      <c r="L346" s="10"/>
      <c r="M346" s="5"/>
    </row>
    <row r="347" spans="1:13" ht="42.75">
      <c r="A347" s="5"/>
      <c r="B347" s="9"/>
      <c r="C347" s="134"/>
      <c r="D347" s="151" t="s">
        <v>529</v>
      </c>
      <c r="E347" s="151"/>
      <c r="F347" s="151"/>
      <c r="G347" s="152" t="s">
        <v>563</v>
      </c>
      <c r="H347" s="151" t="s">
        <v>151</v>
      </c>
      <c r="I347" s="137">
        <v>22</v>
      </c>
      <c r="J347" s="138">
        <v>99361</v>
      </c>
      <c r="K347" s="146">
        <v>2185942</v>
      </c>
      <c r="L347" s="10"/>
      <c r="M347" s="5"/>
    </row>
    <row r="348" spans="1:13" ht="42.75">
      <c r="A348" s="5"/>
      <c r="B348" s="9"/>
      <c r="C348" s="134"/>
      <c r="D348" s="151" t="s">
        <v>530</v>
      </c>
      <c r="E348" s="151"/>
      <c r="F348" s="151"/>
      <c r="G348" s="152" t="s">
        <v>564</v>
      </c>
      <c r="H348" s="151" t="s">
        <v>151</v>
      </c>
      <c r="I348" s="137">
        <v>25</v>
      </c>
      <c r="J348" s="138">
        <v>75236</v>
      </c>
      <c r="K348" s="146">
        <v>1880900</v>
      </c>
      <c r="L348" s="10"/>
      <c r="M348" s="5"/>
    </row>
    <row r="349" spans="1:13" ht="28.5">
      <c r="A349" s="5"/>
      <c r="B349" s="9"/>
      <c r="C349" s="134"/>
      <c r="D349" s="151" t="s">
        <v>531</v>
      </c>
      <c r="E349" s="151"/>
      <c r="F349" s="151"/>
      <c r="G349" s="152" t="s">
        <v>565</v>
      </c>
      <c r="H349" s="151" t="s">
        <v>152</v>
      </c>
      <c r="I349" s="137">
        <v>30</v>
      </c>
      <c r="J349" s="138">
        <v>76701</v>
      </c>
      <c r="K349" s="146">
        <v>2301030</v>
      </c>
      <c r="L349" s="10"/>
      <c r="M349" s="5"/>
    </row>
    <row r="350" spans="1:13" ht="42.75">
      <c r="A350" s="5"/>
      <c r="B350" s="9"/>
      <c r="C350" s="134"/>
      <c r="D350" s="151" t="s">
        <v>532</v>
      </c>
      <c r="E350" s="151"/>
      <c r="F350" s="151"/>
      <c r="G350" s="152" t="s">
        <v>566</v>
      </c>
      <c r="H350" s="151" t="s">
        <v>152</v>
      </c>
      <c r="I350" s="137">
        <v>30</v>
      </c>
      <c r="J350" s="138">
        <v>184399</v>
      </c>
      <c r="K350" s="146">
        <v>5531970</v>
      </c>
      <c r="L350" s="10"/>
      <c r="M350" s="5"/>
    </row>
    <row r="351" spans="1:13" ht="42.75">
      <c r="A351" s="5"/>
      <c r="B351" s="9"/>
      <c r="C351" s="134"/>
      <c r="D351" s="151" t="s">
        <v>533</v>
      </c>
      <c r="E351" s="151"/>
      <c r="F351" s="151"/>
      <c r="G351" s="152" t="s">
        <v>567</v>
      </c>
      <c r="H351" s="151" t="s">
        <v>152</v>
      </c>
      <c r="I351" s="137">
        <v>4</v>
      </c>
      <c r="J351" s="138">
        <v>334042</v>
      </c>
      <c r="K351" s="146">
        <v>1336168</v>
      </c>
      <c r="L351" s="10"/>
      <c r="M351" s="5"/>
    </row>
    <row r="352" spans="1:13" ht="28.5">
      <c r="A352" s="5"/>
      <c r="B352" s="9"/>
      <c r="C352" s="134"/>
      <c r="D352" s="151" t="s">
        <v>534</v>
      </c>
      <c r="E352" s="151"/>
      <c r="F352" s="151"/>
      <c r="G352" s="152" t="s">
        <v>568</v>
      </c>
      <c r="H352" s="151" t="s">
        <v>151</v>
      </c>
      <c r="I352" s="137">
        <v>77</v>
      </c>
      <c r="J352" s="138">
        <v>45678</v>
      </c>
      <c r="K352" s="146">
        <v>3517206</v>
      </c>
      <c r="L352" s="10"/>
      <c r="M352" s="5"/>
    </row>
    <row r="353" spans="1:13" ht="42.75">
      <c r="A353" s="5"/>
      <c r="B353" s="9"/>
      <c r="C353" s="134"/>
      <c r="D353" s="151" t="s">
        <v>535</v>
      </c>
      <c r="E353" s="151"/>
      <c r="F353" s="151"/>
      <c r="G353" s="152" t="s">
        <v>569</v>
      </c>
      <c r="H353" s="151" t="s">
        <v>151</v>
      </c>
      <c r="I353" s="137">
        <v>25</v>
      </c>
      <c r="J353" s="138">
        <v>90011</v>
      </c>
      <c r="K353" s="146">
        <v>2250275</v>
      </c>
      <c r="L353" s="10"/>
      <c r="M353" s="5"/>
    </row>
    <row r="354" spans="1:13" ht="42.75">
      <c r="A354" s="5"/>
      <c r="B354" s="9"/>
      <c r="C354" s="134"/>
      <c r="D354" s="151" t="s">
        <v>536</v>
      </c>
      <c r="E354" s="151"/>
      <c r="F354" s="151"/>
      <c r="G354" s="152" t="s">
        <v>570</v>
      </c>
      <c r="H354" s="151" t="s">
        <v>151</v>
      </c>
      <c r="I354" s="137">
        <v>19</v>
      </c>
      <c r="J354" s="138">
        <v>76293</v>
      </c>
      <c r="K354" s="146">
        <v>1449567</v>
      </c>
      <c r="L354" s="10"/>
      <c r="M354" s="5"/>
    </row>
    <row r="355" spans="1:13" ht="42.75">
      <c r="A355" s="5"/>
      <c r="B355" s="9"/>
      <c r="C355" s="134"/>
      <c r="D355" s="151" t="s">
        <v>537</v>
      </c>
      <c r="E355" s="151"/>
      <c r="F355" s="151"/>
      <c r="G355" s="152" t="s">
        <v>571</v>
      </c>
      <c r="H355" s="151" t="s">
        <v>151</v>
      </c>
      <c r="I355" s="137">
        <v>9</v>
      </c>
      <c r="J355" s="138">
        <v>80826</v>
      </c>
      <c r="K355" s="146">
        <v>727434</v>
      </c>
      <c r="L355" s="10"/>
      <c r="M355" s="5"/>
    </row>
    <row r="356" spans="1:13" ht="42.75">
      <c r="A356" s="5"/>
      <c r="B356" s="9"/>
      <c r="C356" s="134"/>
      <c r="D356" s="151" t="s">
        <v>538</v>
      </c>
      <c r="E356" s="151"/>
      <c r="F356" s="151"/>
      <c r="G356" s="152" t="s">
        <v>572</v>
      </c>
      <c r="H356" s="151" t="s">
        <v>153</v>
      </c>
      <c r="I356" s="137">
        <v>1</v>
      </c>
      <c r="J356" s="138">
        <v>916246</v>
      </c>
      <c r="K356" s="146">
        <v>916246</v>
      </c>
      <c r="L356" s="10"/>
      <c r="M356" s="5"/>
    </row>
    <row r="357" spans="1:13" ht="42.75">
      <c r="A357" s="5"/>
      <c r="B357" s="9"/>
      <c r="C357" s="134"/>
      <c r="D357" s="151" t="s">
        <v>539</v>
      </c>
      <c r="E357" s="151"/>
      <c r="F357" s="151"/>
      <c r="G357" s="152" t="s">
        <v>573</v>
      </c>
      <c r="H357" s="151" t="s">
        <v>154</v>
      </c>
      <c r="I357" s="137">
        <v>1</v>
      </c>
      <c r="J357" s="138">
        <v>680218</v>
      </c>
      <c r="K357" s="146">
        <v>680218</v>
      </c>
      <c r="L357" s="10"/>
      <c r="M357" s="5"/>
    </row>
    <row r="358" spans="1:13">
      <c r="A358" s="5"/>
      <c r="B358" s="9"/>
      <c r="C358" s="134"/>
      <c r="D358" s="151">
        <v>8.4</v>
      </c>
      <c r="E358" s="151"/>
      <c r="F358" s="151"/>
      <c r="G358" s="152" t="s">
        <v>574</v>
      </c>
      <c r="H358" s="151"/>
      <c r="I358" s="137"/>
      <c r="J358" s="138"/>
      <c r="K358" s="146"/>
      <c r="L358" s="10"/>
      <c r="M358" s="5"/>
    </row>
    <row r="359" spans="1:13" ht="42.75">
      <c r="A359" s="5"/>
      <c r="B359" s="9"/>
      <c r="C359" s="134"/>
      <c r="D359" s="151" t="s">
        <v>540</v>
      </c>
      <c r="E359" s="151"/>
      <c r="F359" s="151"/>
      <c r="G359" s="152" t="s">
        <v>575</v>
      </c>
      <c r="H359" s="151" t="s">
        <v>152</v>
      </c>
      <c r="I359" s="137">
        <v>57</v>
      </c>
      <c r="J359" s="138">
        <v>816479</v>
      </c>
      <c r="K359" s="146">
        <v>46539303</v>
      </c>
      <c r="L359" s="10"/>
      <c r="M359" s="5"/>
    </row>
    <row r="360" spans="1:13">
      <c r="A360" s="5"/>
      <c r="B360" s="9"/>
      <c r="C360" s="134"/>
      <c r="D360" s="151">
        <v>8.5</v>
      </c>
      <c r="E360" s="151"/>
      <c r="F360" s="151"/>
      <c r="G360" s="152" t="s">
        <v>576</v>
      </c>
      <c r="H360" s="151"/>
      <c r="I360" s="137"/>
      <c r="J360" s="138"/>
      <c r="K360" s="146"/>
      <c r="L360" s="10"/>
      <c r="M360" s="5"/>
    </row>
    <row r="361" spans="1:13" ht="28.5">
      <c r="A361" s="5"/>
      <c r="B361" s="9"/>
      <c r="C361" s="134"/>
      <c r="D361" s="151" t="s">
        <v>541</v>
      </c>
      <c r="E361" s="151"/>
      <c r="F361" s="151"/>
      <c r="G361" s="152" t="s">
        <v>577</v>
      </c>
      <c r="H361" s="151" t="s">
        <v>152</v>
      </c>
      <c r="I361" s="137">
        <v>55</v>
      </c>
      <c r="J361" s="138">
        <v>36611</v>
      </c>
      <c r="K361" s="146">
        <v>2013605</v>
      </c>
      <c r="L361" s="10"/>
      <c r="M361" s="5"/>
    </row>
    <row r="362" spans="1:13" ht="42.75">
      <c r="A362" s="5"/>
      <c r="B362" s="9"/>
      <c r="C362" s="134"/>
      <c r="D362" s="151" t="s">
        <v>542</v>
      </c>
      <c r="E362" s="151"/>
      <c r="F362" s="151"/>
      <c r="G362" s="152" t="s">
        <v>578</v>
      </c>
      <c r="H362" s="151" t="s">
        <v>152</v>
      </c>
      <c r="I362" s="137">
        <v>4</v>
      </c>
      <c r="J362" s="138">
        <v>106309</v>
      </c>
      <c r="K362" s="146">
        <v>425236</v>
      </c>
      <c r="L362" s="10"/>
      <c r="M362" s="5"/>
    </row>
    <row r="363" spans="1:13" ht="57">
      <c r="A363" s="5"/>
      <c r="B363" s="9"/>
      <c r="C363" s="134"/>
      <c r="D363" s="151" t="s">
        <v>543</v>
      </c>
      <c r="E363" s="151"/>
      <c r="F363" s="151"/>
      <c r="G363" s="152" t="s">
        <v>579</v>
      </c>
      <c r="H363" s="151" t="s">
        <v>152</v>
      </c>
      <c r="I363" s="137">
        <v>21</v>
      </c>
      <c r="J363" s="138">
        <v>97626</v>
      </c>
      <c r="K363" s="146">
        <v>2050146</v>
      </c>
      <c r="L363" s="10"/>
      <c r="M363" s="5"/>
    </row>
    <row r="364" spans="1:13">
      <c r="A364" s="5"/>
      <c r="B364" s="9"/>
      <c r="C364" s="134"/>
      <c r="D364" s="151">
        <v>8.6</v>
      </c>
      <c r="E364" s="151"/>
      <c r="F364" s="151"/>
      <c r="G364" s="152" t="s">
        <v>580</v>
      </c>
      <c r="H364" s="151"/>
      <c r="I364" s="137"/>
      <c r="J364" s="138"/>
      <c r="K364" s="146"/>
      <c r="L364" s="10"/>
      <c r="M364" s="5"/>
    </row>
    <row r="365" spans="1:13" ht="28.5">
      <c r="A365" s="5"/>
      <c r="B365" s="9"/>
      <c r="C365" s="134"/>
      <c r="D365" s="151" t="s">
        <v>544</v>
      </c>
      <c r="E365" s="151"/>
      <c r="F365" s="151"/>
      <c r="G365" s="152" t="s">
        <v>581</v>
      </c>
      <c r="H365" s="151" t="s">
        <v>154</v>
      </c>
      <c r="I365" s="137">
        <v>1</v>
      </c>
      <c r="J365" s="138">
        <v>564696</v>
      </c>
      <c r="K365" s="146">
        <v>564696</v>
      </c>
      <c r="L365" s="10"/>
      <c r="M365" s="5"/>
    </row>
    <row r="366" spans="1:13" ht="28.5">
      <c r="A366" s="5"/>
      <c r="B366" s="9"/>
      <c r="C366" s="134"/>
      <c r="D366" s="151" t="s">
        <v>545</v>
      </c>
      <c r="E366" s="151"/>
      <c r="F366" s="151"/>
      <c r="G366" s="152" t="s">
        <v>582</v>
      </c>
      <c r="H366" s="151" t="s">
        <v>154</v>
      </c>
      <c r="I366" s="137">
        <v>1</v>
      </c>
      <c r="J366" s="138">
        <v>399909</v>
      </c>
      <c r="K366" s="146">
        <v>399909</v>
      </c>
      <c r="L366" s="10"/>
      <c r="M366" s="5"/>
    </row>
    <row r="367" spans="1:13">
      <c r="A367" s="5"/>
      <c r="B367" s="9"/>
      <c r="C367" s="134"/>
      <c r="D367" s="151" t="s">
        <v>546</v>
      </c>
      <c r="E367" s="151"/>
      <c r="F367" s="151"/>
      <c r="G367" s="152" t="s">
        <v>583</v>
      </c>
      <c r="H367" s="151" t="s">
        <v>154</v>
      </c>
      <c r="I367" s="137">
        <v>2</v>
      </c>
      <c r="J367" s="138">
        <v>297596</v>
      </c>
      <c r="K367" s="146">
        <v>595192</v>
      </c>
      <c r="L367" s="10"/>
      <c r="M367" s="5"/>
    </row>
    <row r="368" spans="1:13">
      <c r="A368" s="5"/>
      <c r="B368" s="9"/>
      <c r="C368" s="134"/>
      <c r="D368" s="151" t="s">
        <v>547</v>
      </c>
      <c r="E368" s="151"/>
      <c r="F368" s="151"/>
      <c r="G368" s="152" t="s">
        <v>584</v>
      </c>
      <c r="H368" s="151" t="s">
        <v>154</v>
      </c>
      <c r="I368" s="137">
        <v>3</v>
      </c>
      <c r="J368" s="138">
        <v>433636</v>
      </c>
      <c r="K368" s="146">
        <v>1300908</v>
      </c>
      <c r="L368" s="10"/>
      <c r="M368" s="5"/>
    </row>
    <row r="369" spans="1:13" ht="57">
      <c r="A369" s="5"/>
      <c r="B369" s="9"/>
      <c r="C369" s="134"/>
      <c r="D369" s="151" t="s">
        <v>548</v>
      </c>
      <c r="E369" s="151"/>
      <c r="F369" s="151"/>
      <c r="G369" s="152" t="s">
        <v>585</v>
      </c>
      <c r="H369" s="151" t="s">
        <v>154</v>
      </c>
      <c r="I369" s="137">
        <v>1</v>
      </c>
      <c r="J369" s="138">
        <v>804874</v>
      </c>
      <c r="K369" s="146">
        <v>804874</v>
      </c>
      <c r="L369" s="10"/>
      <c r="M369" s="5"/>
    </row>
    <row r="370" spans="1:13" ht="42.75">
      <c r="A370" s="5"/>
      <c r="B370" s="9"/>
      <c r="C370" s="134"/>
      <c r="D370" s="151" t="s">
        <v>549</v>
      </c>
      <c r="E370" s="151"/>
      <c r="F370" s="151"/>
      <c r="G370" s="152" t="s">
        <v>586</v>
      </c>
      <c r="H370" s="151" t="s">
        <v>152</v>
      </c>
      <c r="I370" s="137">
        <v>48</v>
      </c>
      <c r="J370" s="138">
        <v>178114</v>
      </c>
      <c r="K370" s="146">
        <v>8549472</v>
      </c>
      <c r="L370" s="10"/>
      <c r="M370" s="5"/>
    </row>
    <row r="371" spans="1:13" ht="71.25">
      <c r="A371" s="5"/>
      <c r="B371" s="9"/>
      <c r="C371" s="134"/>
      <c r="D371" s="151" t="s">
        <v>550</v>
      </c>
      <c r="E371" s="151"/>
      <c r="F371" s="151"/>
      <c r="G371" s="152" t="s">
        <v>587</v>
      </c>
      <c r="H371" s="151" t="s">
        <v>154</v>
      </c>
      <c r="I371" s="137">
        <v>1</v>
      </c>
      <c r="J371" s="138">
        <v>122285</v>
      </c>
      <c r="K371" s="146">
        <v>122285</v>
      </c>
      <c r="L371" s="10"/>
      <c r="M371" s="5"/>
    </row>
    <row r="372" spans="1:13" ht="71.25">
      <c r="A372" s="5"/>
      <c r="B372" s="9"/>
      <c r="C372" s="134"/>
      <c r="D372" s="151" t="s">
        <v>551</v>
      </c>
      <c r="E372" s="151"/>
      <c r="F372" s="151"/>
      <c r="G372" s="152" t="s">
        <v>588</v>
      </c>
      <c r="H372" s="151" t="s">
        <v>154</v>
      </c>
      <c r="I372" s="137">
        <v>1</v>
      </c>
      <c r="J372" s="138">
        <v>2960326</v>
      </c>
      <c r="K372" s="146">
        <v>2960326</v>
      </c>
      <c r="L372" s="10"/>
      <c r="M372" s="5"/>
    </row>
    <row r="373" spans="1:13" ht="71.25">
      <c r="A373" s="5"/>
      <c r="B373" s="9"/>
      <c r="C373" s="134"/>
      <c r="D373" s="151" t="s">
        <v>552</v>
      </c>
      <c r="E373" s="151"/>
      <c r="F373" s="151"/>
      <c r="G373" s="152" t="s">
        <v>589</v>
      </c>
      <c r="H373" s="151" t="s">
        <v>154</v>
      </c>
      <c r="I373" s="137">
        <v>1</v>
      </c>
      <c r="J373" s="138">
        <v>435584</v>
      </c>
      <c r="K373" s="146">
        <v>435584</v>
      </c>
      <c r="L373" s="10"/>
      <c r="M373" s="5"/>
    </row>
    <row r="374" spans="1:13" ht="28.5">
      <c r="A374" s="5"/>
      <c r="B374" s="9"/>
      <c r="C374" s="134"/>
      <c r="D374" s="151" t="s">
        <v>553</v>
      </c>
      <c r="E374" s="151"/>
      <c r="F374" s="151"/>
      <c r="G374" s="152" t="s">
        <v>590</v>
      </c>
      <c r="H374" s="151" t="s">
        <v>151</v>
      </c>
      <c r="I374" s="137">
        <v>15</v>
      </c>
      <c r="J374" s="138">
        <v>24611</v>
      </c>
      <c r="K374" s="146">
        <v>369165</v>
      </c>
      <c r="L374" s="10"/>
      <c r="M374" s="5"/>
    </row>
    <row r="375" spans="1:13" ht="28.5">
      <c r="A375" s="5"/>
      <c r="B375" s="9"/>
      <c r="C375" s="134"/>
      <c r="D375" s="151" t="s">
        <v>554</v>
      </c>
      <c r="E375" s="151"/>
      <c r="F375" s="151"/>
      <c r="G375" s="152" t="s">
        <v>323</v>
      </c>
      <c r="H375" s="151" t="s">
        <v>151</v>
      </c>
      <c r="I375" s="137">
        <v>11</v>
      </c>
      <c r="J375" s="138">
        <v>31027</v>
      </c>
      <c r="K375" s="146">
        <v>341297</v>
      </c>
      <c r="L375" s="10"/>
      <c r="M375" s="5"/>
    </row>
    <row r="376" spans="1:13" ht="28.5">
      <c r="A376" s="5"/>
      <c r="B376" s="9"/>
      <c r="C376" s="134"/>
      <c r="D376" s="151" t="s">
        <v>555</v>
      </c>
      <c r="E376" s="151"/>
      <c r="F376" s="151"/>
      <c r="G376" s="152" t="s">
        <v>227</v>
      </c>
      <c r="H376" s="151" t="s">
        <v>151</v>
      </c>
      <c r="I376" s="137">
        <v>6</v>
      </c>
      <c r="J376" s="138">
        <v>88372</v>
      </c>
      <c r="K376" s="146">
        <v>530232</v>
      </c>
      <c r="L376" s="10"/>
      <c r="M376" s="5"/>
    </row>
    <row r="377" spans="1:13" ht="57">
      <c r="A377" s="5"/>
      <c r="B377" s="9"/>
      <c r="C377" s="134"/>
      <c r="D377" s="151" t="s">
        <v>556</v>
      </c>
      <c r="E377" s="151"/>
      <c r="F377" s="151"/>
      <c r="G377" s="152" t="s">
        <v>591</v>
      </c>
      <c r="H377" s="151" t="s">
        <v>154</v>
      </c>
      <c r="I377" s="137">
        <v>1</v>
      </c>
      <c r="J377" s="138">
        <v>4894508</v>
      </c>
      <c r="K377" s="146">
        <v>4894508</v>
      </c>
      <c r="L377" s="10"/>
      <c r="M377" s="5"/>
    </row>
    <row r="378" spans="1:13" ht="42.75">
      <c r="A378" s="5"/>
      <c r="B378" s="9"/>
      <c r="C378" s="134"/>
      <c r="D378" s="151" t="s">
        <v>557</v>
      </c>
      <c r="E378" s="151"/>
      <c r="F378" s="151"/>
      <c r="G378" s="152" t="s">
        <v>592</v>
      </c>
      <c r="H378" s="151" t="s">
        <v>154</v>
      </c>
      <c r="I378" s="137">
        <v>1</v>
      </c>
      <c r="J378" s="138">
        <v>942583</v>
      </c>
      <c r="K378" s="146">
        <v>942583</v>
      </c>
      <c r="L378" s="10"/>
      <c r="M378" s="5"/>
    </row>
    <row r="379" spans="1:13" ht="28.5">
      <c r="A379" s="5"/>
      <c r="B379" s="9"/>
      <c r="C379" s="134"/>
      <c r="D379" s="151" t="s">
        <v>558</v>
      </c>
      <c r="E379" s="151"/>
      <c r="F379" s="151"/>
      <c r="G379" s="152" t="s">
        <v>593</v>
      </c>
      <c r="H379" s="151" t="s">
        <v>154</v>
      </c>
      <c r="I379" s="137">
        <v>4</v>
      </c>
      <c r="J379" s="138">
        <v>37599</v>
      </c>
      <c r="K379" s="146">
        <v>150396</v>
      </c>
      <c r="L379" s="10"/>
      <c r="M379" s="5"/>
    </row>
    <row r="380" spans="1:13" ht="28.5">
      <c r="A380" s="5"/>
      <c r="B380" s="9"/>
      <c r="C380" s="134"/>
      <c r="D380" s="151" t="s">
        <v>559</v>
      </c>
      <c r="E380" s="151"/>
      <c r="F380" s="151"/>
      <c r="G380" s="152" t="s">
        <v>594</v>
      </c>
      <c r="H380" s="151" t="s">
        <v>595</v>
      </c>
      <c r="I380" s="137">
        <v>1</v>
      </c>
      <c r="J380" s="138">
        <v>93561</v>
      </c>
      <c r="K380" s="146">
        <v>93561</v>
      </c>
      <c r="L380" s="10"/>
      <c r="M380" s="5"/>
    </row>
    <row r="381" spans="1:13" ht="71.25">
      <c r="A381" s="5"/>
      <c r="B381" s="9"/>
      <c r="C381" s="134"/>
      <c r="D381" s="151" t="s">
        <v>560</v>
      </c>
      <c r="E381" s="151"/>
      <c r="F381" s="151"/>
      <c r="G381" s="152" t="s">
        <v>596</v>
      </c>
      <c r="H381" s="151" t="s">
        <v>152</v>
      </c>
      <c r="I381" s="137">
        <v>19</v>
      </c>
      <c r="J381" s="138">
        <v>118908</v>
      </c>
      <c r="K381" s="146">
        <v>2259252</v>
      </c>
      <c r="L381" s="10"/>
      <c r="M381" s="5"/>
    </row>
    <row r="382" spans="1:13" ht="17.25" thickBot="1">
      <c r="A382" s="5"/>
      <c r="B382" s="9"/>
      <c r="C382" s="140" t="s">
        <v>18</v>
      </c>
      <c r="D382" s="164"/>
      <c r="E382" s="164"/>
      <c r="F382" s="164"/>
      <c r="G382" s="167"/>
      <c r="H382" s="166"/>
      <c r="I382" s="137"/>
      <c r="J382" s="143"/>
      <c r="K382" s="144">
        <f>SUM(K335:K381)</f>
        <v>117073613.87826753</v>
      </c>
      <c r="L382" s="10"/>
      <c r="M382" s="5"/>
    </row>
    <row r="383" spans="1:13" ht="17.25" thickBot="1">
      <c r="A383" s="5"/>
      <c r="B383" s="9"/>
      <c r="C383" s="131"/>
      <c r="D383" s="132"/>
      <c r="E383" s="132"/>
      <c r="F383" s="132"/>
      <c r="G383" s="236"/>
      <c r="H383" s="132"/>
      <c r="I383" s="132"/>
      <c r="J383" s="132"/>
      <c r="K383" s="133"/>
      <c r="L383" s="10"/>
      <c r="M383" s="5"/>
    </row>
    <row r="384" spans="1:13">
      <c r="A384" s="5"/>
      <c r="B384" s="9"/>
      <c r="C384" s="134"/>
      <c r="D384" s="151">
        <v>9</v>
      </c>
      <c r="E384" s="151"/>
      <c r="F384" s="151"/>
      <c r="G384" s="152" t="s">
        <v>635</v>
      </c>
      <c r="H384" s="151"/>
      <c r="I384" s="137"/>
      <c r="J384" s="138"/>
      <c r="K384" s="146" t="s">
        <v>636</v>
      </c>
      <c r="L384" s="10"/>
      <c r="M384" s="5"/>
    </row>
    <row r="385" spans="1:13" ht="42.75">
      <c r="A385" s="5"/>
      <c r="B385" s="9"/>
      <c r="C385" s="134"/>
      <c r="D385" s="151" t="s">
        <v>597</v>
      </c>
      <c r="E385" s="151"/>
      <c r="F385" s="151"/>
      <c r="G385" s="152" t="s">
        <v>637</v>
      </c>
      <c r="H385" s="151" t="s">
        <v>154</v>
      </c>
      <c r="I385" s="137">
        <v>1</v>
      </c>
      <c r="J385" s="138">
        <v>294995</v>
      </c>
      <c r="K385" s="146">
        <v>294995</v>
      </c>
      <c r="L385" s="10"/>
      <c r="M385" s="5"/>
    </row>
    <row r="386" spans="1:13" ht="42.75">
      <c r="A386" s="5"/>
      <c r="B386" s="9"/>
      <c r="C386" s="134"/>
      <c r="D386" s="151" t="s">
        <v>598</v>
      </c>
      <c r="E386" s="151"/>
      <c r="F386" s="151"/>
      <c r="G386" s="152" t="s">
        <v>638</v>
      </c>
      <c r="H386" s="151" t="s">
        <v>151</v>
      </c>
      <c r="I386" s="137">
        <v>24</v>
      </c>
      <c r="J386" s="138">
        <v>29153</v>
      </c>
      <c r="K386" s="146">
        <v>699672</v>
      </c>
      <c r="L386" s="10"/>
      <c r="M386" s="5"/>
    </row>
    <row r="387" spans="1:13" ht="42.75">
      <c r="A387" s="5"/>
      <c r="B387" s="9"/>
      <c r="C387" s="134"/>
      <c r="D387" s="151" t="s">
        <v>599</v>
      </c>
      <c r="E387" s="151"/>
      <c r="F387" s="151"/>
      <c r="G387" s="152" t="s">
        <v>639</v>
      </c>
      <c r="H387" s="151" t="s">
        <v>154</v>
      </c>
      <c r="I387" s="137">
        <v>1</v>
      </c>
      <c r="J387" s="138">
        <v>696469</v>
      </c>
      <c r="K387" s="146">
        <v>696469</v>
      </c>
      <c r="L387" s="10"/>
      <c r="M387" s="5"/>
    </row>
    <row r="388" spans="1:13" ht="28.5">
      <c r="A388" s="5"/>
      <c r="B388" s="9"/>
      <c r="C388" s="134"/>
      <c r="D388" s="151" t="s">
        <v>600</v>
      </c>
      <c r="E388" s="151"/>
      <c r="F388" s="151"/>
      <c r="G388" s="152" t="s">
        <v>640</v>
      </c>
      <c r="H388" s="151" t="s">
        <v>154</v>
      </c>
      <c r="I388" s="137">
        <v>1</v>
      </c>
      <c r="J388" s="138">
        <v>362299</v>
      </c>
      <c r="K388" s="146">
        <v>362299</v>
      </c>
      <c r="L388" s="10"/>
      <c r="M388" s="5"/>
    </row>
    <row r="389" spans="1:13" ht="28.5">
      <c r="A389" s="5"/>
      <c r="B389" s="9"/>
      <c r="C389" s="134"/>
      <c r="D389" s="151" t="s">
        <v>601</v>
      </c>
      <c r="E389" s="151"/>
      <c r="F389" s="151"/>
      <c r="G389" s="152" t="s">
        <v>641</v>
      </c>
      <c r="H389" s="151" t="s">
        <v>151</v>
      </c>
      <c r="I389" s="137">
        <v>62</v>
      </c>
      <c r="J389" s="138">
        <v>35694</v>
      </c>
      <c r="K389" s="146">
        <v>2213028</v>
      </c>
      <c r="L389" s="10"/>
      <c r="M389" s="5"/>
    </row>
    <row r="390" spans="1:13" ht="28.5">
      <c r="A390" s="5"/>
      <c r="B390" s="9"/>
      <c r="C390" s="134"/>
      <c r="D390" s="151" t="s">
        <v>602</v>
      </c>
      <c r="E390" s="151"/>
      <c r="F390" s="151"/>
      <c r="G390" s="152" t="s">
        <v>642</v>
      </c>
      <c r="H390" s="151" t="s">
        <v>154</v>
      </c>
      <c r="I390" s="137">
        <v>7</v>
      </c>
      <c r="J390" s="138">
        <v>579704</v>
      </c>
      <c r="K390" s="146">
        <v>4057928</v>
      </c>
      <c r="L390" s="10"/>
      <c r="M390" s="5"/>
    </row>
    <row r="391" spans="1:13" ht="28.5">
      <c r="A391" s="5"/>
      <c r="B391" s="9"/>
      <c r="C391" s="134"/>
      <c r="D391" s="151" t="s">
        <v>603</v>
      </c>
      <c r="E391" s="151"/>
      <c r="F391" s="151"/>
      <c r="G391" s="152" t="s">
        <v>643</v>
      </c>
      <c r="H391" s="151" t="s">
        <v>154</v>
      </c>
      <c r="I391" s="137">
        <v>6</v>
      </c>
      <c r="J391" s="138">
        <v>2197908</v>
      </c>
      <c r="K391" s="146">
        <v>13187448</v>
      </c>
      <c r="L391" s="10"/>
      <c r="M391" s="5"/>
    </row>
    <row r="392" spans="1:13" ht="28.5">
      <c r="A392" s="5"/>
      <c r="B392" s="9"/>
      <c r="C392" s="134"/>
      <c r="D392" s="151" t="s">
        <v>604</v>
      </c>
      <c r="E392" s="151"/>
      <c r="F392" s="151"/>
      <c r="G392" s="152" t="s">
        <v>644</v>
      </c>
      <c r="H392" s="151" t="s">
        <v>154</v>
      </c>
      <c r="I392" s="137">
        <v>7</v>
      </c>
      <c r="J392" s="138">
        <v>169994</v>
      </c>
      <c r="K392" s="146">
        <v>1189958</v>
      </c>
      <c r="L392" s="10"/>
      <c r="M392" s="5"/>
    </row>
    <row r="393" spans="1:13" ht="28.5">
      <c r="A393" s="5"/>
      <c r="B393" s="9"/>
      <c r="C393" s="134"/>
      <c r="D393" s="151" t="s">
        <v>605</v>
      </c>
      <c r="E393" s="151"/>
      <c r="F393" s="151"/>
      <c r="G393" s="152" t="s">
        <v>645</v>
      </c>
      <c r="H393" s="151" t="s">
        <v>154</v>
      </c>
      <c r="I393" s="137">
        <v>4</v>
      </c>
      <c r="J393" s="138">
        <v>878482</v>
      </c>
      <c r="K393" s="146">
        <v>3513928</v>
      </c>
      <c r="L393" s="10"/>
      <c r="M393" s="5"/>
    </row>
    <row r="394" spans="1:13" ht="28.5">
      <c r="A394" s="5"/>
      <c r="B394" s="9"/>
      <c r="C394" s="134"/>
      <c r="D394" s="151" t="s">
        <v>606</v>
      </c>
      <c r="E394" s="151"/>
      <c r="F394" s="151"/>
      <c r="G394" s="152" t="s">
        <v>646</v>
      </c>
      <c r="H394" s="151" t="s">
        <v>154</v>
      </c>
      <c r="I394" s="137">
        <v>1</v>
      </c>
      <c r="J394" s="138">
        <v>637057</v>
      </c>
      <c r="K394" s="146">
        <v>637057</v>
      </c>
      <c r="L394" s="10"/>
      <c r="M394" s="5"/>
    </row>
    <row r="395" spans="1:13" ht="28.5">
      <c r="A395" s="5"/>
      <c r="B395" s="9"/>
      <c r="C395" s="134"/>
      <c r="D395" s="151" t="s">
        <v>607</v>
      </c>
      <c r="E395" s="151"/>
      <c r="F395" s="151"/>
      <c r="G395" s="152" t="s">
        <v>647</v>
      </c>
      <c r="H395" s="151" t="s">
        <v>154</v>
      </c>
      <c r="I395" s="137">
        <v>3</v>
      </c>
      <c r="J395" s="138">
        <v>169142</v>
      </c>
      <c r="K395" s="146">
        <v>507426</v>
      </c>
      <c r="L395" s="10"/>
      <c r="M395" s="5"/>
    </row>
    <row r="396" spans="1:13" ht="28.5">
      <c r="A396" s="5"/>
      <c r="B396" s="9"/>
      <c r="C396" s="134"/>
      <c r="D396" s="151" t="s">
        <v>608</v>
      </c>
      <c r="E396" s="151"/>
      <c r="F396" s="151"/>
      <c r="G396" s="152" t="s">
        <v>648</v>
      </c>
      <c r="H396" s="151" t="s">
        <v>154</v>
      </c>
      <c r="I396" s="137">
        <v>14</v>
      </c>
      <c r="J396" s="138">
        <v>169142</v>
      </c>
      <c r="K396" s="146">
        <v>2367988</v>
      </c>
      <c r="L396" s="10"/>
      <c r="M396" s="5"/>
    </row>
    <row r="397" spans="1:13" ht="42.75">
      <c r="A397" s="5"/>
      <c r="B397" s="9"/>
      <c r="C397" s="134"/>
      <c r="D397" s="151" t="s">
        <v>609</v>
      </c>
      <c r="E397" s="151"/>
      <c r="F397" s="151"/>
      <c r="G397" s="152" t="s">
        <v>649</v>
      </c>
      <c r="H397" s="151" t="s">
        <v>154</v>
      </c>
      <c r="I397" s="137">
        <v>4</v>
      </c>
      <c r="J397" s="138">
        <v>182447</v>
      </c>
      <c r="K397" s="146">
        <v>729788</v>
      </c>
      <c r="L397" s="10"/>
      <c r="M397" s="5"/>
    </row>
    <row r="398" spans="1:13">
      <c r="A398" s="5"/>
      <c r="B398" s="9"/>
      <c r="C398" s="134"/>
      <c r="D398" s="151" t="s">
        <v>610</v>
      </c>
      <c r="E398" s="151"/>
      <c r="F398" s="151"/>
      <c r="G398" s="152" t="s">
        <v>650</v>
      </c>
      <c r="H398" s="151" t="s">
        <v>154</v>
      </c>
      <c r="I398" s="137">
        <v>1</v>
      </c>
      <c r="J398" s="138">
        <v>47618</v>
      </c>
      <c r="K398" s="146">
        <v>47618</v>
      </c>
      <c r="L398" s="10"/>
      <c r="M398" s="5"/>
    </row>
    <row r="399" spans="1:13">
      <c r="A399" s="5"/>
      <c r="B399" s="9"/>
      <c r="C399" s="134"/>
      <c r="D399" s="151" t="s">
        <v>611</v>
      </c>
      <c r="E399" s="151"/>
      <c r="F399" s="151"/>
      <c r="G399" s="152" t="s">
        <v>651</v>
      </c>
      <c r="H399" s="151" t="s">
        <v>154</v>
      </c>
      <c r="I399" s="137">
        <v>5</v>
      </c>
      <c r="J399" s="138">
        <v>28618</v>
      </c>
      <c r="K399" s="146">
        <v>143090</v>
      </c>
      <c r="L399" s="10"/>
      <c r="M399" s="5"/>
    </row>
    <row r="400" spans="1:13">
      <c r="A400" s="5"/>
      <c r="B400" s="9"/>
      <c r="C400" s="134"/>
      <c r="D400" s="151" t="s">
        <v>612</v>
      </c>
      <c r="E400" s="151"/>
      <c r="F400" s="151"/>
      <c r="G400" s="152" t="s">
        <v>652</v>
      </c>
      <c r="H400" s="151" t="s">
        <v>154</v>
      </c>
      <c r="I400" s="137">
        <v>2</v>
      </c>
      <c r="J400" s="138">
        <v>440793</v>
      </c>
      <c r="K400" s="146">
        <v>881586</v>
      </c>
      <c r="L400" s="10"/>
      <c r="M400" s="5"/>
    </row>
    <row r="401" spans="1:13" ht="42.75">
      <c r="A401" s="5"/>
      <c r="B401" s="9"/>
      <c r="C401" s="134"/>
      <c r="D401" s="151" t="s">
        <v>613</v>
      </c>
      <c r="E401" s="151"/>
      <c r="F401" s="151"/>
      <c r="G401" s="152" t="s">
        <v>653</v>
      </c>
      <c r="H401" s="151" t="s">
        <v>151</v>
      </c>
      <c r="I401" s="137">
        <v>10</v>
      </c>
      <c r="J401" s="138">
        <v>104834</v>
      </c>
      <c r="K401" s="146">
        <v>1048340</v>
      </c>
      <c r="L401" s="10"/>
      <c r="M401" s="5"/>
    </row>
    <row r="402" spans="1:13" ht="42.75">
      <c r="A402" s="5"/>
      <c r="B402" s="9"/>
      <c r="C402" s="134"/>
      <c r="D402" s="151" t="s">
        <v>614</v>
      </c>
      <c r="E402" s="151"/>
      <c r="F402" s="151"/>
      <c r="G402" s="152" t="s">
        <v>654</v>
      </c>
      <c r="H402" s="151" t="s">
        <v>154</v>
      </c>
      <c r="I402" s="137">
        <v>1</v>
      </c>
      <c r="J402" s="138">
        <v>2400000</v>
      </c>
      <c r="K402" s="146">
        <v>2400000</v>
      </c>
      <c r="L402" s="10"/>
      <c r="M402" s="5"/>
    </row>
    <row r="403" spans="1:13">
      <c r="A403" s="5"/>
      <c r="B403" s="9"/>
      <c r="C403" s="134"/>
      <c r="D403" s="151" t="s">
        <v>615</v>
      </c>
      <c r="E403" s="151"/>
      <c r="F403" s="151"/>
      <c r="G403" s="152" t="s">
        <v>655</v>
      </c>
      <c r="H403" s="151" t="s">
        <v>154</v>
      </c>
      <c r="I403" s="137">
        <v>15</v>
      </c>
      <c r="J403" s="138">
        <v>93294</v>
      </c>
      <c r="K403" s="146">
        <v>1399410</v>
      </c>
      <c r="L403" s="10"/>
      <c r="M403" s="5"/>
    </row>
    <row r="404" spans="1:13" ht="42.75">
      <c r="A404" s="5"/>
      <c r="B404" s="9"/>
      <c r="C404" s="134"/>
      <c r="D404" s="151" t="s">
        <v>616</v>
      </c>
      <c r="E404" s="151"/>
      <c r="F404" s="151"/>
      <c r="G404" s="152" t="s">
        <v>656</v>
      </c>
      <c r="H404" s="151" t="s">
        <v>154</v>
      </c>
      <c r="I404" s="137">
        <v>1</v>
      </c>
      <c r="J404" s="138">
        <v>693822</v>
      </c>
      <c r="K404" s="146">
        <v>693822</v>
      </c>
      <c r="L404" s="10"/>
      <c r="M404" s="5"/>
    </row>
    <row r="405" spans="1:13" ht="28.5">
      <c r="A405" s="5"/>
      <c r="B405" s="9"/>
      <c r="C405" s="134"/>
      <c r="D405" s="151" t="s">
        <v>617</v>
      </c>
      <c r="E405" s="151"/>
      <c r="F405" s="151"/>
      <c r="G405" s="152" t="s">
        <v>657</v>
      </c>
      <c r="H405" s="151" t="s">
        <v>154</v>
      </c>
      <c r="I405" s="137">
        <v>2</v>
      </c>
      <c r="J405" s="138">
        <v>202642</v>
      </c>
      <c r="K405" s="146">
        <v>405284</v>
      </c>
      <c r="L405" s="10"/>
      <c r="M405" s="5"/>
    </row>
    <row r="406" spans="1:13" ht="28.5">
      <c r="A406" s="5"/>
      <c r="B406" s="9"/>
      <c r="C406" s="134"/>
      <c r="D406" s="151" t="s">
        <v>618</v>
      </c>
      <c r="E406" s="151"/>
      <c r="F406" s="151"/>
      <c r="G406" s="152" t="s">
        <v>658</v>
      </c>
      <c r="H406" s="151" t="s">
        <v>154</v>
      </c>
      <c r="I406" s="137">
        <v>5</v>
      </c>
      <c r="J406" s="138">
        <v>28223</v>
      </c>
      <c r="K406" s="146">
        <v>141115</v>
      </c>
      <c r="L406" s="10"/>
      <c r="M406" s="5"/>
    </row>
    <row r="407" spans="1:13" ht="28.5">
      <c r="A407" s="5"/>
      <c r="B407" s="9"/>
      <c r="C407" s="134"/>
      <c r="D407" s="151" t="s">
        <v>619</v>
      </c>
      <c r="E407" s="151"/>
      <c r="F407" s="151"/>
      <c r="G407" s="152" t="s">
        <v>659</v>
      </c>
      <c r="H407" s="151" t="s">
        <v>151</v>
      </c>
      <c r="I407" s="137">
        <v>60</v>
      </c>
      <c r="J407" s="138">
        <v>9091</v>
      </c>
      <c r="K407" s="146">
        <v>545460</v>
      </c>
      <c r="L407" s="10"/>
      <c r="M407" s="5"/>
    </row>
    <row r="408" spans="1:13" ht="28.5">
      <c r="A408" s="5"/>
      <c r="B408" s="9"/>
      <c r="C408" s="134"/>
      <c r="D408" s="151" t="s">
        <v>620</v>
      </c>
      <c r="E408" s="151"/>
      <c r="F408" s="151"/>
      <c r="G408" s="152" t="s">
        <v>660</v>
      </c>
      <c r="H408" s="151" t="s">
        <v>151</v>
      </c>
      <c r="I408" s="137">
        <v>52</v>
      </c>
      <c r="J408" s="138">
        <v>12859</v>
      </c>
      <c r="K408" s="146">
        <v>668668</v>
      </c>
      <c r="L408" s="10"/>
      <c r="M408" s="5"/>
    </row>
    <row r="409" spans="1:13" ht="28.5">
      <c r="A409" s="5"/>
      <c r="B409" s="9"/>
      <c r="C409" s="134"/>
      <c r="D409" s="151" t="s">
        <v>621</v>
      </c>
      <c r="E409" s="151"/>
      <c r="F409" s="151"/>
      <c r="G409" s="152" t="s">
        <v>661</v>
      </c>
      <c r="H409" s="151" t="s">
        <v>154</v>
      </c>
      <c r="I409" s="137">
        <v>1</v>
      </c>
      <c r="J409" s="138">
        <v>680447</v>
      </c>
      <c r="K409" s="146">
        <v>680447</v>
      </c>
      <c r="L409" s="10"/>
      <c r="M409" s="5"/>
    </row>
    <row r="410" spans="1:13" ht="28.5">
      <c r="A410" s="5"/>
      <c r="B410" s="9"/>
      <c r="C410" s="134"/>
      <c r="D410" s="151" t="s">
        <v>622</v>
      </c>
      <c r="E410" s="151"/>
      <c r="F410" s="151"/>
      <c r="G410" s="152" t="s">
        <v>662</v>
      </c>
      <c r="H410" s="151" t="s">
        <v>154</v>
      </c>
      <c r="I410" s="137">
        <v>1</v>
      </c>
      <c r="J410" s="138">
        <v>2579967</v>
      </c>
      <c r="K410" s="146">
        <v>2579967</v>
      </c>
      <c r="L410" s="10"/>
      <c r="M410" s="5"/>
    </row>
    <row r="411" spans="1:13" ht="28.5">
      <c r="A411" s="5"/>
      <c r="B411" s="9"/>
      <c r="C411" s="134"/>
      <c r="D411" s="151" t="s">
        <v>623</v>
      </c>
      <c r="E411" s="151"/>
      <c r="F411" s="151"/>
      <c r="G411" s="152" t="s">
        <v>663</v>
      </c>
      <c r="H411" s="151" t="s">
        <v>154</v>
      </c>
      <c r="I411" s="137">
        <v>1</v>
      </c>
      <c r="J411" s="138">
        <v>1511341</v>
      </c>
      <c r="K411" s="146">
        <v>1511341</v>
      </c>
      <c r="L411" s="10"/>
      <c r="M411" s="5"/>
    </row>
    <row r="412" spans="1:13">
      <c r="A412" s="5"/>
      <c r="B412" s="9"/>
      <c r="C412" s="134"/>
      <c r="D412" s="151" t="s">
        <v>624</v>
      </c>
      <c r="E412" s="151"/>
      <c r="F412" s="151"/>
      <c r="G412" s="152" t="s">
        <v>664</v>
      </c>
      <c r="H412" s="151" t="s">
        <v>151</v>
      </c>
      <c r="I412" s="137">
        <v>97</v>
      </c>
      <c r="J412" s="138">
        <v>14770</v>
      </c>
      <c r="K412" s="146">
        <v>1432690</v>
      </c>
      <c r="L412" s="10"/>
      <c r="M412" s="5"/>
    </row>
    <row r="413" spans="1:13">
      <c r="A413" s="5"/>
      <c r="B413" s="9"/>
      <c r="C413" s="134"/>
      <c r="D413" s="151" t="s">
        <v>625</v>
      </c>
      <c r="E413" s="151"/>
      <c r="F413" s="151"/>
      <c r="G413" s="152" t="s">
        <v>665</v>
      </c>
      <c r="H413" s="151" t="s">
        <v>154</v>
      </c>
      <c r="I413" s="137">
        <v>2</v>
      </c>
      <c r="J413" s="138">
        <v>480604</v>
      </c>
      <c r="K413" s="146">
        <v>961208</v>
      </c>
      <c r="L413" s="10"/>
      <c r="M413" s="5"/>
    </row>
    <row r="414" spans="1:13" ht="28.5">
      <c r="A414" s="5"/>
      <c r="B414" s="9"/>
      <c r="C414" s="134"/>
      <c r="D414" s="151" t="s">
        <v>626</v>
      </c>
      <c r="E414" s="151"/>
      <c r="F414" s="151"/>
      <c r="G414" s="152" t="s">
        <v>666</v>
      </c>
      <c r="H414" s="151" t="s">
        <v>154</v>
      </c>
      <c r="I414" s="137">
        <v>6</v>
      </c>
      <c r="J414" s="138">
        <v>93294</v>
      </c>
      <c r="K414" s="146">
        <v>559764</v>
      </c>
      <c r="L414" s="10"/>
      <c r="M414" s="5"/>
    </row>
    <row r="415" spans="1:13" ht="28.5">
      <c r="A415" s="5"/>
      <c r="B415" s="9"/>
      <c r="C415" s="134"/>
      <c r="D415" s="151" t="s">
        <v>627</v>
      </c>
      <c r="E415" s="151"/>
      <c r="F415" s="151"/>
      <c r="G415" s="152" t="s">
        <v>667</v>
      </c>
      <c r="H415" s="151" t="s">
        <v>154</v>
      </c>
      <c r="I415" s="137">
        <v>1</v>
      </c>
      <c r="J415" s="138">
        <v>102470</v>
      </c>
      <c r="K415" s="146">
        <v>102470</v>
      </c>
      <c r="L415" s="10"/>
      <c r="M415" s="5"/>
    </row>
    <row r="416" spans="1:13" ht="28.5">
      <c r="A416" s="5"/>
      <c r="B416" s="9"/>
      <c r="C416" s="134"/>
      <c r="D416" s="151" t="s">
        <v>628</v>
      </c>
      <c r="E416" s="151"/>
      <c r="F416" s="151"/>
      <c r="G416" s="152" t="s">
        <v>668</v>
      </c>
      <c r="H416" s="151" t="s">
        <v>669</v>
      </c>
      <c r="I416" s="137">
        <v>1</v>
      </c>
      <c r="J416" s="138">
        <v>3900000</v>
      </c>
      <c r="K416" s="146">
        <v>3900000</v>
      </c>
      <c r="L416" s="10"/>
      <c r="M416" s="5"/>
    </row>
    <row r="417" spans="1:13" ht="42.75">
      <c r="A417" s="5"/>
      <c r="B417" s="9"/>
      <c r="C417" s="134"/>
      <c r="D417" s="151" t="s">
        <v>629</v>
      </c>
      <c r="E417" s="151"/>
      <c r="F417" s="151"/>
      <c r="G417" s="152" t="s">
        <v>670</v>
      </c>
      <c r="H417" s="151" t="s">
        <v>154</v>
      </c>
      <c r="I417" s="137">
        <v>2</v>
      </c>
      <c r="J417" s="138">
        <v>321469</v>
      </c>
      <c r="K417" s="146">
        <v>642938</v>
      </c>
      <c r="L417" s="10"/>
      <c r="M417" s="5"/>
    </row>
    <row r="418" spans="1:13" ht="28.5">
      <c r="A418" s="5"/>
      <c r="B418" s="9"/>
      <c r="C418" s="134"/>
      <c r="D418" s="151" t="s">
        <v>630</v>
      </c>
      <c r="E418" s="151"/>
      <c r="F418" s="151"/>
      <c r="G418" s="152" t="s">
        <v>671</v>
      </c>
      <c r="H418" s="151" t="s">
        <v>154</v>
      </c>
      <c r="I418" s="137">
        <v>6</v>
      </c>
      <c r="J418" s="138">
        <v>141247</v>
      </c>
      <c r="K418" s="146">
        <v>847482</v>
      </c>
      <c r="L418" s="10"/>
      <c r="M418" s="5"/>
    </row>
    <row r="419" spans="1:13" ht="42.75">
      <c r="A419" s="5"/>
      <c r="B419" s="9"/>
      <c r="C419" s="134"/>
      <c r="D419" s="151" t="s">
        <v>631</v>
      </c>
      <c r="E419" s="151"/>
      <c r="F419" s="151"/>
      <c r="G419" s="152" t="s">
        <v>672</v>
      </c>
      <c r="H419" s="151" t="s">
        <v>151</v>
      </c>
      <c r="I419" s="137">
        <v>90</v>
      </c>
      <c r="J419" s="138">
        <v>17318</v>
      </c>
      <c r="K419" s="146">
        <v>1558620</v>
      </c>
      <c r="L419" s="10"/>
      <c r="M419" s="5"/>
    </row>
    <row r="420" spans="1:13" ht="28.5">
      <c r="A420" s="5"/>
      <c r="B420" s="9"/>
      <c r="C420" s="134"/>
      <c r="D420" s="151" t="s">
        <v>632</v>
      </c>
      <c r="E420" s="151"/>
      <c r="F420" s="151"/>
      <c r="G420" s="152" t="s">
        <v>673</v>
      </c>
      <c r="H420" s="151" t="s">
        <v>151</v>
      </c>
      <c r="I420" s="137">
        <v>60</v>
      </c>
      <c r="J420" s="138">
        <v>29167</v>
      </c>
      <c r="K420" s="146">
        <v>1750020</v>
      </c>
      <c r="L420" s="10"/>
      <c r="M420" s="5"/>
    </row>
    <row r="421" spans="1:13" ht="28.5">
      <c r="A421" s="5"/>
      <c r="B421" s="9"/>
      <c r="C421" s="134"/>
      <c r="D421" s="151" t="s">
        <v>633</v>
      </c>
      <c r="E421" s="151"/>
      <c r="F421" s="151"/>
      <c r="G421" s="152" t="s">
        <v>674</v>
      </c>
      <c r="H421" s="151" t="s">
        <v>151</v>
      </c>
      <c r="I421" s="137">
        <v>172</v>
      </c>
      <c r="J421" s="138">
        <v>35559</v>
      </c>
      <c r="K421" s="146">
        <v>6116148</v>
      </c>
      <c r="L421" s="10"/>
      <c r="M421" s="5"/>
    </row>
    <row r="422" spans="1:13">
      <c r="A422" s="5"/>
      <c r="B422" s="9"/>
      <c r="C422" s="134"/>
      <c r="D422" s="151" t="s">
        <v>634</v>
      </c>
      <c r="E422" s="151"/>
      <c r="F422" s="151"/>
      <c r="G422" s="152" t="s">
        <v>675</v>
      </c>
      <c r="H422" s="151" t="s">
        <v>154</v>
      </c>
      <c r="I422" s="137">
        <v>5</v>
      </c>
      <c r="J422" s="138">
        <v>83417</v>
      </c>
      <c r="K422" s="146">
        <v>417085</v>
      </c>
      <c r="L422" s="10"/>
      <c r="M422" s="5"/>
    </row>
    <row r="423" spans="1:13" ht="30" customHeight="1" thickBot="1">
      <c r="A423" s="5"/>
      <c r="B423" s="9"/>
      <c r="C423" s="140" t="s">
        <v>18</v>
      </c>
      <c r="D423" s="164"/>
      <c r="E423" s="164"/>
      <c r="F423" s="164"/>
      <c r="G423" s="167"/>
      <c r="H423" s="166"/>
      <c r="I423" s="137"/>
      <c r="J423" s="143"/>
      <c r="K423" s="144">
        <f>SUM(K384:K422)</f>
        <v>61892557</v>
      </c>
      <c r="L423" s="10"/>
      <c r="M423" s="5"/>
    </row>
    <row r="424" spans="1:13" ht="30" customHeight="1" thickBot="1">
      <c r="A424" s="5"/>
      <c r="B424" s="9"/>
      <c r="C424" s="131"/>
      <c r="D424" s="132"/>
      <c r="E424" s="132"/>
      <c r="F424" s="132"/>
      <c r="G424" s="132"/>
      <c r="H424" s="132"/>
      <c r="I424" s="132"/>
      <c r="J424" s="132"/>
      <c r="K424" s="133"/>
      <c r="L424" s="10"/>
      <c r="M424" s="5"/>
    </row>
    <row r="425" spans="1:13" s="3" customFormat="1" thickBot="1">
      <c r="A425" s="11"/>
      <c r="B425" s="12"/>
      <c r="C425" s="169"/>
      <c r="D425" s="169"/>
      <c r="E425" s="169"/>
      <c r="F425" s="169"/>
      <c r="G425" s="169"/>
      <c r="H425" s="169"/>
      <c r="I425" s="169"/>
      <c r="J425" s="169"/>
      <c r="K425" s="170"/>
      <c r="L425" s="13"/>
      <c r="M425" s="11"/>
    </row>
    <row r="426" spans="1:13" s="3" customFormat="1" ht="30" customHeight="1">
      <c r="A426" s="11"/>
      <c r="B426" s="12"/>
      <c r="C426" s="171"/>
      <c r="D426" s="172"/>
      <c r="E426" s="171"/>
      <c r="F426" s="171"/>
      <c r="G426" s="242"/>
      <c r="H426" s="243"/>
      <c r="I426" s="244"/>
      <c r="J426" s="173"/>
      <c r="K426" s="174"/>
      <c r="L426" s="13"/>
      <c r="M426" s="11"/>
    </row>
    <row r="427" spans="1:13" s="3" customFormat="1" ht="30" customHeight="1">
      <c r="A427" s="11"/>
      <c r="B427" s="12"/>
      <c r="C427" s="171"/>
      <c r="D427" s="172"/>
      <c r="E427" s="171"/>
      <c r="F427" s="171"/>
      <c r="G427" s="175"/>
      <c r="H427" s="176"/>
      <c r="I427" s="177"/>
      <c r="J427" s="178"/>
      <c r="K427" s="179"/>
      <c r="L427" s="13"/>
      <c r="M427" s="11"/>
    </row>
    <row r="428" spans="1:13" s="3" customFormat="1" ht="30" customHeight="1">
      <c r="A428" s="11"/>
      <c r="B428" s="12"/>
      <c r="C428" s="171"/>
      <c r="D428" s="180"/>
      <c r="E428" s="180"/>
      <c r="F428" s="180"/>
      <c r="G428" s="175"/>
      <c r="H428" s="181"/>
      <c r="I428" s="182"/>
      <c r="J428" s="183"/>
      <c r="K428" s="179"/>
      <c r="L428" s="13"/>
      <c r="M428" s="11"/>
    </row>
    <row r="429" spans="1:13" s="3" customFormat="1" ht="30" customHeight="1">
      <c r="A429" s="11"/>
      <c r="B429" s="12"/>
      <c r="C429" s="171"/>
      <c r="D429" s="180"/>
      <c r="E429" s="180"/>
      <c r="F429" s="180"/>
      <c r="G429" s="184" t="s">
        <v>20</v>
      </c>
      <c r="H429" s="181"/>
      <c r="I429" s="182"/>
      <c r="J429" s="183"/>
      <c r="K429" s="185"/>
      <c r="L429" s="13"/>
      <c r="M429" s="11"/>
    </row>
    <row r="430" spans="1:13" s="3" customFormat="1" ht="30" customHeight="1">
      <c r="A430" s="11"/>
      <c r="B430" s="12"/>
      <c r="C430" s="171"/>
      <c r="D430" s="172"/>
      <c r="E430" s="171"/>
      <c r="F430" s="171"/>
      <c r="G430" s="175"/>
      <c r="H430" s="175"/>
      <c r="I430" s="175"/>
      <c r="J430" s="175"/>
      <c r="K430" s="179"/>
      <c r="L430" s="13"/>
      <c r="M430" s="11"/>
    </row>
    <row r="431" spans="1:13" s="3" customFormat="1" ht="30" customHeight="1">
      <c r="A431" s="11"/>
      <c r="B431" s="12"/>
      <c r="C431" s="171"/>
      <c r="D431" s="172"/>
      <c r="E431" s="171"/>
      <c r="F431" s="171"/>
      <c r="G431" s="186"/>
      <c r="H431" s="181"/>
      <c r="I431" s="182"/>
      <c r="J431" s="187"/>
      <c r="K431" s="179"/>
      <c r="L431" s="13"/>
      <c r="M431" s="11"/>
    </row>
    <row r="432" spans="1:13" s="3" customFormat="1" ht="30" customHeight="1" thickBot="1">
      <c r="A432" s="11"/>
      <c r="B432" s="12"/>
      <c r="C432" s="171"/>
      <c r="D432" s="172"/>
      <c r="E432" s="171"/>
      <c r="F432" s="188"/>
      <c r="G432" s="186"/>
      <c r="H432" s="181"/>
      <c r="I432" s="182"/>
      <c r="J432" s="187"/>
      <c r="K432" s="185"/>
      <c r="L432" s="13"/>
      <c r="M432" s="11"/>
    </row>
    <row r="433" spans="1:13" s="3" customFormat="1" ht="30" customHeight="1" thickBot="1">
      <c r="A433" s="11"/>
      <c r="B433" s="12"/>
      <c r="C433" s="171"/>
      <c r="D433" s="172"/>
      <c r="E433" s="171"/>
      <c r="F433" s="171"/>
      <c r="G433" s="189" t="s">
        <v>21</v>
      </c>
      <c r="H433" s="190"/>
      <c r="I433" s="191"/>
      <c r="J433" s="192"/>
      <c r="K433" s="168"/>
      <c r="L433" s="13"/>
      <c r="M433" s="11"/>
    </row>
    <row r="434" spans="1:13" s="3" customFormat="1" thickBot="1">
      <c r="A434" s="11"/>
      <c r="B434" s="12"/>
      <c r="C434" s="171"/>
      <c r="D434" s="172"/>
      <c r="E434" s="172"/>
      <c r="F434" s="172"/>
      <c r="G434" s="171"/>
      <c r="H434" s="171"/>
      <c r="I434" s="193"/>
      <c r="J434" s="194"/>
      <c r="K434" s="195"/>
      <c r="L434" s="13"/>
      <c r="M434" s="11"/>
    </row>
    <row r="435" spans="1:13" s="3" customFormat="1" ht="15.75">
      <c r="A435" s="11"/>
      <c r="B435" s="12"/>
      <c r="C435" s="196"/>
      <c r="D435" s="273"/>
      <c r="E435" s="273"/>
      <c r="F435" s="273"/>
      <c r="G435" s="273"/>
      <c r="H435" s="273"/>
      <c r="I435" s="273"/>
      <c r="J435" s="273"/>
      <c r="K435" s="274"/>
      <c r="L435" s="14"/>
      <c r="M435" s="11"/>
    </row>
    <row r="436" spans="1:13" s="3" customFormat="1" ht="46.5" customHeight="1">
      <c r="A436" s="11"/>
      <c r="B436" s="12"/>
      <c r="C436" s="261" t="s">
        <v>22</v>
      </c>
      <c r="D436" s="262"/>
      <c r="E436" s="262"/>
      <c r="F436" s="262"/>
      <c r="G436" s="262"/>
      <c r="H436" s="272" t="s">
        <v>23</v>
      </c>
      <c r="I436" s="272"/>
      <c r="J436" s="272"/>
      <c r="K436" s="197" t="s">
        <v>24</v>
      </c>
      <c r="L436" s="15"/>
      <c r="M436" s="11"/>
    </row>
    <row r="437" spans="1:13" s="3" customFormat="1" ht="32.25" customHeight="1">
      <c r="A437" s="11"/>
      <c r="B437" s="12"/>
      <c r="C437" s="261" t="s">
        <v>25</v>
      </c>
      <c r="D437" s="262"/>
      <c r="E437" s="262"/>
      <c r="F437" s="262"/>
      <c r="G437" s="262"/>
      <c r="H437" s="271" t="s">
        <v>26</v>
      </c>
      <c r="I437" s="271"/>
      <c r="J437" s="198" t="s">
        <v>27</v>
      </c>
      <c r="K437" s="235">
        <v>0.24660000000000001</v>
      </c>
      <c r="L437" s="15"/>
      <c r="M437" s="11"/>
    </row>
    <row r="438" spans="1:13" s="3" customFormat="1" ht="30" customHeight="1">
      <c r="A438" s="11"/>
      <c r="B438" s="12"/>
      <c r="C438" s="261" t="s">
        <v>28</v>
      </c>
      <c r="D438" s="262"/>
      <c r="E438" s="262"/>
      <c r="F438" s="262"/>
      <c r="G438" s="262"/>
      <c r="H438" s="268" t="s">
        <v>29</v>
      </c>
      <c r="I438" s="269"/>
      <c r="J438" s="198" t="s">
        <v>30</v>
      </c>
      <c r="K438" s="235">
        <v>0.05</v>
      </c>
      <c r="L438" s="15"/>
      <c r="M438" s="11"/>
    </row>
    <row r="439" spans="1:13" s="4" customFormat="1" ht="58.5" customHeight="1">
      <c r="A439" s="11"/>
      <c r="B439" s="12"/>
      <c r="C439" s="203"/>
      <c r="D439" s="204"/>
      <c r="E439" s="204"/>
      <c r="F439" s="204"/>
      <c r="G439" s="205"/>
      <c r="H439" s="270" t="s">
        <v>31</v>
      </c>
      <c r="I439" s="271"/>
      <c r="J439" s="198" t="s">
        <v>32</v>
      </c>
      <c r="K439" s="235">
        <v>0.01</v>
      </c>
      <c r="L439" s="13"/>
      <c r="M439" s="11"/>
    </row>
    <row r="440" spans="1:13" ht="57" customHeight="1">
      <c r="A440" s="5"/>
      <c r="B440" s="9"/>
      <c r="C440" s="206"/>
      <c r="D440" s="207"/>
      <c r="E440" s="207"/>
      <c r="F440" s="207"/>
      <c r="G440" s="208"/>
      <c r="H440" s="271" t="s">
        <v>33</v>
      </c>
      <c r="I440" s="271"/>
      <c r="J440" s="198" t="s">
        <v>34</v>
      </c>
      <c r="K440" s="235">
        <v>0.29660000000000003</v>
      </c>
      <c r="L440" s="10"/>
      <c r="M440" s="5"/>
    </row>
    <row r="441" spans="1:13">
      <c r="A441" s="5"/>
      <c r="B441" s="9"/>
      <c r="C441" s="209"/>
      <c r="D441" s="210"/>
      <c r="E441" s="210"/>
      <c r="F441" s="210"/>
      <c r="G441" s="211"/>
      <c r="H441" s="266"/>
      <c r="I441" s="266"/>
      <c r="J441" s="266"/>
      <c r="K441" s="267"/>
      <c r="L441" s="10"/>
      <c r="M441" s="5"/>
    </row>
    <row r="442" spans="1:13" ht="17.25" thickBot="1">
      <c r="A442" s="5"/>
      <c r="B442" s="222"/>
      <c r="C442" s="223"/>
      <c r="D442" s="223"/>
      <c r="E442" s="224"/>
      <c r="F442" s="223"/>
      <c r="G442" s="225"/>
      <c r="H442" s="223"/>
      <c r="I442" s="223"/>
      <c r="J442" s="223"/>
      <c r="K442" s="223"/>
      <c r="L442" s="226"/>
      <c r="M442" s="5"/>
    </row>
    <row r="443" spans="1:13" ht="17.25" thickTop="1">
      <c r="A443" s="5"/>
      <c r="B443" s="5"/>
      <c r="C443" s="5"/>
      <c r="D443" s="5"/>
      <c r="E443" s="6"/>
      <c r="F443" s="5"/>
      <c r="G443" s="5"/>
      <c r="H443" s="5"/>
      <c r="I443" s="5"/>
      <c r="J443" s="5"/>
      <c r="K443" s="5"/>
      <c r="L443" s="5"/>
      <c r="M443" s="5"/>
    </row>
  </sheetData>
  <mergeCells count="25">
    <mergeCell ref="C437:G437"/>
    <mergeCell ref="C10:K10"/>
    <mergeCell ref="H441:K441"/>
    <mergeCell ref="C438:G438"/>
    <mergeCell ref="H438:I438"/>
    <mergeCell ref="H439:I439"/>
    <mergeCell ref="H440:I440"/>
    <mergeCell ref="C436:G436"/>
    <mergeCell ref="H436:J436"/>
    <mergeCell ref="H437:I437"/>
    <mergeCell ref="D435:K435"/>
    <mergeCell ref="C3:F3"/>
    <mergeCell ref="C6:K6"/>
    <mergeCell ref="G426:I426"/>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0"/>
      <c r="D2" s="220"/>
      <c r="E2" s="221"/>
      <c r="F2" s="220"/>
      <c r="G2" s="220"/>
      <c r="H2" s="220"/>
      <c r="I2" s="220"/>
      <c r="J2" s="220"/>
      <c r="K2" s="220"/>
      <c r="L2" s="8"/>
      <c r="M2" s="5"/>
    </row>
    <row r="3" spans="1:13" ht="32.25" customHeight="1">
      <c r="A3" s="5"/>
      <c r="B3" s="9"/>
      <c r="C3" s="275" t="s">
        <v>0</v>
      </c>
      <c r="D3" s="275"/>
      <c r="E3" s="275"/>
      <c r="F3" s="275"/>
      <c r="G3" s="5"/>
      <c r="H3" s="5"/>
      <c r="I3" s="5"/>
      <c r="J3" s="5"/>
      <c r="K3" s="5"/>
      <c r="L3" s="10"/>
      <c r="M3" s="5"/>
    </row>
    <row r="4" spans="1:13">
      <c r="A4" s="5"/>
      <c r="B4" s="9"/>
      <c r="C4" s="213" t="s">
        <v>1</v>
      </c>
      <c r="D4" s="212" t="s">
        <v>2</v>
      </c>
      <c r="E4" s="213" t="s">
        <v>3</v>
      </c>
      <c r="F4" s="212">
        <v>1</v>
      </c>
      <c r="G4" s="5"/>
      <c r="H4" s="5"/>
      <c r="I4" s="5"/>
      <c r="J4" s="5"/>
      <c r="K4" s="5"/>
      <c r="L4" s="10"/>
      <c r="M4" s="5"/>
    </row>
    <row r="5" spans="1:13">
      <c r="A5" s="5"/>
      <c r="B5" s="9"/>
      <c r="C5" s="276" t="s">
        <v>4</v>
      </c>
      <c r="D5" s="277"/>
      <c r="E5" s="277"/>
      <c r="F5" s="277"/>
      <c r="G5" s="277"/>
      <c r="H5" s="277"/>
      <c r="I5" s="277"/>
      <c r="J5" s="277"/>
      <c r="K5" s="278"/>
      <c r="L5" s="10"/>
      <c r="M5" s="5"/>
    </row>
    <row r="6" spans="1:13">
      <c r="A6" s="5"/>
      <c r="B6" s="9"/>
      <c r="C6" s="239" t="s">
        <v>35</v>
      </c>
      <c r="D6" s="240"/>
      <c r="E6" s="240"/>
      <c r="F6" s="240"/>
      <c r="G6" s="240"/>
      <c r="H6" s="240"/>
      <c r="I6" s="240"/>
      <c r="J6" s="240"/>
      <c r="K6" s="241"/>
      <c r="L6" s="10"/>
      <c r="M6" s="5"/>
    </row>
    <row r="7" spans="1:13" s="21" customFormat="1" ht="33" customHeight="1">
      <c r="A7" s="19"/>
      <c r="B7" s="20"/>
      <c r="C7" s="279" t="s">
        <v>36</v>
      </c>
      <c r="D7" s="279"/>
      <c r="E7" s="279"/>
      <c r="F7" s="279"/>
      <c r="G7" s="279"/>
      <c r="H7" s="279"/>
      <c r="I7" s="279"/>
      <c r="J7" s="279"/>
      <c r="K7" s="279"/>
      <c r="L7" s="22"/>
      <c r="M7" s="19"/>
    </row>
    <row r="8" spans="1:13" ht="33.75" customHeight="1">
      <c r="A8" s="5"/>
      <c r="B8" s="9"/>
      <c r="C8" s="279"/>
      <c r="D8" s="279"/>
      <c r="E8" s="279"/>
      <c r="F8" s="279"/>
      <c r="G8" s="279"/>
      <c r="H8" s="279"/>
      <c r="I8" s="279"/>
      <c r="J8" s="279"/>
      <c r="K8" s="279"/>
      <c r="L8" s="10"/>
      <c r="M8" s="5"/>
    </row>
    <row r="9" spans="1:13" ht="34.5" customHeight="1">
      <c r="A9" s="5"/>
      <c r="B9" s="9"/>
      <c r="C9" s="280" t="s">
        <v>37</v>
      </c>
      <c r="D9" s="281"/>
      <c r="E9" s="281"/>
      <c r="F9" s="281"/>
      <c r="G9" s="281"/>
      <c r="H9" s="281"/>
      <c r="I9" s="281"/>
      <c r="J9" s="281"/>
      <c r="K9" s="282"/>
      <c r="L9" s="10"/>
      <c r="M9" s="5"/>
    </row>
    <row r="10" spans="1:13" ht="30" customHeight="1" thickBot="1">
      <c r="A10" s="5"/>
      <c r="B10" s="9"/>
      <c r="C10" s="263"/>
      <c r="D10" s="264"/>
      <c r="E10" s="264"/>
      <c r="F10" s="264"/>
      <c r="G10" s="264"/>
      <c r="H10" s="264"/>
      <c r="I10" s="264"/>
      <c r="J10" s="264"/>
      <c r="K10" s="265"/>
      <c r="L10" s="10"/>
      <c r="M10" s="5"/>
    </row>
    <row r="11" spans="1:13" ht="30" customHeight="1">
      <c r="A11" s="5"/>
      <c r="B11" s="9"/>
      <c r="C11" s="254" t="s">
        <v>8</v>
      </c>
      <c r="D11" s="245" t="s">
        <v>9</v>
      </c>
      <c r="E11" s="256" t="s">
        <v>10</v>
      </c>
      <c r="F11" s="256"/>
      <c r="G11" s="254" t="s">
        <v>11</v>
      </c>
      <c r="H11" s="245" t="s">
        <v>12</v>
      </c>
      <c r="I11" s="245" t="s">
        <v>13</v>
      </c>
      <c r="J11" s="250" t="s">
        <v>14</v>
      </c>
      <c r="K11" s="252" t="s">
        <v>15</v>
      </c>
      <c r="L11" s="10"/>
      <c r="M11" s="5"/>
    </row>
    <row r="12" spans="1:13" ht="30" customHeight="1" thickBot="1">
      <c r="A12" s="5"/>
      <c r="B12" s="9"/>
      <c r="C12" s="255"/>
      <c r="D12" s="246"/>
      <c r="E12" s="130" t="s">
        <v>16</v>
      </c>
      <c r="F12" s="130" t="s">
        <v>17</v>
      </c>
      <c r="G12" s="255"/>
      <c r="H12" s="246"/>
      <c r="I12" s="246"/>
      <c r="J12" s="251"/>
      <c r="K12" s="253"/>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83" t="s">
        <v>19</v>
      </c>
      <c r="D40" s="284"/>
      <c r="E40" s="284"/>
      <c r="F40" s="284"/>
      <c r="G40" s="284"/>
      <c r="H40" s="284"/>
      <c r="I40" s="284"/>
      <c r="J40" s="285"/>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42"/>
      <c r="H42" s="243"/>
      <c r="I42" s="244"/>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thickBot="1">
      <c r="A50" s="11"/>
      <c r="B50" s="12"/>
      <c r="C50" s="171"/>
      <c r="D50" s="172"/>
      <c r="E50" s="172"/>
      <c r="F50" s="172"/>
      <c r="G50" s="171"/>
      <c r="H50" s="171"/>
      <c r="I50" s="193"/>
      <c r="J50" s="194"/>
      <c r="K50" s="195"/>
      <c r="L50" s="13"/>
      <c r="M50" s="11"/>
    </row>
    <row r="51" spans="1:13" s="3" customFormat="1" ht="15.75">
      <c r="A51" s="11"/>
      <c r="B51" s="12"/>
      <c r="C51" s="196"/>
      <c r="D51" s="273"/>
      <c r="E51" s="273"/>
      <c r="F51" s="273"/>
      <c r="G51" s="273"/>
      <c r="H51" s="273"/>
      <c r="I51" s="273"/>
      <c r="J51" s="273"/>
      <c r="K51" s="274"/>
      <c r="L51" s="14"/>
      <c r="M51" s="11"/>
    </row>
    <row r="52" spans="1:13" s="3" customFormat="1" ht="46.5" customHeight="1">
      <c r="A52" s="11"/>
      <c r="B52" s="12"/>
      <c r="C52" s="261" t="s">
        <v>22</v>
      </c>
      <c r="D52" s="262"/>
      <c r="E52" s="262"/>
      <c r="F52" s="262"/>
      <c r="G52" s="262"/>
      <c r="H52" s="272" t="s">
        <v>11</v>
      </c>
      <c r="I52" s="272"/>
      <c r="J52" s="272"/>
      <c r="K52" s="197" t="s">
        <v>24</v>
      </c>
      <c r="L52" s="15"/>
      <c r="M52" s="11"/>
    </row>
    <row r="53" spans="1:13" s="3" customFormat="1" ht="32.25" customHeight="1">
      <c r="A53" s="11"/>
      <c r="B53" s="12"/>
      <c r="C53" s="261" t="s">
        <v>38</v>
      </c>
      <c r="D53" s="262"/>
      <c r="E53" s="262"/>
      <c r="F53" s="262"/>
      <c r="G53" s="262"/>
      <c r="H53" s="271" t="s">
        <v>26</v>
      </c>
      <c r="I53" s="271"/>
      <c r="J53" s="198" t="s">
        <v>27</v>
      </c>
      <c r="K53" s="199" t="s">
        <v>39</v>
      </c>
      <c r="L53" s="15"/>
      <c r="M53" s="11"/>
    </row>
    <row r="54" spans="1:13" s="3" customFormat="1" ht="30" customHeight="1">
      <c r="A54" s="11"/>
      <c r="B54" s="12"/>
      <c r="C54" s="261" t="s">
        <v>28</v>
      </c>
      <c r="D54" s="262"/>
      <c r="E54" s="262"/>
      <c r="F54" s="262"/>
      <c r="G54" s="262"/>
      <c r="H54" s="268" t="s">
        <v>29</v>
      </c>
      <c r="I54" s="269"/>
      <c r="J54" s="198" t="s">
        <v>30</v>
      </c>
      <c r="K54" s="199" t="s">
        <v>39</v>
      </c>
      <c r="L54" s="15"/>
      <c r="M54" s="11"/>
    </row>
    <row r="55" spans="1:13" s="4" customFormat="1" ht="58.5" customHeight="1">
      <c r="A55" s="11"/>
      <c r="B55" s="12"/>
      <c r="C55" s="203"/>
      <c r="D55" s="204"/>
      <c r="E55" s="204"/>
      <c r="F55" s="204"/>
      <c r="G55" s="205"/>
      <c r="H55" s="270" t="s">
        <v>31</v>
      </c>
      <c r="I55" s="271"/>
      <c r="J55" s="198" t="s">
        <v>32</v>
      </c>
      <c r="K55" s="199" t="s">
        <v>39</v>
      </c>
      <c r="L55" s="13"/>
      <c r="M55" s="11"/>
    </row>
    <row r="56" spans="1:13" ht="57.75" customHeight="1">
      <c r="A56" s="5"/>
      <c r="B56" s="9"/>
      <c r="C56" s="206"/>
      <c r="D56" s="207"/>
      <c r="E56" s="207"/>
      <c r="F56" s="207"/>
      <c r="G56" s="208"/>
      <c r="H56" s="271" t="s">
        <v>33</v>
      </c>
      <c r="I56" s="271"/>
      <c r="J56" s="198" t="s">
        <v>34</v>
      </c>
      <c r="K56" s="199" t="s">
        <v>39</v>
      </c>
      <c r="L56" s="10"/>
      <c r="M56" s="5"/>
    </row>
    <row r="57" spans="1:13">
      <c r="A57" s="5"/>
      <c r="B57" s="9"/>
      <c r="C57" s="209"/>
      <c r="D57" s="210"/>
      <c r="E57" s="210"/>
      <c r="F57" s="210"/>
      <c r="G57" s="211"/>
      <c r="H57" s="266"/>
      <c r="I57" s="266"/>
      <c r="J57" s="266"/>
      <c r="K57" s="267"/>
      <c r="L57" s="10"/>
      <c r="M57" s="5"/>
    </row>
    <row r="58" spans="1:13" ht="67.5" customHeight="1">
      <c r="A58" s="5"/>
      <c r="B58" s="9"/>
      <c r="C58" s="201"/>
      <c r="D58" s="201"/>
      <c r="E58" s="201"/>
      <c r="F58" s="201"/>
      <c r="G58" s="201"/>
      <c r="H58" s="201"/>
      <c r="I58" s="201"/>
      <c r="J58" s="201"/>
      <c r="K58" s="201"/>
      <c r="L58" s="10"/>
      <c r="M58" s="5"/>
    </row>
    <row r="59" spans="1:13" ht="47.25" customHeight="1">
      <c r="A59" s="5"/>
      <c r="B59" s="9"/>
      <c r="C59" s="201"/>
      <c r="D59" s="201"/>
      <c r="E59" s="201"/>
      <c r="F59" s="201"/>
      <c r="G59" s="202" t="s">
        <v>40</v>
      </c>
      <c r="H59" s="201"/>
      <c r="I59" s="201"/>
      <c r="J59" s="201"/>
      <c r="K59" s="201"/>
      <c r="L59" s="10"/>
      <c r="M59" s="5"/>
    </row>
    <row r="60" spans="1:13" ht="17.25" thickBot="1">
      <c r="A60" s="5"/>
      <c r="B60" s="222"/>
      <c r="C60" s="223"/>
      <c r="D60" s="223"/>
      <c r="E60" s="224"/>
      <c r="F60" s="223"/>
      <c r="G60" s="225"/>
      <c r="H60" s="223"/>
      <c r="I60" s="223"/>
      <c r="J60" s="223"/>
      <c r="K60" s="223"/>
      <c r="L60" s="226"/>
      <c r="M60" s="5"/>
    </row>
    <row r="61" spans="1:13" ht="17.25" thickTop="1">
      <c r="A61" s="5"/>
      <c r="B61" s="5"/>
      <c r="C61" s="5"/>
      <c r="D61" s="5"/>
      <c r="E61" s="6"/>
      <c r="F61" s="5"/>
      <c r="G61" s="5"/>
      <c r="H61" s="5"/>
      <c r="I61" s="5"/>
      <c r="J61" s="5"/>
      <c r="K61" s="5"/>
      <c r="L61" s="5"/>
      <c r="M61" s="5"/>
    </row>
    <row r="63" spans="1:1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tabSelected="1"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7"/>
    </row>
    <row r="3" spans="2:16" ht="23.25" customHeight="1">
      <c r="B3" s="26"/>
      <c r="C3" s="286" t="s">
        <v>0</v>
      </c>
      <c r="D3" s="286"/>
      <c r="E3" s="286"/>
      <c r="F3" s="286"/>
      <c r="P3" s="27"/>
    </row>
    <row r="4" spans="2:16">
      <c r="B4" s="26"/>
      <c r="C4" s="213" t="s">
        <v>1</v>
      </c>
      <c r="D4" s="212" t="s">
        <v>2</v>
      </c>
      <c r="E4" s="213" t="s">
        <v>3</v>
      </c>
      <c r="F4" s="212">
        <v>1</v>
      </c>
      <c r="P4" s="27"/>
    </row>
    <row r="5" spans="2:16">
      <c r="B5" s="26"/>
      <c r="C5" s="128"/>
      <c r="D5" s="129"/>
      <c r="E5" s="128"/>
      <c r="F5" s="129"/>
      <c r="P5" s="27"/>
    </row>
    <row r="6" spans="2:16" ht="48" customHeight="1">
      <c r="B6" s="26"/>
      <c r="C6" s="386" t="s">
        <v>41</v>
      </c>
      <c r="D6" s="386"/>
      <c r="E6" s="386"/>
      <c r="F6" s="386"/>
      <c r="G6" s="386"/>
      <c r="H6" s="386"/>
      <c r="I6" s="386"/>
      <c r="J6" s="386"/>
      <c r="K6" s="386"/>
      <c r="L6" s="386"/>
      <c r="M6" s="386"/>
      <c r="N6" s="386"/>
      <c r="O6" s="386"/>
      <c r="P6" s="28"/>
    </row>
    <row r="7" spans="2:16" ht="15" thickBot="1">
      <c r="B7" s="26"/>
      <c r="C7" s="53"/>
      <c r="D7" s="53"/>
      <c r="E7" s="53"/>
      <c r="F7" s="53"/>
      <c r="G7" s="53"/>
      <c r="H7" s="53"/>
      <c r="I7" s="53"/>
      <c r="J7" s="53"/>
      <c r="K7" s="53"/>
      <c r="L7" s="53"/>
      <c r="M7" s="53"/>
      <c r="N7" s="53"/>
      <c r="O7" s="53"/>
      <c r="P7" s="27"/>
    </row>
    <row r="8" spans="2:16" ht="15">
      <c r="B8" s="26"/>
      <c r="C8" s="350"/>
      <c r="D8" s="352"/>
      <c r="E8" s="353"/>
      <c r="F8" s="353"/>
      <c r="G8" s="353"/>
      <c r="H8" s="353"/>
      <c r="I8" s="353"/>
      <c r="J8" s="353"/>
      <c r="K8" s="354"/>
      <c r="L8" s="365"/>
      <c r="M8" s="366"/>
      <c r="N8" s="366"/>
      <c r="O8" s="367"/>
      <c r="P8" s="29"/>
    </row>
    <row r="9" spans="2:16" ht="15">
      <c r="B9" s="26"/>
      <c r="C9" s="351"/>
      <c r="D9" s="355" t="s">
        <v>42</v>
      </c>
      <c r="E9" s="356"/>
      <c r="F9" s="356"/>
      <c r="G9" s="356"/>
      <c r="H9" s="356"/>
      <c r="I9" s="356"/>
      <c r="J9" s="356"/>
      <c r="K9" s="357"/>
      <c r="L9" s="368"/>
      <c r="M9" s="369"/>
      <c r="N9" s="369"/>
      <c r="O9" s="370"/>
      <c r="P9" s="29"/>
    </row>
    <row r="10" spans="2:16" ht="15">
      <c r="B10" s="26"/>
      <c r="C10" s="351"/>
      <c r="D10" s="355"/>
      <c r="E10" s="356"/>
      <c r="F10" s="356"/>
      <c r="G10" s="356"/>
      <c r="H10" s="356"/>
      <c r="I10" s="356"/>
      <c r="J10" s="356"/>
      <c r="K10" s="357"/>
      <c r="L10" s="358" t="s">
        <v>43</v>
      </c>
      <c r="M10" s="371"/>
      <c r="N10" s="372"/>
      <c r="O10" s="373"/>
      <c r="P10" s="29"/>
    </row>
    <row r="11" spans="2:16" ht="15">
      <c r="B11" s="26"/>
      <c r="C11" s="351"/>
      <c r="D11" s="355" t="s">
        <v>44</v>
      </c>
      <c r="E11" s="356"/>
      <c r="F11" s="356"/>
      <c r="G11" s="356"/>
      <c r="H11" s="356"/>
      <c r="I11" s="356"/>
      <c r="J11" s="356"/>
      <c r="K11" s="357"/>
      <c r="L11" s="359"/>
      <c r="M11" s="374"/>
      <c r="N11" s="375"/>
      <c r="O11" s="376"/>
      <c r="P11" s="30"/>
    </row>
    <row r="12" spans="2:16" ht="12.75" customHeight="1">
      <c r="B12" s="26"/>
      <c r="C12" s="351"/>
      <c r="D12" s="387"/>
      <c r="E12" s="388"/>
      <c r="F12" s="388"/>
      <c r="G12" s="388"/>
      <c r="H12" s="388"/>
      <c r="I12" s="388"/>
      <c r="J12" s="388"/>
      <c r="K12" s="389"/>
      <c r="L12" s="358" t="s">
        <v>45</v>
      </c>
      <c r="M12" s="358">
        <v>1</v>
      </c>
      <c r="N12" s="358" t="s">
        <v>46</v>
      </c>
      <c r="O12" s="363">
        <v>1</v>
      </c>
      <c r="P12" s="29"/>
    </row>
    <row r="13" spans="2:16" ht="13.5">
      <c r="B13" s="26"/>
      <c r="C13" s="351"/>
      <c r="D13" s="387"/>
      <c r="E13" s="388"/>
      <c r="F13" s="388"/>
      <c r="G13" s="388"/>
      <c r="H13" s="388"/>
      <c r="I13" s="388"/>
      <c r="J13" s="388"/>
      <c r="K13" s="389"/>
      <c r="L13" s="377"/>
      <c r="M13" s="377"/>
      <c r="N13" s="377"/>
      <c r="O13" s="364"/>
      <c r="P13" s="29"/>
    </row>
    <row r="14" spans="2:16" ht="15">
      <c r="B14" s="26"/>
      <c r="C14" s="351"/>
      <c r="D14" s="355" t="s">
        <v>47</v>
      </c>
      <c r="E14" s="356"/>
      <c r="F14" s="356"/>
      <c r="G14" s="356"/>
      <c r="H14" s="356"/>
      <c r="I14" s="356"/>
      <c r="J14" s="356"/>
      <c r="K14" s="357"/>
      <c r="L14" s="377"/>
      <c r="M14" s="377"/>
      <c r="N14" s="377"/>
      <c r="O14" s="364"/>
      <c r="P14" s="29"/>
    </row>
    <row r="15" spans="2:16" ht="15.75" thickBot="1">
      <c r="B15" s="26"/>
      <c r="C15" s="54"/>
      <c r="D15" s="55"/>
      <c r="E15" s="55"/>
      <c r="F15" s="55"/>
      <c r="G15" s="55"/>
      <c r="H15" s="55"/>
      <c r="I15" s="55"/>
      <c r="J15" s="55"/>
      <c r="K15" s="55"/>
      <c r="L15" s="55"/>
      <c r="M15" s="56"/>
      <c r="N15" s="56"/>
      <c r="O15" s="57"/>
      <c r="P15" s="31"/>
    </row>
    <row r="16" spans="2:16" ht="15">
      <c r="B16" s="26"/>
      <c r="C16" s="58"/>
      <c r="D16" s="218"/>
      <c r="E16" s="218"/>
      <c r="F16" s="218"/>
      <c r="G16" s="218"/>
      <c r="H16" s="218"/>
      <c r="I16" s="218"/>
      <c r="J16" s="218"/>
      <c r="K16" s="218"/>
      <c r="L16" s="59" t="s">
        <v>48</v>
      </c>
      <c r="M16" s="60" t="s">
        <v>49</v>
      </c>
      <c r="N16" s="60" t="s">
        <v>50</v>
      </c>
      <c r="O16" s="61" t="s">
        <v>51</v>
      </c>
      <c r="P16" s="30"/>
    </row>
    <row r="17" spans="2:16" ht="15">
      <c r="B17" s="26"/>
      <c r="C17" s="62"/>
      <c r="D17" s="219"/>
      <c r="E17" s="219"/>
      <c r="F17" s="219"/>
      <c r="G17" s="219"/>
      <c r="H17" s="219"/>
      <c r="I17" s="219"/>
      <c r="J17" s="219"/>
      <c r="K17" s="219"/>
      <c r="L17" s="63"/>
      <c r="M17" s="64"/>
      <c r="N17" s="64"/>
      <c r="O17" s="65"/>
      <c r="P17" s="32"/>
    </row>
    <row r="18" spans="2:16" ht="18" customHeight="1">
      <c r="B18" s="26"/>
      <c r="C18" s="293" t="s">
        <v>52</v>
      </c>
      <c r="D18" s="294"/>
      <c r="E18" s="294"/>
      <c r="F18" s="294"/>
      <c r="G18" s="219"/>
      <c r="H18" s="219"/>
      <c r="I18" s="219" t="s">
        <v>53</v>
      </c>
      <c r="J18" s="53"/>
      <c r="K18" s="219"/>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380" t="s">
        <v>54</v>
      </c>
      <c r="D22" s="381"/>
      <c r="E22" s="381"/>
      <c r="F22" s="381"/>
      <c r="G22" s="381"/>
      <c r="H22" s="381"/>
      <c r="I22" s="381"/>
      <c r="J22" s="381"/>
      <c r="K22" s="381"/>
      <c r="L22" s="381"/>
      <c r="M22" s="381"/>
      <c r="N22" s="381"/>
      <c r="O22" s="382"/>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60" t="s">
        <v>11</v>
      </c>
      <c r="E24" s="361"/>
      <c r="F24" s="361"/>
      <c r="G24" s="361"/>
      <c r="H24" s="361"/>
      <c r="I24" s="361"/>
      <c r="J24" s="361"/>
      <c r="K24" s="361"/>
      <c r="L24" s="362"/>
      <c r="M24" s="378" t="s">
        <v>56</v>
      </c>
      <c r="N24" s="379"/>
      <c r="O24" s="78" t="s">
        <v>13</v>
      </c>
      <c r="P24" s="35"/>
    </row>
    <row r="25" spans="2:16" ht="15" thickBot="1">
      <c r="B25" s="26"/>
      <c r="C25" s="79"/>
      <c r="D25" s="329"/>
      <c r="E25" s="330"/>
      <c r="F25" s="330"/>
      <c r="G25" s="330"/>
      <c r="H25" s="330"/>
      <c r="I25" s="330"/>
      <c r="J25" s="330"/>
      <c r="K25" s="330"/>
      <c r="L25" s="331"/>
      <c r="M25" s="329"/>
      <c r="N25" s="331"/>
      <c r="O25" s="80"/>
      <c r="P25" s="36"/>
    </row>
    <row r="26" spans="2:16">
      <c r="B26" s="26"/>
      <c r="C26" s="332" t="s">
        <v>57</v>
      </c>
      <c r="D26" s="333"/>
      <c r="E26" s="333"/>
      <c r="F26" s="333"/>
      <c r="G26" s="333"/>
      <c r="H26" s="333"/>
      <c r="I26" s="333"/>
      <c r="J26" s="333"/>
      <c r="K26" s="333"/>
      <c r="L26" s="333"/>
      <c r="M26" s="333"/>
      <c r="N26" s="333"/>
      <c r="O26" s="334"/>
      <c r="P26" s="37"/>
    </row>
    <row r="27" spans="2:16">
      <c r="B27" s="26"/>
      <c r="C27" s="335"/>
      <c r="D27" s="336"/>
      <c r="E27" s="336"/>
      <c r="F27" s="336"/>
      <c r="G27" s="336"/>
      <c r="H27" s="336"/>
      <c r="I27" s="336"/>
      <c r="J27" s="336"/>
      <c r="K27" s="336"/>
      <c r="L27" s="336"/>
      <c r="M27" s="336"/>
      <c r="N27" s="336"/>
      <c r="O27" s="337"/>
      <c r="P27" s="37"/>
    </row>
    <row r="28" spans="2:16" ht="13.5" thickBot="1">
      <c r="B28" s="26"/>
      <c r="C28" s="338"/>
      <c r="D28" s="339"/>
      <c r="E28" s="339"/>
      <c r="F28" s="339"/>
      <c r="G28" s="339"/>
      <c r="H28" s="339"/>
      <c r="I28" s="339"/>
      <c r="J28" s="339"/>
      <c r="K28" s="339"/>
      <c r="L28" s="339"/>
      <c r="M28" s="339"/>
      <c r="N28" s="339"/>
      <c r="O28" s="340"/>
      <c r="P28" s="37"/>
    </row>
    <row r="29" spans="2:16" ht="15">
      <c r="B29" s="26"/>
      <c r="C29" s="317" t="s">
        <v>11</v>
      </c>
      <c r="D29" s="384"/>
      <c r="E29" s="384"/>
      <c r="F29" s="384"/>
      <c r="G29" s="385"/>
      <c r="H29" s="323" t="s">
        <v>58</v>
      </c>
      <c r="I29" s="384"/>
      <c r="J29" s="327" t="s">
        <v>59</v>
      </c>
      <c r="K29" s="328"/>
      <c r="L29" s="81" t="s">
        <v>60</v>
      </c>
      <c r="M29" s="323" t="s">
        <v>61</v>
      </c>
      <c r="N29" s="324"/>
      <c r="O29" s="82" t="s">
        <v>62</v>
      </c>
      <c r="P29" s="38"/>
    </row>
    <row r="30" spans="2:16" ht="14.25">
      <c r="B30" s="26"/>
      <c r="C30" s="301"/>
      <c r="D30" s="302"/>
      <c r="E30" s="302"/>
      <c r="F30" s="302"/>
      <c r="G30" s="347"/>
      <c r="H30" s="383"/>
      <c r="I30" s="347"/>
      <c r="J30" s="383"/>
      <c r="K30" s="347"/>
      <c r="L30" s="83"/>
      <c r="M30" s="345"/>
      <c r="N30" s="346"/>
      <c r="O30" s="84"/>
      <c r="P30" s="39"/>
    </row>
    <row r="31" spans="2:16" ht="14.25">
      <c r="B31" s="26"/>
      <c r="C31" s="85"/>
      <c r="D31" s="86"/>
      <c r="E31" s="86"/>
      <c r="F31" s="86"/>
      <c r="G31" s="87"/>
      <c r="H31" s="88"/>
      <c r="I31" s="87"/>
      <c r="J31" s="88"/>
      <c r="K31" s="87"/>
      <c r="L31" s="83"/>
      <c r="M31" s="345"/>
      <c r="N31" s="346"/>
      <c r="O31" s="84"/>
      <c r="P31" s="39"/>
    </row>
    <row r="32" spans="2:16" ht="15" thickBot="1">
      <c r="B32" s="26"/>
      <c r="C32" s="313"/>
      <c r="D32" s="314"/>
      <c r="E32" s="314"/>
      <c r="F32" s="314"/>
      <c r="G32" s="341"/>
      <c r="H32" s="342"/>
      <c r="I32" s="341"/>
      <c r="J32" s="342"/>
      <c r="K32" s="341"/>
      <c r="L32" s="89"/>
      <c r="M32" s="343"/>
      <c r="N32" s="344"/>
      <c r="O32" s="84"/>
      <c r="P32" s="39"/>
    </row>
    <row r="33" spans="2:16" ht="15.75" thickBot="1">
      <c r="B33" s="26"/>
      <c r="C33" s="307" t="s">
        <v>63</v>
      </c>
      <c r="D33" s="308"/>
      <c r="E33" s="308"/>
      <c r="F33" s="308"/>
      <c r="G33" s="308"/>
      <c r="H33" s="308"/>
      <c r="I33" s="308"/>
      <c r="J33" s="308"/>
      <c r="K33" s="308"/>
      <c r="L33" s="308"/>
      <c r="M33" s="308"/>
      <c r="N33" s="309"/>
      <c r="O33" s="90"/>
      <c r="P33" s="40"/>
    </row>
    <row r="34" spans="2:16" ht="13.5" customHeight="1">
      <c r="B34" s="26"/>
      <c r="C34" s="332" t="s">
        <v>64</v>
      </c>
      <c r="D34" s="333"/>
      <c r="E34" s="333"/>
      <c r="F34" s="333"/>
      <c r="G34" s="333"/>
      <c r="H34" s="333"/>
      <c r="I34" s="333"/>
      <c r="J34" s="333"/>
      <c r="K34" s="333"/>
      <c r="L34" s="333"/>
      <c r="M34" s="333"/>
      <c r="N34" s="333"/>
      <c r="O34" s="334"/>
      <c r="P34" s="37"/>
    </row>
    <row r="35" spans="2:16">
      <c r="B35" s="26"/>
      <c r="C35" s="335"/>
      <c r="D35" s="336"/>
      <c r="E35" s="336"/>
      <c r="F35" s="336"/>
      <c r="G35" s="336"/>
      <c r="H35" s="336"/>
      <c r="I35" s="336"/>
      <c r="J35" s="336"/>
      <c r="K35" s="336"/>
      <c r="L35" s="336"/>
      <c r="M35" s="336"/>
      <c r="N35" s="336"/>
      <c r="O35" s="337"/>
      <c r="P35" s="37"/>
    </row>
    <row r="36" spans="2:16" ht="13.5" thickBot="1">
      <c r="B36" s="26"/>
      <c r="C36" s="338"/>
      <c r="D36" s="339"/>
      <c r="E36" s="339"/>
      <c r="F36" s="339"/>
      <c r="G36" s="339"/>
      <c r="H36" s="339"/>
      <c r="I36" s="339"/>
      <c r="J36" s="339"/>
      <c r="K36" s="339"/>
      <c r="L36" s="339"/>
      <c r="M36" s="339"/>
      <c r="N36" s="339"/>
      <c r="O36" s="340"/>
      <c r="P36" s="37"/>
    </row>
    <row r="37" spans="2:16" ht="15">
      <c r="B37" s="26"/>
      <c r="C37" s="317" t="s">
        <v>11</v>
      </c>
      <c r="D37" s="318"/>
      <c r="E37" s="318"/>
      <c r="F37" s="318"/>
      <c r="G37" s="318"/>
      <c r="H37" s="318"/>
      <c r="I37" s="318"/>
      <c r="J37" s="324"/>
      <c r="K37" s="217" t="s">
        <v>56</v>
      </c>
      <c r="L37" s="81" t="s">
        <v>13</v>
      </c>
      <c r="M37" s="323" t="s">
        <v>65</v>
      </c>
      <c r="N37" s="324"/>
      <c r="O37" s="82" t="s">
        <v>62</v>
      </c>
      <c r="P37" s="38"/>
    </row>
    <row r="38" spans="2:16" ht="14.25">
      <c r="B38" s="26"/>
      <c r="C38" s="301"/>
      <c r="D38" s="302"/>
      <c r="E38" s="302"/>
      <c r="F38" s="302"/>
      <c r="G38" s="302"/>
      <c r="H38" s="302"/>
      <c r="I38" s="302"/>
      <c r="J38" s="347"/>
      <c r="K38" s="214"/>
      <c r="L38" s="91"/>
      <c r="M38" s="348"/>
      <c r="N38" s="349"/>
      <c r="O38" s="84"/>
      <c r="P38" s="39"/>
    </row>
    <row r="39" spans="2:16" ht="15" thickBot="1">
      <c r="B39" s="26"/>
      <c r="C39" s="313"/>
      <c r="D39" s="314"/>
      <c r="E39" s="314"/>
      <c r="F39" s="314"/>
      <c r="G39" s="314"/>
      <c r="H39" s="314"/>
      <c r="I39" s="314"/>
      <c r="J39" s="341"/>
      <c r="K39" s="86"/>
      <c r="L39" s="92"/>
      <c r="M39" s="315"/>
      <c r="N39" s="316"/>
      <c r="O39" s="93"/>
      <c r="P39" s="39"/>
    </row>
    <row r="40" spans="2:16" ht="15.75" thickBot="1">
      <c r="B40" s="26"/>
      <c r="C40" s="307" t="s">
        <v>63</v>
      </c>
      <c r="D40" s="308"/>
      <c r="E40" s="308"/>
      <c r="F40" s="308"/>
      <c r="G40" s="308"/>
      <c r="H40" s="308"/>
      <c r="I40" s="308"/>
      <c r="J40" s="308"/>
      <c r="K40" s="308"/>
      <c r="L40" s="308"/>
      <c r="M40" s="308"/>
      <c r="N40" s="309"/>
      <c r="O40" s="94">
        <v>0</v>
      </c>
      <c r="P40" s="39"/>
    </row>
    <row r="41" spans="2:16">
      <c r="B41" s="26"/>
      <c r="C41" s="332" t="s">
        <v>66</v>
      </c>
      <c r="D41" s="333"/>
      <c r="E41" s="333"/>
      <c r="F41" s="333"/>
      <c r="G41" s="333"/>
      <c r="H41" s="333"/>
      <c r="I41" s="333"/>
      <c r="J41" s="333"/>
      <c r="K41" s="333"/>
      <c r="L41" s="333"/>
      <c r="M41" s="333"/>
      <c r="N41" s="333"/>
      <c r="O41" s="334"/>
      <c r="P41" s="37"/>
    </row>
    <row r="42" spans="2:16">
      <c r="B42" s="26"/>
      <c r="C42" s="335"/>
      <c r="D42" s="336"/>
      <c r="E42" s="336"/>
      <c r="F42" s="336"/>
      <c r="G42" s="336"/>
      <c r="H42" s="336"/>
      <c r="I42" s="336"/>
      <c r="J42" s="336"/>
      <c r="K42" s="336"/>
      <c r="L42" s="336"/>
      <c r="M42" s="336"/>
      <c r="N42" s="336"/>
      <c r="O42" s="337"/>
      <c r="P42" s="37"/>
    </row>
    <row r="43" spans="2:16" ht="13.5" thickBot="1">
      <c r="B43" s="26"/>
      <c r="C43" s="338"/>
      <c r="D43" s="339"/>
      <c r="E43" s="339"/>
      <c r="F43" s="339"/>
      <c r="G43" s="339"/>
      <c r="H43" s="339"/>
      <c r="I43" s="339"/>
      <c r="J43" s="339"/>
      <c r="K43" s="339"/>
      <c r="L43" s="339"/>
      <c r="M43" s="339"/>
      <c r="N43" s="339"/>
      <c r="O43" s="340"/>
      <c r="P43" s="37"/>
    </row>
    <row r="44" spans="2:16" ht="17.25">
      <c r="B44" s="26"/>
      <c r="C44" s="317" t="s">
        <v>67</v>
      </c>
      <c r="D44" s="318"/>
      <c r="E44" s="318"/>
      <c r="F44" s="318"/>
      <c r="G44" s="318"/>
      <c r="H44" s="318"/>
      <c r="I44" s="318"/>
      <c r="J44" s="81" t="s">
        <v>68</v>
      </c>
      <c r="K44" s="215" t="s">
        <v>69</v>
      </c>
      <c r="L44" s="95" t="s">
        <v>70</v>
      </c>
      <c r="M44" s="323" t="s">
        <v>71</v>
      </c>
      <c r="N44" s="324"/>
      <c r="O44" s="82" t="s">
        <v>62</v>
      </c>
      <c r="P44" s="38"/>
    </row>
    <row r="45" spans="2:16" ht="14.25">
      <c r="B45" s="26"/>
      <c r="C45" s="301"/>
      <c r="D45" s="302"/>
      <c r="E45" s="302"/>
      <c r="F45" s="302"/>
      <c r="G45" s="302"/>
      <c r="H45" s="302"/>
      <c r="I45" s="302"/>
      <c r="J45" s="96"/>
      <c r="K45" s="97"/>
      <c r="L45" s="96"/>
      <c r="M45" s="321"/>
      <c r="N45" s="322"/>
      <c r="O45" s="84"/>
      <c r="P45" s="39"/>
    </row>
    <row r="46" spans="2:16" ht="15" thickBot="1">
      <c r="B46" s="26"/>
      <c r="C46" s="313"/>
      <c r="D46" s="314"/>
      <c r="E46" s="314"/>
      <c r="F46" s="314"/>
      <c r="G46" s="314"/>
      <c r="H46" s="314"/>
      <c r="I46" s="314"/>
      <c r="J46" s="98"/>
      <c r="K46" s="99"/>
      <c r="L46" s="98"/>
      <c r="M46" s="315"/>
      <c r="N46" s="316"/>
      <c r="O46" s="100"/>
      <c r="P46" s="39"/>
    </row>
    <row r="47" spans="2:16" ht="15.75" thickBot="1">
      <c r="B47" s="26"/>
      <c r="C47" s="307" t="s">
        <v>63</v>
      </c>
      <c r="D47" s="308"/>
      <c r="E47" s="308"/>
      <c r="F47" s="308"/>
      <c r="G47" s="308"/>
      <c r="H47" s="308"/>
      <c r="I47" s="308"/>
      <c r="J47" s="308"/>
      <c r="K47" s="308"/>
      <c r="L47" s="308"/>
      <c r="M47" s="308"/>
      <c r="N47" s="309"/>
      <c r="O47" s="90"/>
      <c r="P47" s="40"/>
    </row>
    <row r="48" spans="2:16">
      <c r="B48" s="26"/>
      <c r="C48" s="332" t="s">
        <v>72</v>
      </c>
      <c r="D48" s="333"/>
      <c r="E48" s="333"/>
      <c r="F48" s="333"/>
      <c r="G48" s="333"/>
      <c r="H48" s="333"/>
      <c r="I48" s="333"/>
      <c r="J48" s="333"/>
      <c r="K48" s="333"/>
      <c r="L48" s="333"/>
      <c r="M48" s="333"/>
      <c r="N48" s="333"/>
      <c r="O48" s="334"/>
      <c r="P48" s="37"/>
    </row>
    <row r="49" spans="2:16">
      <c r="B49" s="26"/>
      <c r="C49" s="335"/>
      <c r="D49" s="336"/>
      <c r="E49" s="336"/>
      <c r="F49" s="336"/>
      <c r="G49" s="336"/>
      <c r="H49" s="336"/>
      <c r="I49" s="336"/>
      <c r="J49" s="336"/>
      <c r="K49" s="336"/>
      <c r="L49" s="336"/>
      <c r="M49" s="336"/>
      <c r="N49" s="336"/>
      <c r="O49" s="337"/>
      <c r="P49" s="37"/>
    </row>
    <row r="50" spans="2:16" ht="13.5" thickBot="1">
      <c r="B50" s="26"/>
      <c r="C50" s="338"/>
      <c r="D50" s="339"/>
      <c r="E50" s="339"/>
      <c r="F50" s="339"/>
      <c r="G50" s="339"/>
      <c r="H50" s="339"/>
      <c r="I50" s="339"/>
      <c r="J50" s="339"/>
      <c r="K50" s="339"/>
      <c r="L50" s="339"/>
      <c r="M50" s="339"/>
      <c r="N50" s="339"/>
      <c r="O50" s="340"/>
      <c r="P50" s="37"/>
    </row>
    <row r="51" spans="2:16" ht="30">
      <c r="B51" s="26"/>
      <c r="C51" s="317" t="s">
        <v>73</v>
      </c>
      <c r="D51" s="318"/>
      <c r="E51" s="318"/>
      <c r="F51" s="318"/>
      <c r="G51" s="318"/>
      <c r="H51" s="318"/>
      <c r="I51" s="318"/>
      <c r="J51" s="81" t="s">
        <v>74</v>
      </c>
      <c r="K51" s="101" t="s">
        <v>75</v>
      </c>
      <c r="L51" s="102" t="s">
        <v>76</v>
      </c>
      <c r="M51" s="319" t="s">
        <v>61</v>
      </c>
      <c r="N51" s="320"/>
      <c r="O51" s="103" t="s">
        <v>62</v>
      </c>
      <c r="P51" s="41"/>
    </row>
    <row r="52" spans="2:16" ht="14.25">
      <c r="B52" s="26"/>
      <c r="C52" s="104"/>
      <c r="D52" s="105"/>
      <c r="E52" s="105"/>
      <c r="F52" s="105"/>
      <c r="G52" s="105"/>
      <c r="H52" s="105"/>
      <c r="I52" s="105"/>
      <c r="J52" s="106"/>
      <c r="K52" s="107"/>
      <c r="L52" s="108"/>
      <c r="M52" s="325"/>
      <c r="N52" s="326"/>
      <c r="O52" s="109"/>
      <c r="P52" s="42"/>
    </row>
    <row r="53" spans="2:16" ht="14.25">
      <c r="B53" s="26"/>
      <c r="C53" s="104"/>
      <c r="D53" s="105"/>
      <c r="E53" s="105"/>
      <c r="F53" s="105"/>
      <c r="G53" s="105"/>
      <c r="H53" s="105"/>
      <c r="I53" s="105"/>
      <c r="J53" s="106"/>
      <c r="K53" s="107"/>
      <c r="L53" s="108"/>
      <c r="M53" s="325"/>
      <c r="N53" s="326"/>
      <c r="O53" s="109"/>
      <c r="P53" s="42"/>
    </row>
    <row r="54" spans="2:16" ht="14.25">
      <c r="B54" s="26"/>
      <c r="C54" s="104"/>
      <c r="D54" s="105"/>
      <c r="E54" s="105"/>
      <c r="F54" s="105"/>
      <c r="G54" s="105"/>
      <c r="H54" s="105"/>
      <c r="I54" s="105"/>
      <c r="J54" s="106"/>
      <c r="K54" s="107"/>
      <c r="L54" s="108"/>
      <c r="M54" s="321"/>
      <c r="N54" s="322"/>
      <c r="O54" s="109"/>
      <c r="P54" s="42"/>
    </row>
    <row r="55" spans="2:16" ht="15" thickBot="1">
      <c r="B55" s="26"/>
      <c r="C55" s="313"/>
      <c r="D55" s="314"/>
      <c r="E55" s="314"/>
      <c r="F55" s="314"/>
      <c r="G55" s="314"/>
      <c r="H55" s="314"/>
      <c r="I55" s="314"/>
      <c r="J55" s="98"/>
      <c r="K55" s="99"/>
      <c r="L55" s="98"/>
      <c r="M55" s="315"/>
      <c r="N55" s="316"/>
      <c r="O55" s="100"/>
      <c r="P55" s="39"/>
    </row>
    <row r="56" spans="2:16" ht="15.75" thickBot="1">
      <c r="B56" s="26"/>
      <c r="C56" s="307" t="s">
        <v>63</v>
      </c>
      <c r="D56" s="308"/>
      <c r="E56" s="308"/>
      <c r="F56" s="308"/>
      <c r="G56" s="308"/>
      <c r="H56" s="308"/>
      <c r="I56" s="308"/>
      <c r="J56" s="308"/>
      <c r="K56" s="308"/>
      <c r="L56" s="308"/>
      <c r="M56" s="308"/>
      <c r="N56" s="309"/>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10" t="s">
        <v>77</v>
      </c>
      <c r="D58" s="311"/>
      <c r="E58" s="311"/>
      <c r="F58" s="311"/>
      <c r="G58" s="311"/>
      <c r="H58" s="311"/>
      <c r="I58" s="311"/>
      <c r="J58" s="311"/>
      <c r="K58" s="311"/>
      <c r="L58" s="311"/>
      <c r="M58" s="311"/>
      <c r="N58" s="312"/>
      <c r="O58" s="110"/>
      <c r="P58" s="43"/>
    </row>
    <row r="59" spans="2:16">
      <c r="B59" s="26"/>
      <c r="C59" s="332" t="s">
        <v>78</v>
      </c>
      <c r="D59" s="333"/>
      <c r="E59" s="333"/>
      <c r="F59" s="333"/>
      <c r="G59" s="333"/>
      <c r="H59" s="333"/>
      <c r="I59" s="333"/>
      <c r="J59" s="333"/>
      <c r="K59" s="333"/>
      <c r="L59" s="333"/>
      <c r="M59" s="333"/>
      <c r="N59" s="333"/>
      <c r="O59" s="334"/>
      <c r="P59" s="37"/>
    </row>
    <row r="60" spans="2:16">
      <c r="B60" s="26"/>
      <c r="C60" s="335"/>
      <c r="D60" s="336"/>
      <c r="E60" s="336"/>
      <c r="F60" s="336"/>
      <c r="G60" s="336"/>
      <c r="H60" s="336"/>
      <c r="I60" s="336"/>
      <c r="J60" s="336"/>
      <c r="K60" s="336"/>
      <c r="L60" s="336"/>
      <c r="M60" s="336"/>
      <c r="N60" s="336"/>
      <c r="O60" s="337"/>
      <c r="P60" s="37"/>
    </row>
    <row r="61" spans="2:16" ht="13.5" thickBot="1">
      <c r="B61" s="26"/>
      <c r="C61" s="338"/>
      <c r="D61" s="339"/>
      <c r="E61" s="339"/>
      <c r="F61" s="339"/>
      <c r="G61" s="339"/>
      <c r="H61" s="339"/>
      <c r="I61" s="339"/>
      <c r="J61" s="339"/>
      <c r="K61" s="339"/>
      <c r="L61" s="339"/>
      <c r="M61" s="339"/>
      <c r="N61" s="339"/>
      <c r="O61" s="340"/>
      <c r="P61" s="37"/>
    </row>
    <row r="62" spans="2:16" ht="15">
      <c r="B62" s="26"/>
      <c r="C62" s="317" t="s">
        <v>79</v>
      </c>
      <c r="D62" s="318"/>
      <c r="E62" s="318"/>
      <c r="F62" s="318"/>
      <c r="G62" s="318"/>
      <c r="H62" s="318"/>
      <c r="I62" s="318"/>
      <c r="J62" s="215"/>
      <c r="K62" s="216"/>
      <c r="L62" s="102" t="s">
        <v>80</v>
      </c>
      <c r="M62" s="319" t="s">
        <v>81</v>
      </c>
      <c r="N62" s="320"/>
      <c r="O62" s="103"/>
      <c r="P62" s="41"/>
    </row>
    <row r="63" spans="2:16" ht="14.25">
      <c r="B63" s="26"/>
      <c r="C63" s="301" t="s">
        <v>82</v>
      </c>
      <c r="D63" s="302"/>
      <c r="E63" s="302"/>
      <c r="F63" s="302"/>
      <c r="G63" s="302"/>
      <c r="H63" s="302"/>
      <c r="I63" s="302"/>
      <c r="J63" s="111"/>
      <c r="K63" s="112"/>
      <c r="L63" s="113"/>
      <c r="M63" s="303"/>
      <c r="N63" s="304"/>
      <c r="O63" s="114"/>
      <c r="P63" s="44"/>
    </row>
    <row r="64" spans="2:16" ht="14.25">
      <c r="B64" s="26"/>
      <c r="C64" s="85" t="s">
        <v>83</v>
      </c>
      <c r="D64" s="86"/>
      <c r="E64" s="86"/>
      <c r="F64" s="86"/>
      <c r="G64" s="86"/>
      <c r="H64" s="86"/>
      <c r="I64" s="86"/>
      <c r="J64" s="111"/>
      <c r="K64" s="112"/>
      <c r="L64" s="113"/>
      <c r="M64" s="303"/>
      <c r="N64" s="304"/>
      <c r="O64" s="114"/>
      <c r="P64" s="44"/>
    </row>
    <row r="65" spans="2:16" ht="15" thickBot="1">
      <c r="B65" s="26"/>
      <c r="C65" s="70" t="s">
        <v>84</v>
      </c>
      <c r="D65" s="71"/>
      <c r="E65" s="71"/>
      <c r="F65" s="71"/>
      <c r="G65" s="71"/>
      <c r="H65" s="71"/>
      <c r="I65" s="71"/>
      <c r="J65" s="115"/>
      <c r="K65" s="116"/>
      <c r="L65" s="113"/>
      <c r="M65" s="305"/>
      <c r="N65" s="306"/>
      <c r="O65" s="114"/>
      <c r="P65" s="44"/>
    </row>
    <row r="66" spans="2:16" ht="15.75" thickBot="1">
      <c r="B66" s="26"/>
      <c r="C66" s="307" t="s">
        <v>63</v>
      </c>
      <c r="D66" s="308"/>
      <c r="E66" s="308"/>
      <c r="F66" s="308"/>
      <c r="G66" s="308"/>
      <c r="H66" s="308"/>
      <c r="I66" s="308"/>
      <c r="J66" s="308"/>
      <c r="K66" s="308"/>
      <c r="L66" s="308"/>
      <c r="M66" s="308"/>
      <c r="N66" s="309"/>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10" t="s">
        <v>85</v>
      </c>
      <c r="D68" s="311"/>
      <c r="E68" s="311"/>
      <c r="F68" s="311"/>
      <c r="G68" s="311"/>
      <c r="H68" s="311"/>
      <c r="I68" s="311"/>
      <c r="J68" s="311"/>
      <c r="K68" s="311"/>
      <c r="L68" s="311"/>
      <c r="M68" s="311"/>
      <c r="N68" s="312"/>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298"/>
      <c r="D78" s="299"/>
      <c r="E78" s="299"/>
      <c r="F78" s="299"/>
      <c r="G78" s="299"/>
      <c r="H78" s="299"/>
      <c r="I78" s="299"/>
      <c r="J78" s="299"/>
      <c r="K78" s="299"/>
      <c r="L78" s="299"/>
      <c r="M78" s="299"/>
      <c r="N78" s="299"/>
      <c r="O78" s="300"/>
      <c r="P78" s="47"/>
    </row>
    <row r="79" spans="2:16" ht="14.25">
      <c r="B79" s="26"/>
      <c r="C79" s="298"/>
      <c r="D79" s="299"/>
      <c r="E79" s="299"/>
      <c r="F79" s="299"/>
      <c r="G79" s="299"/>
      <c r="H79" s="299"/>
      <c r="I79" s="299"/>
      <c r="J79" s="299"/>
      <c r="K79" s="299"/>
      <c r="L79" s="299"/>
      <c r="M79" s="299"/>
      <c r="N79" s="299"/>
      <c r="O79" s="300"/>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295" t="s">
        <v>93</v>
      </c>
      <c r="D82" s="296"/>
      <c r="E82" s="296"/>
      <c r="F82" s="296"/>
      <c r="G82" s="296"/>
      <c r="H82" s="296"/>
      <c r="I82" s="296"/>
      <c r="J82" s="296"/>
      <c r="K82" s="296"/>
      <c r="L82" s="296"/>
      <c r="M82" s="296"/>
      <c r="N82" s="296"/>
      <c r="O82" s="297"/>
      <c r="P82" s="48"/>
    </row>
    <row r="83" spans="2:16" ht="24" customHeight="1">
      <c r="B83" s="26"/>
      <c r="C83" s="295"/>
      <c r="D83" s="296"/>
      <c r="E83" s="296"/>
      <c r="F83" s="296"/>
      <c r="G83" s="296"/>
      <c r="H83" s="296"/>
      <c r="I83" s="296"/>
      <c r="J83" s="296"/>
      <c r="K83" s="296"/>
      <c r="L83" s="296"/>
      <c r="M83" s="296"/>
      <c r="N83" s="296"/>
      <c r="O83" s="297"/>
      <c r="P83" s="48"/>
    </row>
    <row r="84" spans="2:16" ht="12.95" customHeight="1">
      <c r="B84" s="26"/>
      <c r="C84" s="295" t="s">
        <v>94</v>
      </c>
      <c r="D84" s="296"/>
      <c r="E84" s="296"/>
      <c r="F84" s="296"/>
      <c r="G84" s="296"/>
      <c r="H84" s="296"/>
      <c r="I84" s="296"/>
      <c r="J84" s="296"/>
      <c r="K84" s="296"/>
      <c r="L84" s="296"/>
      <c r="M84" s="296"/>
      <c r="N84" s="296"/>
      <c r="O84" s="297"/>
      <c r="P84" s="48"/>
    </row>
    <row r="85" spans="2:16" ht="32.25" customHeight="1">
      <c r="B85" s="26"/>
      <c r="C85" s="295"/>
      <c r="D85" s="296"/>
      <c r="E85" s="296"/>
      <c r="F85" s="296"/>
      <c r="G85" s="296"/>
      <c r="H85" s="296"/>
      <c r="I85" s="296"/>
      <c r="J85" s="296"/>
      <c r="K85" s="296"/>
      <c r="L85" s="296"/>
      <c r="M85" s="296"/>
      <c r="N85" s="296"/>
      <c r="O85" s="297"/>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287"/>
      <c r="L91" s="287"/>
      <c r="M91" s="287"/>
      <c r="N91" s="287"/>
      <c r="O91" s="288"/>
      <c r="P91" s="49"/>
    </row>
    <row r="92" spans="2:16" ht="18.75" customHeight="1" thickBot="1">
      <c r="B92" s="26"/>
      <c r="C92" s="291"/>
      <c r="D92" s="292"/>
      <c r="E92" s="292"/>
      <c r="F92" s="99"/>
      <c r="G92" s="99"/>
      <c r="H92" s="99"/>
      <c r="I92" s="99"/>
      <c r="J92" s="99"/>
      <c r="K92" s="289"/>
      <c r="L92" s="289"/>
      <c r="M92" s="289"/>
      <c r="N92" s="289"/>
      <c r="O92" s="290"/>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terms/"/>
    <ds:schemaRef ds:uri="9d85dbaf-23eb-4e57-a637-93dcacc8b1a1"/>
    <ds:schemaRef ds:uri="a6cb9e4b-f1d1-4245-83ec-6cad768d538a"/>
    <ds:schemaRef ds:uri="http://purl.org/dc/elements/1.1/"/>
    <ds:schemaRef ds:uri="http://www.w3.org/XML/1998/namespace"/>
    <ds:schemaRef ds:uri="http://schemas.microsoft.com/office/2006/documentManagement/typ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Daniela</cp:lastModifiedBy>
  <cp:revision/>
  <dcterms:created xsi:type="dcterms:W3CDTF">2006-06-27T16:47:25Z</dcterms:created>
  <dcterms:modified xsi:type="dcterms:W3CDTF">2023-08-09T01:01:09Z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