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D:\SENA 2023\FERRETERIA 2023\cotizacion nafer 03-05-2023\"/>
    </mc:Choice>
  </mc:AlternateContent>
  <xr:revisionPtr revIDLastSave="0" documentId="13_ncr:1_{9598133F-5697-4D55-8EDF-1710AA3027FF}" xr6:coauthVersionLast="47" xr6:coauthVersionMax="47" xr10:uidLastSave="{00000000-0000-0000-0000-000000000000}"/>
  <bookViews>
    <workbookView xWindow="-120" yWindow="-120" windowWidth="29040" windowHeight="15840" xr2:uid="{C199FB41-CF17-4F7A-A22C-396C18344837}"/>
  </bookViews>
  <sheets>
    <sheet name="SENA (2)" sheetId="1" r:id="rId1"/>
  </sheets>
  <definedNames>
    <definedName name="_xlnm.Print_Titles" localSheetId="0">'SENA (2)'!$1:$1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39" i="1" l="1"/>
  <c r="H539" i="1"/>
  <c r="H538" i="1"/>
  <c r="H537" i="1"/>
  <c r="H536" i="1"/>
  <c r="H535" i="1"/>
  <c r="H534" i="1"/>
  <c r="H533" i="1"/>
  <c r="H532" i="1"/>
  <c r="H531" i="1"/>
  <c r="H530" i="1"/>
  <c r="H529" i="1"/>
  <c r="H528" i="1"/>
  <c r="H527" i="1"/>
  <c r="H526" i="1"/>
  <c r="H525" i="1"/>
  <c r="H524" i="1"/>
  <c r="H523" i="1"/>
  <c r="H522" i="1"/>
  <c r="H521" i="1"/>
  <c r="H520" i="1"/>
  <c r="H519" i="1"/>
  <c r="H518" i="1"/>
  <c r="H517" i="1"/>
  <c r="H516" i="1"/>
  <c r="H515" i="1"/>
  <c r="H514" i="1"/>
  <c r="H513" i="1"/>
  <c r="H512" i="1"/>
  <c r="H511" i="1"/>
  <c r="H510" i="1"/>
  <c r="H509" i="1"/>
  <c r="H508" i="1"/>
  <c r="H507" i="1"/>
  <c r="H506" i="1"/>
  <c r="H505" i="1"/>
  <c r="H504" i="1"/>
  <c r="H503" i="1"/>
  <c r="H502" i="1"/>
  <c r="H501" i="1"/>
  <c r="H500" i="1"/>
  <c r="H499" i="1"/>
  <c r="H498" i="1"/>
  <c r="H497" i="1"/>
  <c r="H496" i="1"/>
  <c r="H495" i="1"/>
  <c r="H494" i="1"/>
  <c r="H493" i="1"/>
  <c r="H492" i="1"/>
  <c r="H491" i="1"/>
  <c r="H490" i="1"/>
  <c r="H489" i="1"/>
  <c r="H488" i="1"/>
  <c r="H487" i="1"/>
  <c r="H486" i="1"/>
  <c r="H485" i="1"/>
  <c r="H484" i="1"/>
  <c r="H483" i="1"/>
  <c r="H482" i="1"/>
  <c r="H481" i="1"/>
  <c r="H480" i="1"/>
  <c r="H479" i="1"/>
  <c r="H478" i="1"/>
  <c r="H477" i="1"/>
  <c r="H476" i="1"/>
  <c r="H475" i="1"/>
  <c r="H474" i="1"/>
  <c r="H473" i="1"/>
  <c r="H472" i="1"/>
  <c r="H471" i="1"/>
  <c r="H470" i="1"/>
  <c r="H469" i="1"/>
  <c r="H468" i="1"/>
  <c r="H467" i="1"/>
  <c r="H466" i="1"/>
  <c r="H465" i="1"/>
  <c r="H464" i="1"/>
  <c r="H463" i="1"/>
  <c r="H462" i="1"/>
  <c r="H461" i="1"/>
  <c r="H460" i="1"/>
  <c r="H459" i="1"/>
  <c r="H458" i="1"/>
  <c r="H457" i="1"/>
  <c r="H456" i="1"/>
  <c r="H455" i="1"/>
  <c r="H454" i="1"/>
  <c r="H453" i="1"/>
  <c r="H452" i="1"/>
  <c r="H451" i="1"/>
  <c r="H450" i="1"/>
  <c r="H449" i="1"/>
  <c r="H448" i="1"/>
  <c r="H447" i="1"/>
  <c r="H446" i="1"/>
  <c r="H445" i="1"/>
  <c r="H444" i="1"/>
  <c r="H443" i="1"/>
  <c r="H442" i="1"/>
  <c r="H441" i="1"/>
  <c r="H440" i="1"/>
  <c r="H439" i="1"/>
  <c r="H438" i="1"/>
  <c r="H437" i="1"/>
  <c r="H436" i="1"/>
  <c r="H435" i="1"/>
  <c r="H434" i="1"/>
  <c r="H433" i="1"/>
  <c r="H432" i="1"/>
  <c r="H431" i="1"/>
  <c r="H430" i="1"/>
  <c r="H429" i="1"/>
  <c r="H428" i="1"/>
  <c r="H427" i="1"/>
  <c r="H426" i="1"/>
  <c r="H425" i="1"/>
  <c r="H424" i="1"/>
  <c r="H423" i="1"/>
  <c r="H422" i="1"/>
  <c r="H421" i="1"/>
  <c r="H420" i="1"/>
  <c r="H419" i="1"/>
  <c r="H418" i="1"/>
  <c r="H417" i="1"/>
  <c r="H416" i="1"/>
  <c r="H415" i="1"/>
  <c r="H414" i="1"/>
  <c r="H413" i="1"/>
  <c r="H412" i="1"/>
  <c r="H411" i="1"/>
  <c r="H410" i="1"/>
  <c r="H409" i="1"/>
  <c r="H408" i="1"/>
  <c r="H407" i="1"/>
  <c r="H406" i="1"/>
  <c r="H405" i="1"/>
  <c r="H404" i="1"/>
  <c r="H403" i="1"/>
  <c r="H402" i="1"/>
  <c r="H401" i="1"/>
  <c r="H400" i="1"/>
  <c r="H399" i="1"/>
  <c r="H398" i="1"/>
  <c r="H397" i="1"/>
  <c r="H396" i="1"/>
  <c r="H395" i="1"/>
  <c r="H394" i="1"/>
  <c r="H393" i="1"/>
  <c r="H392" i="1"/>
  <c r="H391" i="1"/>
  <c r="H390" i="1"/>
  <c r="H389" i="1"/>
  <c r="H388" i="1"/>
  <c r="H387" i="1"/>
  <c r="H386" i="1"/>
  <c r="H385" i="1"/>
  <c r="H384" i="1"/>
  <c r="H383" i="1"/>
  <c r="H382" i="1"/>
  <c r="H381" i="1"/>
  <c r="H380" i="1"/>
  <c r="H379" i="1"/>
  <c r="H378" i="1"/>
  <c r="H377" i="1"/>
  <c r="H376" i="1"/>
  <c r="H375" i="1"/>
  <c r="H374" i="1"/>
  <c r="H373" i="1"/>
  <c r="H372" i="1"/>
  <c r="H371" i="1"/>
  <c r="H370" i="1"/>
  <c r="H369" i="1"/>
  <c r="H368" i="1"/>
  <c r="H367" i="1"/>
  <c r="H366" i="1"/>
  <c r="H365" i="1"/>
  <c r="H364" i="1"/>
  <c r="H363" i="1"/>
  <c r="H362" i="1"/>
  <c r="H361" i="1"/>
  <c r="H360" i="1"/>
  <c r="H359" i="1"/>
  <c r="H358" i="1"/>
  <c r="H357" i="1"/>
  <c r="H356" i="1"/>
  <c r="H355" i="1"/>
  <c r="H354" i="1"/>
  <c r="H353" i="1"/>
  <c r="H352" i="1"/>
  <c r="H351" i="1"/>
  <c r="H350" i="1"/>
  <c r="H349" i="1"/>
  <c r="H348" i="1"/>
  <c r="H347" i="1"/>
  <c r="H346" i="1"/>
  <c r="H345" i="1"/>
  <c r="H344" i="1"/>
  <c r="H343" i="1"/>
  <c r="H342" i="1"/>
  <c r="H341" i="1"/>
  <c r="H340" i="1"/>
  <c r="H339" i="1"/>
  <c r="H338" i="1"/>
  <c r="H337" i="1"/>
  <c r="H336" i="1"/>
  <c r="H335" i="1"/>
  <c r="H334" i="1"/>
  <c r="H333" i="1"/>
  <c r="H332" i="1"/>
  <c r="H331" i="1"/>
  <c r="H330" i="1"/>
  <c r="H329" i="1"/>
  <c r="H328" i="1"/>
  <c r="H327" i="1"/>
  <c r="H326" i="1"/>
  <c r="H325" i="1"/>
  <c r="H324" i="1"/>
  <c r="H323" i="1"/>
  <c r="H322" i="1"/>
  <c r="H321" i="1"/>
  <c r="H320" i="1"/>
  <c r="H319" i="1"/>
  <c r="H318" i="1"/>
  <c r="H317" i="1"/>
  <c r="H316" i="1"/>
  <c r="H315" i="1"/>
  <c r="H314" i="1"/>
  <c r="H313" i="1"/>
  <c r="H312" i="1"/>
  <c r="H311" i="1"/>
  <c r="H310" i="1"/>
  <c r="H309" i="1"/>
  <c r="H308" i="1"/>
  <c r="H307" i="1"/>
  <c r="H306" i="1"/>
  <c r="H305" i="1"/>
  <c r="H304" i="1"/>
  <c r="H303" i="1"/>
  <c r="H302" i="1"/>
  <c r="H301" i="1"/>
  <c r="H300" i="1"/>
  <c r="H299" i="1"/>
  <c r="H298" i="1"/>
  <c r="H297" i="1"/>
  <c r="H296" i="1"/>
  <c r="H295" i="1"/>
  <c r="H294" i="1"/>
  <c r="H293" i="1"/>
  <c r="H292" i="1"/>
  <c r="H291" i="1"/>
  <c r="H290" i="1"/>
  <c r="H289" i="1"/>
  <c r="H288" i="1"/>
  <c r="H287" i="1"/>
  <c r="H286" i="1"/>
  <c r="H285" i="1"/>
  <c r="H284" i="1"/>
  <c r="H283" i="1"/>
  <c r="H282" i="1"/>
  <c r="H281" i="1"/>
  <c r="H280" i="1"/>
  <c r="H279" i="1"/>
  <c r="H278" i="1"/>
  <c r="H277" i="1"/>
  <c r="H276" i="1"/>
  <c r="H275" i="1"/>
  <c r="H274" i="1"/>
  <c r="H273" i="1"/>
  <c r="H272" i="1"/>
  <c r="H271" i="1"/>
  <c r="H270" i="1"/>
  <c r="H269" i="1"/>
  <c r="H268" i="1"/>
  <c r="H267" i="1"/>
  <c r="H266" i="1"/>
  <c r="H265" i="1"/>
  <c r="H264" i="1"/>
  <c r="H263" i="1"/>
  <c r="H262" i="1"/>
  <c r="H261" i="1"/>
  <c r="H260" i="1"/>
  <c r="H259" i="1"/>
  <c r="H258" i="1"/>
  <c r="H257" i="1"/>
  <c r="H256" i="1"/>
  <c r="H255" i="1"/>
  <c r="H254" i="1"/>
  <c r="H253" i="1"/>
  <c r="H252" i="1"/>
  <c r="H251" i="1"/>
  <c r="H250" i="1"/>
  <c r="H249" i="1"/>
  <c r="H248" i="1"/>
  <c r="H247" i="1"/>
  <c r="H246" i="1"/>
  <c r="H245" i="1"/>
  <c r="H244" i="1"/>
  <c r="H243" i="1"/>
  <c r="H242" i="1"/>
  <c r="H241" i="1"/>
  <c r="H240" i="1"/>
  <c r="H239" i="1"/>
  <c r="H238" i="1"/>
  <c r="H237" i="1"/>
  <c r="H236" i="1"/>
  <c r="H235" i="1"/>
  <c r="H234" i="1"/>
  <c r="H233" i="1"/>
  <c r="H232" i="1"/>
  <c r="H231" i="1"/>
  <c r="H230" i="1"/>
  <c r="H229" i="1"/>
  <c r="H228" i="1"/>
  <c r="H227" i="1"/>
  <c r="H226" i="1"/>
  <c r="H225" i="1"/>
  <c r="H224" i="1"/>
  <c r="H223" i="1"/>
  <c r="H222" i="1"/>
  <c r="H221" i="1"/>
  <c r="H220" i="1"/>
  <c r="H219" i="1"/>
  <c r="H218" i="1"/>
  <c r="H217" i="1"/>
  <c r="H216" i="1"/>
  <c r="H215" i="1"/>
  <c r="H214" i="1"/>
  <c r="H213" i="1"/>
  <c r="H212" i="1"/>
  <c r="H211" i="1"/>
  <c r="H210" i="1"/>
  <c r="H209" i="1"/>
  <c r="H208" i="1"/>
  <c r="H207" i="1"/>
  <c r="H206" i="1"/>
  <c r="H205" i="1"/>
  <c r="H204" i="1"/>
  <c r="H203" i="1"/>
  <c r="H202" i="1"/>
  <c r="H201" i="1"/>
  <c r="H200" i="1"/>
  <c r="H199" i="1"/>
  <c r="H198" i="1"/>
  <c r="H197" i="1"/>
  <c r="H196" i="1"/>
  <c r="H195" i="1"/>
  <c r="H194" i="1"/>
  <c r="H193" i="1"/>
  <c r="H192" i="1"/>
  <c r="H191" i="1"/>
  <c r="H190" i="1"/>
  <c r="H189" i="1"/>
  <c r="H188"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8" i="1"/>
  <c r="H147"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G108" i="1"/>
  <c r="H108" i="1" s="1"/>
  <c r="G107" i="1"/>
  <c r="H107" i="1" s="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G28" i="1"/>
  <c r="H28" i="1" s="1"/>
  <c r="H27" i="1"/>
  <c r="H26" i="1"/>
  <c r="H25" i="1"/>
  <c r="H24" i="1"/>
  <c r="H23" i="1"/>
  <c r="H22" i="1"/>
  <c r="H21" i="1"/>
  <c r="H20" i="1"/>
  <c r="H19" i="1"/>
  <c r="H18" i="1"/>
  <c r="H17" i="1"/>
  <c r="H16" i="1"/>
  <c r="H15" i="1"/>
  <c r="H14" i="1"/>
  <c r="H13" i="1"/>
  <c r="H12" i="1"/>
  <c r="H11" i="1"/>
  <c r="H10" i="1"/>
  <c r="H9" i="1"/>
  <c r="H8" i="1"/>
  <c r="H7" i="1"/>
  <c r="H6" i="1"/>
  <c r="H5" i="1"/>
  <c r="H4" i="1"/>
  <c r="H3" i="1"/>
  <c r="H2" i="1"/>
  <c r="H540" i="1" s="1"/>
  <c r="H541" i="1" l="1"/>
  <c r="H542" i="1" s="1"/>
</calcChain>
</file>

<file path=xl/sharedStrings.xml><?xml version="1.0" encoding="utf-8"?>
<sst xmlns="http://schemas.openxmlformats.org/spreadsheetml/2006/main" count="1085" uniqueCount="574">
  <si>
    <t>ITEM</t>
  </si>
  <si>
    <t>DESCRIPCIÓN</t>
  </si>
  <si>
    <t>PRESENTACION</t>
  </si>
  <si>
    <t>CANTIDAD</t>
  </si>
  <si>
    <t>PRECIO UNIT</t>
  </si>
  <si>
    <t>TOTAL</t>
  </si>
  <si>
    <t>ABRAZADERA METALICA PARA TUBO EMT 1 1/2"</t>
  </si>
  <si>
    <t>UND</t>
  </si>
  <si>
    <t>ABRAZADERA METALICA PARA TUBO EMT 1 1/4"</t>
  </si>
  <si>
    <t>ABRAZADERA METALICA PARA TUBO EMT 1"</t>
  </si>
  <si>
    <t>ABRAZADERA METALICA PARA TUBO EMT 1/2"</t>
  </si>
  <si>
    <t>ABRAZADERA METALICA PARA TUBO EMT 3/4"</t>
  </si>
  <si>
    <t>Accesorio Sanitario Sifon con Tapón 180 1 1/2pulg</t>
  </si>
  <si>
    <t>Aceite de 2 tiempos X 1/4 de galon</t>
  </si>
  <si>
    <t xml:space="preserve">1/4 Galon </t>
  </si>
  <si>
    <t>Acople 1/2 x 1/2 40 cm Plástico lavamanos</t>
  </si>
  <si>
    <t>Acople de 1/2*1/2 50cm Plástico Lav-Lavaplatos</t>
  </si>
  <si>
    <t>Acople Plástico sanitario 55 cm 1/2 x 7/8</t>
  </si>
  <si>
    <t>Adaptador hembra de 1 1/2</t>
  </si>
  <si>
    <t>Adaptador hembra de 1" pvc</t>
  </si>
  <si>
    <t>Adaptador hembra de 1/2" pvc</t>
  </si>
  <si>
    <t>Adaptador hembra de 3/4" pvc</t>
  </si>
  <si>
    <t>Adaptador macho de 1 1/4</t>
  </si>
  <si>
    <t>Adaptador macho de 1" pvc</t>
  </si>
  <si>
    <t>Adaptador macho de 1/2" pvc</t>
  </si>
  <si>
    <t>KG</t>
  </si>
  <si>
    <t>Adaptador macho de 3/4" pvc</t>
  </si>
  <si>
    <t>Alambra dulce calibre 18</t>
  </si>
  <si>
    <t>Galon</t>
  </si>
  <si>
    <t xml:space="preserve">ALICATE UNIVERSAL PARA ELECTRICISTA CUYO AISLANTE DEBE CUMPLIR CON LO ESTABLECIDOS EN LAS NORMAS IEC 900 NORMA ISO 5746 </t>
  </si>
  <si>
    <t>Alumol x 3 kg</t>
  </si>
  <si>
    <t>Amarre Plastico 2.5Mmx10Cm</t>
  </si>
  <si>
    <t>Amarre Plastico 4.5Mmx30Cm</t>
  </si>
  <si>
    <t>Angulo para PVC 1-1/4 x 1-1/4" x 0.35mm x 2.44m - Perfiles Estructura cielo rasos, Drywall, Construcción liviana - Material Acero Galvanizado</t>
  </si>
  <si>
    <t>ANTICORROSIVO COLOR DEFINIDO POR LA ENTIDAD</t>
  </si>
  <si>
    <t>Bulto x 40 KG</t>
  </si>
  <si>
    <t>ARANDELAS 3/8</t>
  </si>
  <si>
    <t>Arena de Peña Zarandeada X Bt 40 Kg</t>
  </si>
  <si>
    <t>M3</t>
  </si>
  <si>
    <t>Arena para Pega X 40 Kg</t>
  </si>
  <si>
    <t>Arena x m3 (mimino 6 m3)</t>
  </si>
  <si>
    <t>Asiento Sanitario Aero Alongado Bone Cierre Tradicional</t>
  </si>
  <si>
    <t>Unid.</t>
  </si>
  <si>
    <t>ASIENTO SANITARIO BLANCO</t>
  </si>
  <si>
    <t>M2</t>
  </si>
  <si>
    <t>Aspersor De Riego 360° Con Estaca 2 Vías, Área De 16 Metros</t>
  </si>
  <si>
    <t>BALDOSA CERAMICA (PISO) COLOR BLANCO 45X 45CM</t>
  </si>
  <si>
    <t>BISAGRA DE 2" ZINCADA</t>
  </si>
  <si>
    <t>BISAGRA PARA PUERTAS DE ALUMINIOS TIPO OMEGA 2"</t>
  </si>
  <si>
    <t>BISAGRA PARA PUERTAS DE ALUMINIOS TIPO OMEGA 3"</t>
  </si>
  <si>
    <t>BLOQUE DE CEMENTO VIBRADO No. 4</t>
  </si>
  <si>
    <t>BLOQUE DE CEMENTO VIBRADO No. 6</t>
  </si>
  <si>
    <t>Bombillo de LED 40w E27 Luz Blanca    Ancho 12 centímetros;  Garantía1 año;Temperatura de color 6500 k; Forma de bombillo Tubular; No Dimerizable ; Vida útil 20000 horas vida útil; Uso Interior; Tipo de rosca E27; Flujo luminoso 3500 lúmenes; Material de la estructura Policarbonato; Consumo (wtts) 40w; Tipo Luz Blanca Color de luz: Luz fría ; Voltaje  100-240V</t>
  </si>
  <si>
    <t xml:space="preserve">BOMBILLO HID METALARC 1000W,VOLTAJE DE ENTRADA 220V / 240V / 60HZ, TT, BASE E40 LUMENES 85,000, TEMPERATURA DE COLOR 4,200K CRI 70, VIDA UTIL 15,000 HRS </t>
  </si>
  <si>
    <t>BOMBILLO LED 9.5W 820Lm E27 , 25000h vida mediana, toledo A60, voltaje 100-240V, luz dia, 865/6500K</t>
  </si>
  <si>
    <t>Bombillo Led Sensor Movimiento 720 Lúmenes 9w Luz Blanca</t>
  </si>
  <si>
    <t>boquilla cementicia con latex x 2 kg</t>
  </si>
  <si>
    <t>BOTON PULSADOR CON CARCASA, "CAJA 3 PULS-P, LUM, - PULS VERDE - ROJO" I-0. ARRANQUE PARADA, 2 PULSADORES RASANTES Y UN PILOTO LUMINOSO.</t>
  </si>
  <si>
    <t>Breaker 3 Polos 349391 50A Termomagnético Riel x240v-415v</t>
  </si>
  <si>
    <t>Breaker 349380 Monopolar Riel 20A</t>
  </si>
  <si>
    <t>Breaker Bipolar 714468 50A Riel x415v</t>
  </si>
  <si>
    <t>Breaker Monopolar Enchufable 30A-6Ka Cil</t>
  </si>
  <si>
    <t>Breaker Monopolar Enchufable 50A-6Ka Cil</t>
  </si>
  <si>
    <t>BREAKER O INTERRUPTOR TERMOMAGNETICO ENCHUFABLE DE 1X 15AMP</t>
  </si>
  <si>
    <t>BREAKER O INTERRUPTOR TERMOMAGNETICO ENCHUFABLE DE 1X 20AMP</t>
  </si>
  <si>
    <t>BREAKER O INTERRUPTOR TERMOMAGNETICO ENCHUFABLE DE 1X 30AMP</t>
  </si>
  <si>
    <t>BREAKER O INTERRUPTOR TERMOMAGNETICO ENCHUFABLE DE 2X 15AMP</t>
  </si>
  <si>
    <t>BREAKER O INTERRUPTOR TERMOMAGNETICO ENCHUFABLE DE 2X 20AMP</t>
  </si>
  <si>
    <t>BREAKER O INTERRUPTOR TERMOMAGNETICO ENCHUFABLE DE 2X30AMP</t>
  </si>
  <si>
    <t>Broca para perforar ACERO 1/2"</t>
  </si>
  <si>
    <t>BROCAS PARA CONCRETO SDS DE 1/4X10X12 PULGADAS</t>
  </si>
  <si>
    <t>BROCAS PARA CONCRETO SDS DE 1/4X6-1/4 PULGADAS</t>
  </si>
  <si>
    <t>BROCAS PARA CONCRETO SDS DE 3/8X10X12 PULGADAS</t>
  </si>
  <si>
    <t>BROCAS PARA CONCRETO SDS DE 3/8X4X6 PULGADAS</t>
  </si>
  <si>
    <t xml:space="preserve">BROCAS PARA METAL DE 1/4 </t>
  </si>
  <si>
    <t xml:space="preserve">BROCAS PARA METAL DE 1/8 </t>
  </si>
  <si>
    <t xml:space="preserve">BROCAS PARA METAL DE 3/8 </t>
  </si>
  <si>
    <t xml:space="preserve">BROCAS PARA METAL DE 5/32 </t>
  </si>
  <si>
    <t>Brocha popular mona 4"</t>
  </si>
  <si>
    <t>Brochas de 4" cerda natural</t>
  </si>
  <si>
    <t xml:space="preserve">Brochas de 8" cerda natural </t>
  </si>
  <si>
    <t>Buje caucho 2" lavamanos</t>
  </si>
  <si>
    <t>Buje De Reducción Roscable Pvc Presion 1"X3/4"</t>
  </si>
  <si>
    <t>Buje De Reducción Roscable Pvc Presion 1.1/2"X1"</t>
  </si>
  <si>
    <t>BUJE PVC PRESION 1" X 3/4" SOLDADO</t>
  </si>
  <si>
    <t>BUJE PVC PRESION 2" - 1/2" SOLDAR</t>
  </si>
  <si>
    <t>BUJE PVC PRESION 3/4" X 1/2" SOLDADO</t>
  </si>
  <si>
    <t>BUJE PVC SANITARIO 3" X 2" SOLDADO</t>
  </si>
  <si>
    <t>BUJE PVC SANITARIO 4" X 2" SOLDADO</t>
  </si>
  <si>
    <t>BUJE PVC SANITARIO 4" X 3" SOLDADO</t>
  </si>
  <si>
    <t>BUJE SOLDADO 1.1/2*1/2</t>
  </si>
  <si>
    <t>BUJE SOLDADO 2 *1/2</t>
  </si>
  <si>
    <t>BUJE SOLDADO 3/4 * 1/2</t>
  </si>
  <si>
    <t>ROLLO X 100 MTS</t>
  </si>
  <si>
    <t>BUJE SOLDADO 4*2</t>
  </si>
  <si>
    <t>CABLE # 10 LIBRES DE HALOGENOS Y/O QUE CUMPLA CON RETIE X 100 METRO AZUL</t>
  </si>
  <si>
    <t>CABLE # 10 LIBRES DE HALOGENOS Y/O QUE CUMPLA CON RETIE X 100 METRO BLANCO</t>
  </si>
  <si>
    <t>CABLE # 10 LIBRES DE HALOGENOS Y/O QUE CUMPLA CON RETIE X 100 METRO NEGRO</t>
  </si>
  <si>
    <t>CABLE # 10 LIBRES DE HALOGENOS Y/O QUE CUMPLA CON RETIE X 100 METRO ROJO</t>
  </si>
  <si>
    <t>CABLE # 10 LIBRES DE HALOGENOS Y/O QUE CUMPLA CON RETIE X 100 METRO VERDE</t>
  </si>
  <si>
    <t>CABLE # 12 LIBRES DE HALOGENOS Y/O QUE CUMPLA CON RETIE X 100 METRO NEGRO</t>
  </si>
  <si>
    <t>CABLE # 12 LIBRES DE HALOGENOS Y/O QUE CUMPLA CON RETIE X 100 METRO VERDE</t>
  </si>
  <si>
    <t>CABLE # 14 LIBRES DE HALOGENOS Y/O QUE CUMPLA CON RETIE X 100 METRO AMARILLO</t>
  </si>
  <si>
    <t>CABLE # 14 LIBRES DE HALOGENOS Y/O QUE CUMPLA CON RETIE X 100 METRO AZUL</t>
  </si>
  <si>
    <t>CABLE # 14 LIBRES DE HALOGENOS Y/O QUE CUMPLA CON RETIE X 100 METRO BLANCO</t>
  </si>
  <si>
    <t>CABLE # 14 LIBRES DE HALOGENOS Y/O QUE CUMPLA CON RETIE X 100 METRO NEGRO</t>
  </si>
  <si>
    <t>CABLE # 14 LIBRES DE HALOGENOS Y/O QUE CUMPLA CON RETIE X 100 METRO ROJO</t>
  </si>
  <si>
    <t>CABLE # 14 LIBRES DE HALOGENOS Y/O QUE CUMPLA CON RETIE X 100 METRO VERDE</t>
  </si>
  <si>
    <t>CABLE # 8 LIBRES DE HALOGENOS Y/O QUE CUMPLA CON RETIE X 100 METRO AMARILLO</t>
  </si>
  <si>
    <t>CABLE # 8 LIBRES DE HALOGENOS Y/O QUE CUMPLA CON RETIE X 100 METRO BLANCO</t>
  </si>
  <si>
    <t>CABLE # 8 LIBRES DE HALOGENOS Y/O QUE CUMPLA CON RETIE X 100 METRO ROJO</t>
  </si>
  <si>
    <t>CABLE # 8 LIBRES DE HALOGENOS Y/O QUE CUMPLA CON RETIE X 100 METRO VERDE</t>
  </si>
  <si>
    <t xml:space="preserve">CABLE AWG # 10  THHN/THWN-2  DE COBRE, 90°C ,600V GR II AWM VW-1 CT,NORMA RETIE COLOR AZUL </t>
  </si>
  <si>
    <t>CABLE AWG # 10  THHN/THWN-2  DE COBRE, 90°C ,600V GR II AWM VW-1 CT,NORMA RETIE COLOR ROJO</t>
  </si>
  <si>
    <t>CABLE AWG # 12  THHN/THWN-2  DE COBRE, 90°C ,600V GR II AWM VW-1 CT,NORMA RETIE COLOR  AMARILLO</t>
  </si>
  <si>
    <t>CABLE AWG # 12  THHN/THWN-2  DE COBRE, 90°C ,600V GR II AWM VW-1 CT,NORMA RETIE COLOR AZUL</t>
  </si>
  <si>
    <t>CABLE AWG # 12  THHN/THWN-2  DE COBRE, 90°C ,600V GR II AWM VW-1 CT,NORMA RETIE COLOR BLANCO</t>
  </si>
  <si>
    <t>CABLE AWG # 12  THHN/THWN-2  DE COBRE, 90°C ,600V GR II AWM VW-1 CT,NORMA RETIE COLOR ROJO</t>
  </si>
  <si>
    <t>ML</t>
  </si>
  <si>
    <t>CABLE AWG # 12  THHN/THWN-2  DE COBRE, 90°C ,600V GR II AWM VW-1 CT,NORMA RETIE COLOR VERDE</t>
  </si>
  <si>
    <t>CABLE AWG # 2  THHN/THWN-2  DE COBRE, 90°C ,600V GR II AWM VW-1 CT,NORMA RETIE</t>
  </si>
  <si>
    <t>CABLE AWG # 6 THHN/THWN-2  DE COBRE, 90°C ,600V GR II AWM VW-1 CT,NORMA RETIE.</t>
  </si>
  <si>
    <t>CABLE AWG # 8 THHN/THWN-2  DE COBRE, 90°C ,600V GR II AWM VW-1 CT,NORMA RETIE.</t>
  </si>
  <si>
    <t>Cable Dúplex 2x14 Blanco;  conductor de cobre, es suave y flexible y esta aislado en PVC que  brinda una mayor resistencia y una larga vida útil.Voltaje 300V; espesor 0,64; Diámetro 3,25X6,5 ;Norma técnica NTC 5521</t>
  </si>
  <si>
    <t>CABLE ENCAUCHETADO DE 3 HILOS  NUMERO 10  THWN AISLAMIENTO TERMOPLASTICO ,RETARDANTE A LA LLAMA, CONDUCTORESAISLADOS CABLEADOS ENTRE SI,RESISTENTE AL CALOR ALA ABRASION Y A LA HUMEDADA,DISEÑO ESTRIADO</t>
  </si>
  <si>
    <t>CABLE ENCAUCHETADO DE 3 HILOS  NUMERO 12  THWN AISLAMIENTO TERMOPLASTICO ,RETARDANTE A LA LLAMA, CONDUCTORESAISLADOS CABLEADOS ENTRE SI,RESISTENTE AL CALOR ALA ABRASION Y A LA HUMEDADA,DISEÑO ESTRIADO</t>
  </si>
  <si>
    <t>CABLE ENCAUCHETADO DE 3 HILOS  NUMERO 14  THWN AISLAMIENTO TERMOPLASTICO ,RETARDANTE A LA LLAMA, CONDUCTORESAISLADOS CABLEADOS ENTRE SI,RESISTENTE AL CALOR ALA ABRASION Y A LA HUMEDADA,DISEÑO ESTRIADO</t>
  </si>
  <si>
    <t>Cable UTP categotia 6</t>
  </si>
  <si>
    <t>CABLEAWG # 4  THHN/THWN-2  DE COBRE, 90°C ,600V GR II AWM VW-1 CT,NORMA RETIE</t>
  </si>
  <si>
    <t>CAJA CONDUIT DE 2X4 EN PVC CERTIFICADA POR NORMA RETIE</t>
  </si>
  <si>
    <t>CAJA CONDUIT DE 4X4 EN PVC CERTIFICADA POR NORMA RETIE</t>
  </si>
  <si>
    <t xml:space="preserve">CAJA DE 100 CLAVOS DE 1"PARA PISTOLA DE FIJACION </t>
  </si>
  <si>
    <t xml:space="preserve">CAJA DE 100 FULMINANTES PARA PISTOLA DE FIJACIÓN CALIBRE 22 COLOR AMARILLO </t>
  </si>
  <si>
    <t xml:space="preserve">CAJA DE 100 FULMINANTES PARA PISTOLA DE FIJACIÓN CALIBRE 22 COLOR CAFÉ </t>
  </si>
  <si>
    <t xml:space="preserve">CAJA DE 100 FULMINANTES PARA PISTOLA DE FIJACIÓN CALIBRE 22 COLOR GRIS </t>
  </si>
  <si>
    <t xml:space="preserve">CAJA DE 100 FULMINANTES PARA PISTOLA DE FIJACIÓN CALIBRE 22 COLOR VERDE </t>
  </si>
  <si>
    <t>CAJA DE 100 PERNOS DE 1/4" PARA PISTOLA DE FIJACION</t>
  </si>
  <si>
    <t>CAJA DE PASO METALICA CON CHAPA, TIPO CP-64, 15 X 15 X 10 CM, LAMINA COLD ROLD, PINTURA EPOXICA, CON PUERTA Y BISAGRA</t>
  </si>
  <si>
    <t>CAJA FUNDIDA DE 2X4 CONEXION A 1/2"</t>
  </si>
  <si>
    <t>CAJA FUNDIDA DE 2X4 CONEXION A 3/4"</t>
  </si>
  <si>
    <t>CAJA FUNDIDA DE 4X4 CONEXION A 1/2"</t>
  </si>
  <si>
    <t>CAJA FUNDIDA DE 4X4 CONEXION A 3/4"</t>
  </si>
  <si>
    <t>CAJA PLASTICA BAW PARA PULSADORES VERDE Y ROJO BOTONERAS</t>
  </si>
  <si>
    <t>Caja Rectangular 2 cm x 4 cm Conduit pvc</t>
  </si>
  <si>
    <t>CANALETA PLASTICA PARA PISO, MATERIAL PVC 2.00 M - CERTIFICACION RETIE</t>
  </si>
  <si>
    <t>CANALETAS METALICA COLOR BLANCO ; DE  5 CM DE ALTO X 12 CM DE ANCHO X 244 CM DE LARGO CON DIVICION ,CON PLATINAS GUÍAS PARA EMPALME; FABRICADAS EN LAMINA COLD ROLLED,CALIBRE 22;
RECUBRIMIENTO EN PINTURA ELECTROESTÁTICA.
PLANTA DE PINTURA CERTIFICADA A 600 HORAS DE CÁMARA SALINA.</t>
  </si>
  <si>
    <t>CANDADO 30 - 32 mm</t>
  </si>
  <si>
    <t>CANDADO 50mm - sistema de seguridad de 5 pines, que incluye doble bloqueo para asegurar el arco desde ambos lados y un seguro que mantiene bloqueada la llave cuando se encuentra abierto.</t>
  </si>
  <si>
    <t>CANDADO TIPO ALEMAN 70MM</t>
  </si>
  <si>
    <t xml:space="preserve">CANDADO TIPO ALEMAN LAMINADO 60MM </t>
  </si>
  <si>
    <t>CEMENTO BLANCO uso general</t>
  </si>
  <si>
    <t>BULTO x 20 KG</t>
  </si>
  <si>
    <t>CEMENTO GRIS 50kg</t>
  </si>
  <si>
    <t>BULTO X 50 KG</t>
  </si>
  <si>
    <t>CEMENTO LIQUIDO PL 285</t>
  </si>
  <si>
    <t>galon</t>
  </si>
  <si>
    <t>Cerradura de Pomo Entrada Principal Cromo Mate con llave</t>
  </si>
  <si>
    <t>CERRADURA DOBLE MANIJA PARA PUERTAS EN ALUMINIO REF. AM-2013, PERFIL ANCHO DE 3" X 1 1/2",ANOLOCK .</t>
  </si>
  <si>
    <t>CERRADURA PICO DE LORO</t>
  </si>
  <si>
    <t>Cerraduras Overseas Gancho, acabado en bronce, mate, negro 1 1/8 (monumental)</t>
  </si>
  <si>
    <t>Cerraduras para gavinetes contraincendio</t>
  </si>
  <si>
    <t>CERROJO CILINDRICO CON LLAVE MARIPOSA PARA VIDRIO TEMPLADO</t>
  </si>
  <si>
    <t>Chazos Colapsible,Medidas 1/4pulg,Material Plástico,Uso Ladrillo Hueco</t>
  </si>
  <si>
    <t>CHAZOS METALICOS EXPANSIVOS DE 1/4"</t>
  </si>
  <si>
    <t>CHAZOS METALICOS EXPANSIVOS DE 3/8 "</t>
  </si>
  <si>
    <t>Chazos,Medidas 1/4pulgx2-1/4pulg,Material Plástico,Uso Ladrillo macizo</t>
  </si>
  <si>
    <t>CILINDROS PARA CERRADURAS PICO DE LORO</t>
  </si>
  <si>
    <t>CINCEL SDS PUNTA 10 PULGADAS</t>
  </si>
  <si>
    <t>CINCELES DEMOLEDORES SDS- PLUS PALA 3/4"</t>
  </si>
  <si>
    <t>Cinta adhesiva multipropósito Fotoluminscente, diseñada con un soporte de PVC, cobertura mineral y cinta central luminosa que ofrece alta seguridad al tránsito peatonal en zonas resbaladizas; evitando caídas, tropiezos o deslizamientos. Recomendada para uso industrial y comercial, donde se requiere de una alta adhesividad sobre superficies de alto tránsito, en ambientes interiores y exteriores, especialmente con baja iluminación.50 mm x 18 m (2" x 20 yd)</t>
  </si>
  <si>
    <t>CINTA AISLANTE DIFERENTES COLORES 19 MM X 20 M</t>
  </si>
  <si>
    <t xml:space="preserve">CINTA AISLANTE ELÉCTRICA DE VINILO SUPER 33 DE 19 MM X 20,1M NORMA NTC 1023 </t>
  </si>
  <si>
    <t>Cinta Antideslizante Bicolor  48mm X 20 MTS</t>
  </si>
  <si>
    <t>CINTA AUTOFUNDENTE 18 MM X 20 MTS</t>
  </si>
  <si>
    <t>CINTA DE PELIGRO 70MM X 20 MTS</t>
  </si>
  <si>
    <t>CINTA MALLA 45M*50MM FIBRA DE VIDRIO 75G/M2</t>
  </si>
  <si>
    <t>CINTA PAPEL PARA JUNTAS EN SISTEMA LIVIANO, 50MM X 23MTS</t>
  </si>
  <si>
    <t xml:space="preserve">Cinta Peligro X 300 mts </t>
  </si>
  <si>
    <t>Cinta Teflón Ptfe Básica 3/4 Pulgada x 50 Mts</t>
  </si>
  <si>
    <t xml:space="preserve">CLAVIJA HEMBRA EN CAUCHO CON POLO A TIERRA </t>
  </si>
  <si>
    <t>Codo 2" 90° Presión; Codo de 90 grados ;
Certificados con sello NTC 1341; Diametro nominal en pulgadas: 2"; Diametro nominal en mm: 60 mm</t>
  </si>
  <si>
    <t>CODO 2" PVC SANITARIA 45° CXC</t>
  </si>
  <si>
    <t>CODO 2" PVC SANITARIA 45° CXE</t>
  </si>
  <si>
    <t>CODO 2" PVC SANITARIA 90° CXC</t>
  </si>
  <si>
    <t>CODO 2" PVC SANITARIA 90° CXE</t>
  </si>
  <si>
    <t>CODO 3" PVC SANITARIO 45° C X C</t>
  </si>
  <si>
    <t>CODO 3" PVC SANITARIO 45° C X E</t>
  </si>
  <si>
    <t>CODO 3" PVC SANITARIO 90° C X C</t>
  </si>
  <si>
    <t>CODO 3" PVC SANITARIO 90° C X E</t>
  </si>
  <si>
    <t>CODO 3/4 GALVANIZADO 90º</t>
  </si>
  <si>
    <t>CODO 3/4" PVC PRESION 45º</t>
  </si>
  <si>
    <t>CODO 3/4" PVC PRESION 90º</t>
  </si>
  <si>
    <t>Codo 4" de presion</t>
  </si>
  <si>
    <t>CODO 4" PVC SANITARIA 45° C X C</t>
  </si>
  <si>
    <t>CODO 4" PVC SANITARIA 45° C X E</t>
  </si>
  <si>
    <t>CODO 4" PVC SANITARIA 90° C X C</t>
  </si>
  <si>
    <t>CODO 4" PVC SANITARIA 90° C X E</t>
  </si>
  <si>
    <t>CODO DE 90º EN PVC PRESION 1 1/2"</t>
  </si>
  <si>
    <t>CODO DE 90º EN PVC PRESION 1"</t>
  </si>
  <si>
    <t>Codo Presion 1/2" 90° Blanco x12und</t>
  </si>
  <si>
    <t>CODO PVC 1.1/2” X 90° PRESION</t>
  </si>
  <si>
    <t>CODO PVC 2” X 90° PRESION</t>
  </si>
  <si>
    <t>codo pvc de presion  de 2 "</t>
  </si>
  <si>
    <t>Codo Pvc Presion 45° 1" Gerfor</t>
  </si>
  <si>
    <t>Codo Pvc Presion 45° 1.1/2"</t>
  </si>
  <si>
    <t>CODO SANITARIO 90 DE PVC 6"</t>
  </si>
  <si>
    <t>Codos 1" 1/4 pvc</t>
  </si>
  <si>
    <t>Codos 1/2 pvc</t>
  </si>
  <si>
    <t>CONDENSADOR CAPACITOR 20MFD</t>
  </si>
  <si>
    <t xml:space="preserve">CONDENSADOR CAPACITOR 24MFD </t>
  </si>
  <si>
    <t xml:space="preserve">CONDENSADOR CAPACITOR 40MFD </t>
  </si>
  <si>
    <t xml:space="preserve">CONECTOR DE RESORTE GRANDE PARA EMPALMES DE CABLES ENTRE 14AWG - 6AWG AZUL-GRIS </t>
  </si>
  <si>
    <t>CONECTOR DE RESORTE MEDIANO PARA EMPALME DE CABLES ENTRE 18AWG - 8AWG ROJO-AMARILLO</t>
  </si>
  <si>
    <t>CONECTOR EMT de 1 1/2"</t>
  </si>
  <si>
    <t>CONECTOR EMT de 1 1/4"</t>
  </si>
  <si>
    <t>CONECTOR EMT de 1"</t>
  </si>
  <si>
    <t>CONECTOR EMT de 1/2"</t>
  </si>
  <si>
    <t>CONECTOR EMT de 3/4"</t>
  </si>
  <si>
    <t>CONECTOR SCH 40 de 1 1/2"</t>
  </si>
  <si>
    <t>CONECTOR SCH 40 de 1 1/4"</t>
  </si>
  <si>
    <t>CONECTOR SCH 40 de 1"</t>
  </si>
  <si>
    <t>CONECTOR SCH 40 de 1/2"</t>
  </si>
  <si>
    <t>CONECTOR SCH 40 de 3/4"</t>
  </si>
  <si>
    <t>CONECTORES PVC  1-1/4"</t>
  </si>
  <si>
    <t>CONECTORES PVC 1"</t>
  </si>
  <si>
    <t>CONJUNTO DUCHA + CONTROL</t>
  </si>
  <si>
    <t>CONJUNTO VALVULA TANQUE ALTO 1/2" CON FLOTADOR</t>
  </si>
  <si>
    <t>CONTACTOR TRIFASICO 25AMP CONTTACTOS AUXILIARES 1NO + 1NC BOBINA 220VAC</t>
  </si>
  <si>
    <t>CONTACTOS AUXILIARES PARA BOTONERAS, NORMALMENTE CERRADO Y NORMALMENTE ABIERTO</t>
  </si>
  <si>
    <t>CORREA DE AMARRE PLASTICO, COLOR NEGRO, RESISTENCIA 40 LIBRAS, LONGITUD 150MM, ANCHO 3.4 MM, 100% NYLON (POLIAMIDA 66), TEMPERATURA DE USO DE 0 A 85 GRADOS CENTIGRADOS, TIPO 21.</t>
  </si>
  <si>
    <t xml:space="preserve">BOLSA X 100 UND </t>
  </si>
  <si>
    <t>CURVA 90° EMT 1 1/2"</t>
  </si>
  <si>
    <t>CURVA 90° EMT 1 1/4"</t>
  </si>
  <si>
    <t>CURVA 90° EMT 1"</t>
  </si>
  <si>
    <t>CURVA 90° EMT 1/2"</t>
  </si>
  <si>
    <t>CURVA 90° EMT 3/4"</t>
  </si>
  <si>
    <t>CURVA 90° PVC  1/2"</t>
  </si>
  <si>
    <t>CURVA 90° SCH 40 1 1/2"</t>
  </si>
  <si>
    <t>CURVA 90° SCH 40 1 1/4"</t>
  </si>
  <si>
    <t>CURVA 90° SCH 40 1"</t>
  </si>
  <si>
    <t>CURVA 90° SCH 40 1/2"</t>
  </si>
  <si>
    <t>CURVA 90° SCH 40 2"</t>
  </si>
  <si>
    <t>CURVA 90° SCH 40 3/4"</t>
  </si>
  <si>
    <t>CURVA CONDUIT PVC 90º 1"</t>
  </si>
  <si>
    <t>CURVA CONDUIT PVC 90º 1-1/2"</t>
  </si>
  <si>
    <t>CURVA CONDUIT PVC 90º 1-1/4"</t>
  </si>
  <si>
    <t>CURVA CONDUIT PVC TL DE  1"</t>
  </si>
  <si>
    <t>CURVA CONDUIT PVC TL DE 1-1/4"</t>
  </si>
  <si>
    <t>DESTORNILLADORES PALA Y ESTRIA JUEGO 7 PIEZAS  AISLADOS 1000V EN60900</t>
  </si>
  <si>
    <t xml:space="preserve">DISCO DE CORTE METAL ACERO INOXIDABLE DE 4 ½” X 1/16” X 7/8” A 13370 RPM </t>
  </si>
  <si>
    <t>DOBLATUBO PARA TUBERIA GALVANIZADA DE 1/2" Y 3/4"</t>
  </si>
  <si>
    <t>Emulsión Asfáltica Impermeabilizante Para Cubierta 18kg 5gl</t>
  </si>
  <si>
    <t xml:space="preserve">ENCHAPE DE PARED . FORMATO 20 CM X 20 CM. COLORES SURTIDOS </t>
  </si>
  <si>
    <t>ENCHAPE DE PARED. BLANCO. CERAMICA BRILLANTE. FORMATO 30 X 60 CM 'NTC 4321</t>
  </si>
  <si>
    <t xml:space="preserve">ENCHAPE DE PARED. COLOR BLANCO. FORMATO 30 X 45 CM 'NTC 4321 -ISO 10545 </t>
  </si>
  <si>
    <t xml:space="preserve">ENCHAPE PARA PISO DUROPISO TRAFICO 4 COLOR BLANCO/GRIS. PRIMERA CALIDAD FORMATO 33.8X33.8. 'TRAFICO COMERCIAL MODERADO ,'NTC 4321 -2-3-4-7-17-14-13 ISO 10545 -2-3-4-7-17-14-13 </t>
  </si>
  <si>
    <t>ENCHUFE VOLTAJE: 125, AMPERAJE: 15, LÍNEA A TIERRA, 2 POLOS + 3 HILOS, MATERIAL: PVC,CAUCHO COLOR: NEGRO, NEMA 5-15R</t>
  </si>
  <si>
    <t xml:space="preserve">Escalera de Tijera de 6 pasos </t>
  </si>
  <si>
    <t>GALON</t>
  </si>
  <si>
    <t>ESCALERA EN V DE ALUMINIO DE 12 PASOS</t>
  </si>
  <si>
    <t>ESMALTE AMARILLO</t>
  </si>
  <si>
    <t xml:space="preserve">ESMALTE NEGRO MATE </t>
  </si>
  <si>
    <t>Esmalte para madera</t>
  </si>
  <si>
    <t xml:space="preserve">ESMALTE SINTETICO 3 EN 1 AZUL ESPANOL 40 </t>
  </si>
  <si>
    <t xml:space="preserve">ESMALTE SINTETICO 3 EN 1 GRIS PLATA 84 </t>
  </si>
  <si>
    <t xml:space="preserve">ESMALTE SINTETICO GRIS PLATA 84 </t>
  </si>
  <si>
    <t>cuñete x 27kg</t>
  </si>
  <si>
    <t>Esmalte Tipo 1 Brillante Blanco x1 gal</t>
  </si>
  <si>
    <t>Estuco Plástico Interior Cuñete 27Kg</t>
  </si>
  <si>
    <t>EXTRACTOR  DOS UÑAS ,IDEAL PARA TRABAJO DE EXTRACCION DE POLEAS,RODAMIENTOS Y PIÑONES;CUERPO EN FUNDICION PARA BRINDARLE MAYOR CAPACIDAD A LA EXTRACION . TAMAÑO  8"</t>
  </si>
  <si>
    <t>EXTRACTOR  TRES UÑAS ,IDEAL PARA TRABAJO DE EXTRACCION DE POLEAS,RODAMIENTOS Y PIÑONES;CUERPO EN FUNDICION PARA BRINDARLE MAYOR CAPACIDAD A LA EXTRACION . TAMAÑO  8"</t>
  </si>
  <si>
    <t>FAROLA LED EXTERIOR 85-265V 50W BLANCO FRÍO 6000K FOCOS LED EXTERIOR IMPERMEABLE IP65 ILUMINACIÓN DE CAMINOS PARA JARDÍN PATIO CAMINO ESCALERAS BALCÓN PORCHE.</t>
  </si>
  <si>
    <t>FLEXOMETRO LONGITUD 5 METROS, ANCHO 19 MM.   CINTA DE ACERO AL CARBONO REVESTIDA DE MYLAR® (RESISTENTE A LA ABRASIÓN): DURABILIDAD MULTIPLICADA POR 10 RESPECTO A UN FLEXÓMETRO TRADICIONAL. LA CINTA AGUANTA MÁS SIN DOBLARSE. DOBLE ANCHO DE HOJA: 19 Y 28MM. CAJA BIMATERIA SUJETADA CON TORNILLOS EN LA PARTE DELANTERA. SISTEMA DE BLOQUEO DESLIZANTE EXTRA SUAVE "AIRLOCK" Y REBOBINADO SUAVE.</t>
  </si>
  <si>
    <t>Fluxómetro de Válvula de Descarga para Orinal</t>
  </si>
  <si>
    <t>Fluxómetro sanitario palanca 4.8l</t>
  </si>
  <si>
    <t xml:space="preserve">FOTOCELDA CON BASE 125V, 15A; 480V,1000W .RECEPTÁCULO PARA FOTOCELDA CON CONECTOR POR TORSIÓN. CONSTRUÍDO EN POLICARBONATO CON FIBRA DE VIDRIO. TERMINALES RECEPTORES EN BRONCE FOSFORADO Y POSTERIORMENTE NIQUELADOS. CONDUCTORES CON CODIFICACIÓN DE COLOR SEGÚN NORMAS ANSI C136.2. MODELOS DISPONIBLE GRF-S CON SOPORTE </t>
  </si>
  <si>
    <t>GATO CIERRE DE PUERTA</t>
  </si>
  <si>
    <t>GRIFERIA COMPLETA SANITARIO</t>
  </si>
  <si>
    <t>Grifería Ducha Sencilla Athenea Advance;Material Metal - plástico; Garantía 30 años por defectos de fabricación y 5 para acabados Conexión red de agua 1/2 pulgada Consumo 9.5 Litros por minuto Terminación Cromado Despacho Express Alto 7,8 cm Uso Residencial Ancho 33 cm Color Cromo Peso 0,55 kg Tipo Sencilla; Incluye
Registro ducha, tapón prueba hidráulica, brazo regadera, manijas, regadera, escudo e instructivo.</t>
  </si>
  <si>
    <t xml:space="preserve">Grifería Lavamanos 8 Pulgadas Piana; Garantía 5 años; Manilla (cruceta/palanca/pomo):Palanca; Tipo de chorro: Cascada; Material: Latón;
Uso Doméstico; Color Plata; Acabado: Cromo; Medidas: 16,5 cm de ancho x 9,5 cm de alto; Tipo (sencillo/monocontrol/mezclador) Mezclador;           
Incluye los herrajes de montura y mangueras     </t>
  </si>
  <si>
    <t>Grifería Lavamanos Individual Piscis; Producto ecológico Garantía 45 años por defectos de fabricación y 5 para acabados Manilla (cruceta/palanca/pomo) Pomo Porcentaje de ahorro mensual 48,1% frente a otras griferías convencionales Uso Doméstico Color Plata Acabado  Cromo Tipo Sencilla sencillo/monocontrol/mezclador) Consumo 8,3 litros / minuto</t>
  </si>
  <si>
    <t>GRIFERIA LAVAPLATOS MEZCLADOR 8"</t>
  </si>
  <si>
    <t>GRIFERIA LAVAPLATOS SENCILLA PICO ALTO, CUELLO OSCILANTE, MANIJA DE APERTURA Y CIERRE RAPIDO</t>
  </si>
  <si>
    <t>GRIFERIA LAVAPLATOS TIPO CISNE DOBLE</t>
  </si>
  <si>
    <t>GRIFERIA LAVAPLATOS TIPO CISNE SENCILLA</t>
  </si>
  <si>
    <t>GRIFERIA MEZCLADOR LAVAMANOS 4"</t>
  </si>
  <si>
    <t>Griferia para lavamos tipo push</t>
  </si>
  <si>
    <t>GRIFERIA TANQUE CONJUNTO HIDROSTATICA ENTRADA-SALIDA</t>
  </si>
  <si>
    <t>Grifo para orinal de accionamiento manual tipo push: consumo: desde 0.5lts por ciclo. conexión hidráulica de ½pulgada. control de paso y regulacion. registro incorporado.</t>
  </si>
  <si>
    <t>Hidrolavadora 1600psi Máx. 4.7 Lt/Min 1400W Karcher, Largo de la manguera 4 mt. Caudal Máximo 6.0-4.7 lt/min.
Flujo de salida 360 lt/hr. Potencia 1400W. Color Amarillo.
Peso 6 kg. Modelo K2 Full Control. Tipo Hidrolavadoras Eléctricas. Medidas la. x anc. x alt. 24 x 28 x 58 cms</t>
  </si>
  <si>
    <t>Hoja de segueta 18T x 12"</t>
  </si>
  <si>
    <t>Interruptor Conmutable Doble Blanco</t>
  </si>
  <si>
    <t>Interruptor Conmutable Sencillo Blanco</t>
  </si>
  <si>
    <t xml:space="preserve">INTERRUPTOR SENCILLO </t>
  </si>
  <si>
    <t>Interruptor Sencillo 4 Vías Boreale Blanco</t>
  </si>
  <si>
    <t>INTERRUPTOR TERMOMAGNETICO 20 AMPERIOS BIPOLAR ENCHUFABLE, NTC 2116</t>
  </si>
  <si>
    <t>INTERRUPTOR TERMOMAGNETICO 30 AMPERIOS BIPOLAR ENCHUFABLE, NTC 2116</t>
  </si>
  <si>
    <t>INTERRUPTOR TERMOMAGNETICO 40 AMPERIOS BIPOLAR ENCHUFABLE, NTC 2116</t>
  </si>
  <si>
    <t>INTERRUPTOR TRIPLE</t>
  </si>
  <si>
    <t>INTERRUPTORES CONMUTABLES 4 VIAS</t>
  </si>
  <si>
    <t>INTERRUPTORES CONMUTABLES DOBLES 3 VIAS</t>
  </si>
  <si>
    <t xml:space="preserve">INTERRUPTORES CONMUTABLES SENCILLOS 3 VIAS </t>
  </si>
  <si>
    <t>JUEGO DE LLAVES COMBINADAS  (MM)ANSI B107.9M DIN3113 DE 23 PIEZAS</t>
  </si>
  <si>
    <t>KIT DESTORNILLADOR INALAMBRICO RECARGABLE 8V CON CARGADOR USB, PORTABROBA DE 3/8, VELOCIDAD 400RPM BATERIA DE  DE LITIO RECARGABLE ,</t>
  </si>
  <si>
    <t>KIT FILTRO  DE CARBON ACTIVADO PARA ELIMINACION DE CLORO, PLOMO, Y SEDIMENTOS  ;Y ACCESORIOS DE INSTALACION PARA BEBEDERO DE AGUA, CAP. 2000 GL O 1 AÑO</t>
  </si>
  <si>
    <t>Kit Griferia Tanque Doble One Piece 3 Pulg</t>
  </si>
  <si>
    <t>Kit Grifería Tanque Dual One Piece 2 Pulgadas</t>
  </si>
  <si>
    <t>LADRILLO COMUN RECOCIDO (APLICA MEDIDA PARA CADA REGION)</t>
  </si>
  <si>
    <t>LADRILLO TOLETE COMUN , DE 20 X 11 X 6,5 CM NTC 4205</t>
  </si>
  <si>
    <t>LAMINA ACRILICA DIFUSORA DE LUZ 1.22 X 0.61MTS</t>
  </si>
  <si>
    <t>Lámpara Alumbrado Público 1LED Cob 60W Lg602-60W/80Lm</t>
  </si>
  <si>
    <t>Lámpara Alumbrado Público LED STREET LIGHT modelo STL-60W 100V 240V 20.000 horas,  6.500 k, 4.800 lm, 80 lm/W, cri&gt;70 grado ica 08,  para conjunto optico (cubierta) IP65, para concucto electrico IP 20</t>
  </si>
  <si>
    <t>LAMPARA DE LED PARA SOBREPONER 2500 LUMENES 32W LUZ FRIA 50000 HORAS</t>
  </si>
  <si>
    <t>Lampara exterior solar led 120 vatios con sensor fotoelectrico</t>
  </si>
  <si>
    <t>LAMPARA FLUORESCENTE/LED HERMETICA SOBREPONER 2X54W IP 65</t>
  </si>
  <si>
    <t xml:space="preserve">Lampara linea led de 36 w de sobreponer </t>
  </si>
  <si>
    <t>LAMPARA PANEL LED SOBREPONER 30X120 48W LUZ BLANCA</t>
  </si>
  <si>
    <t>Lamparas Hermeticas LED T8 (2X18 W) P65 3200 lumenes, vita util 20000 horas, 6500 k luz dia.</t>
  </si>
  <si>
    <t>Lamparas LED de 12" de 18 watt (Voltaje 85-265)</t>
  </si>
  <si>
    <t>LAVAMANOS BLANCO DE COLGAR INCLUYE GRIFERIA MONOCONTROL PARA LAVAMANOS BAJO</t>
  </si>
  <si>
    <t>LAVAMANOS DE EMPOTRAR COLOR BLANCO DE 16.56" X 19,18" X 7,87" (42,1CM X 48,7CM X 20CM) MATERIAL: PORCELANA SANITARIA ANTIBACTERIAL. INCLUYE GRAPAS PARA SU INSTALACION</t>
  </si>
  <si>
    <t>LAVAPLATOS PARA EMPOTRAR 1 POCETA 50X35 CM ACERO INOXIDABLE</t>
  </si>
  <si>
    <t>Lija de agua de 23 x 28 cm No. 100</t>
  </si>
  <si>
    <t>Lija de agua de 23 x 28 cm No. 150</t>
  </si>
  <si>
    <t>Lija de agua de 23 x 28 cm No. 200</t>
  </si>
  <si>
    <t>Lija de agua de 23 x 28 cm No. 80</t>
  </si>
  <si>
    <t>LIMPIADOR CONTACTOS ELECTRICOS Y ELECTRONICOS 3 EN 1 ,10 ONZAS</t>
  </si>
  <si>
    <t>LLAVE DUCHA SENCILLA</t>
  </si>
  <si>
    <t>LLAVE LAVAMANOS, PLASTICO CROMADO, 1/2"</t>
  </si>
  <si>
    <t>LLAVE LAVAPLATO SENCILLO</t>
  </si>
  <si>
    <t>LLAVE O PLUMA DE BRONCE DE 1/2"</t>
  </si>
  <si>
    <t>LLAVE REGULACION SANITARIA BAÑO 1/2"</t>
  </si>
  <si>
    <t>Lorsban en polvo 2.5 %</t>
  </si>
  <si>
    <t>Lubricante multiusos antioxido en aerosol de 450 ml</t>
  </si>
  <si>
    <t>LUMINARIA ANTICORROSIVA LED  HERMETICA, 2X18W T8 LED PC,36W, 100-240V,3200Lm,6500K,VIDA PROMEDIO 40000H</t>
  </si>
  <si>
    <t>LUMINARIA LED DECORATIVO JARDIN DE SOBREPONER EN EL SUELO 10W,100-240W,50Olm,3000K,VIDA PROMEDIO 30000H</t>
  </si>
  <si>
    <t xml:space="preserve">Litro </t>
  </si>
  <si>
    <t xml:space="preserve">Manguera Tipo swan por 100 metros </t>
  </si>
  <si>
    <t>MANIJA DE ALUMINIO PARA PUERTAS  EN ALUMINIO COLOR NEGRO O ANOLOCK. 
LARGO: 17CM.</t>
  </si>
  <si>
    <t xml:space="preserve">Carrete </t>
  </si>
  <si>
    <t>Manto Asfáltico Alumanto X10M</t>
  </si>
  <si>
    <t>MASILLA PARA ETERBOARD X 5 GALONES</t>
  </si>
  <si>
    <t>MASILLA PARA JUNTAS DE DRYWALL COLOR BLANCO</t>
  </si>
  <si>
    <t>MASILLA PARA LAMINAS DE YESO Y CARTON DE CINCO GALONES, ALTO RENDIMIENTO Y SUAVE AL APLICAR COLOR BLANCO, VISCOSIDAD MEDIA ALTA PARA FACILITAR LA APLICACION.</t>
  </si>
  <si>
    <t xml:space="preserve">Matacomejen </t>
  </si>
  <si>
    <t>Medidor Láser Bosch o similar Alcance 40Mtrs GLM 40, Alto 10,5 cm, Medición de distancias y alturas con un sólo clic, medición continua conforme se mueve el medidor, medición de área y volumen, medición simples de pitagoras, Largo 2,4 cm, Rosca del tripode 1/4", Entrada trípode 0,25, Protección IP54, Ancho 4,1 cm, Diodo del láser 635 nm, &lt; 1 mW, Alcance 0,15 ? 40,00 mts, Peso 0,10 Kg, Incluye 1 Medidor de 40 m, 1 Manual de instrucciones, 1 Bolsa Protectora, 1 Certificado del fabricante, 2 pilas AAA, 1 Bolsa protectora</t>
  </si>
  <si>
    <t>Mophorn 500 W Sonda Drenaje Cañerias Tuberias 20 M X 2/3 incluye (1 X Motor principal de la máquina de limpieza de drenaje, Cortador de 1 x 4 cuchillas, 1 X cortador de grasa, 1 X cortador de dientes de sierra,
1 X cortador C, 1 X barrena recta,1 X barrena de bulbo,1 X barrena de embudo) Especificaciones:
Voltaje: AC110V 60Hz - Poder: 400W - Velocidad de rotación: 400 RPM - Capacidad de limpieza: 3 / 4 "-5" (20 - 125 mm) - Cables: 66 ' x 2/3' 'REFORZAR EL CABLE DE TENSIÓN - Longitud máxima de trabajo: 66 ' (20 m) - Peso bruto: 71 libras (32 kg)</t>
  </si>
  <si>
    <t>Naylon Redodondo Guadaña 3,3 por 460 mts negro</t>
  </si>
  <si>
    <t>ORINAL CON VALVULA EXPUESTA TIPO PUSH 1.9S USO: INSTITUCIONAL COLOR: BLANCO</t>
  </si>
  <si>
    <t>PANEL LED 30X120 45W,LUZ BLANCA, PARA EMPÒTRAR,100-277VAC,IP20</t>
  </si>
  <si>
    <t>PANEL LED 30X120 45W,LUZ BLANCA, PARA SOBREPONER O COLGAR,100-277VAC,IP20</t>
  </si>
  <si>
    <t>PANEL LED 60X60 48W,LUZ BLANCA,4300LM, 35000H, DE EMPOTRAR ,100-240 VAC</t>
  </si>
  <si>
    <t>bolsa x25kg</t>
  </si>
  <si>
    <t>PANEL LED 60X60 48W,LUZ BLANCA,4300LM, 35000H, DE SOBREPONER ,100-240 VAC</t>
  </si>
  <si>
    <t>PANEL LED CIRCULAR 18W, 1530LM,30000H,IP20,25000H,85-265V, EMBUTIDO</t>
  </si>
  <si>
    <t>PANEL LED CIRCULAR 22W, LUZ LANCA FRIA 6000K,30000H,85-265V, IP25 ,DE EMPOTRAR O EMBUTIDO</t>
  </si>
  <si>
    <t>PANEL LED CUADRADO 18W, 1530LM,30000H,IP20,25000H,85-265V, EMBUTIDO</t>
  </si>
  <si>
    <t>PANEL LED CUADRADO 22W, LUZ LANCA FRIA 6000K,30000H,85-265V, IP25 ,DE EMPOTRAR O EMBUTIDO</t>
  </si>
  <si>
    <t>Panel Led Empotrar Circular 1800 Lúmenes 24w Luz Fría</t>
  </si>
  <si>
    <t>Pasador de lujo para puertas abatibles de cancel de baño ó mosquitero. *Incluye tornillería.</t>
  </si>
  <si>
    <t>CUÑETE</t>
  </si>
  <si>
    <t>Pegacor blanco 25 kilos</t>
  </si>
  <si>
    <t>PEGANTE DE CONTACTO TIPO BOXER O SIMILAR 750 ml</t>
  </si>
  <si>
    <t>Pegante PVC de 1/4 de galon</t>
  </si>
  <si>
    <t>PERRO GALVANIZADO DE 1/8"</t>
  </si>
  <si>
    <t>PINTURA 3 EN 1 COLOR BLANCO</t>
  </si>
  <si>
    <t>PINTURA 3 EN 1 COLOR GRIS PLATA</t>
  </si>
  <si>
    <t>PINTURA 3 EN 1 COLOR NEGRO</t>
  </si>
  <si>
    <t>PINTURA ACRILICA PARA FACHADAS HIDROREPELENTE, ACABADO: MATE.COLOR SURTIDOS NTC 5228.(PRESENTACION:CUÑETE X 5 GALONES)</t>
  </si>
  <si>
    <t>Pintura Amarilla para Trafico Acrílica</t>
  </si>
  <si>
    <t>PINTURA ANTICORROSIVA</t>
  </si>
  <si>
    <t>PINTURA BITUMINOSA</t>
  </si>
  <si>
    <t>PINTURA DE ACEITE COLOR: SURTIDOS PRESENTACION: GALON</t>
  </si>
  <si>
    <t>PINTURA DE ESMALTE COLOR ALUMINIO</t>
  </si>
  <si>
    <t>PINTURA DE ESMALTE COLOR BLANCO</t>
  </si>
  <si>
    <t>PINTURA DE ESMALTE COLOR NEGRO</t>
  </si>
  <si>
    <t>PINTURA DE ESMALTE COLOR NEGRO MATE</t>
  </si>
  <si>
    <t>PINTURA DEMARCACION COLOR NEGRO</t>
  </si>
  <si>
    <t>PINTURA EPOXICA COLOR BLANCO</t>
  </si>
  <si>
    <t>PINTURA EPOXICA COLOR GRIS</t>
  </si>
  <si>
    <t>PINTURA EPOXICA PARA CANCHAS AZUL</t>
  </si>
  <si>
    <t>PINTURA EPOXICA PARA CANCHAS BLANCA</t>
  </si>
  <si>
    <t>PINTURA EPOXICA PARA CANCHAS VERDE</t>
  </si>
  <si>
    <t>PINTURA EPOXICA PARA PAREDES X GALON</t>
  </si>
  <si>
    <t xml:space="preserve">Pintura para Interior Blanco Arena Súper Lavable </t>
  </si>
  <si>
    <t xml:space="preserve">Pintura Trafico Azul Nautico </t>
  </si>
  <si>
    <t>Pintutráfico Alquidico Amarillo</t>
  </si>
  <si>
    <t>PINZA VOLTEAMPERIMETRICA DIGITAL AVANZADA TRUE RSM i FLEX (FLUKE SERIE 376 FC)</t>
  </si>
  <si>
    <t>Placa de Yeso 1/2pg 1.22x2.44m</t>
  </si>
  <si>
    <t>Placa de Yeso 3/8pg 1.22x2.44m</t>
  </si>
  <si>
    <t>Placa Fibrocemento 6mm 244x122cm 24.72kg aprox</t>
  </si>
  <si>
    <t>Placa Fibrocemento 8mm 244x122cm 35.48kg aprox</t>
  </si>
  <si>
    <t>Placa Toma Intemperie Color Gris Acero</t>
  </si>
  <si>
    <t>Plafón 1500w E27 Blanco</t>
  </si>
  <si>
    <t>PORTA CERRADURA PARA CERROJO CILINDRICO DE LLAVE MARIPOSA PARA VIDRIO TEMPLADO</t>
  </si>
  <si>
    <t xml:space="preserve">PORTA LÁMPARAS O ZÓCALOS DEL TIPO T8, CONECTOR TIPO G13, MATERIAL PLASTICO, RESISTENTE A TEMPERATURAS DE 110°C, TENSI ÓN NOMINAL 220V, REF: TB12 PIEZA MÓVIL Y B11 PIEZA FIJA. </t>
  </si>
  <si>
    <t>LIBRA</t>
  </si>
  <si>
    <t>Portacandado Cromado Redondo 3pg Master</t>
  </si>
  <si>
    <t>Portalámpara Cuadrado E27 Porcelana</t>
  </si>
  <si>
    <t>Presostato 20/40 Psi</t>
  </si>
  <si>
    <t>PUNTA DE ESTRIA</t>
  </si>
  <si>
    <t>Racor 1/4" Hembra Manguera</t>
  </si>
  <si>
    <t>Racor 1/4" Macho Manguera</t>
  </si>
  <si>
    <t>Reducciones 1" 1/4 pvc</t>
  </si>
  <si>
    <t>Reflector Led 10W Luz Fría Multivoltaje Nippon Pack x2</t>
  </si>
  <si>
    <t>Reflector Led 30 W 2400 Lúmenes Luz Cálida Sylvania</t>
  </si>
  <si>
    <t>Reflector Led 50 W 4250 Lúmenes Luz Fría Sylvania</t>
  </si>
  <si>
    <t>Reflector Led Multivoltaje Negro 100W 6500K Luz Fría Nippon</t>
  </si>
  <si>
    <t>Conjunto X 12 UND</t>
  </si>
  <si>
    <t>Reflector Led Multivoltaje Negro 50W 6500K Luz Fría Nippon</t>
  </si>
  <si>
    <t>Reflector Led Multivoltaje Negro 70W 6500K Luz Fría Nippon</t>
  </si>
  <si>
    <t>REFLECTORES LED A 220 V. 60 HZ. IP65 - 200W</t>
  </si>
  <si>
    <t>Rejilla 3" x 2" Sosco Anti Cucaracha Cromo</t>
  </si>
  <si>
    <t>Rejilla 4" x 3" Sosco Anti Cucaracha Cromo</t>
  </si>
  <si>
    <t>Rejilla 4" x 3" Sosco Corriente</t>
  </si>
  <si>
    <t>Rejilla Anticucaracha Sosco 3"X 2" Silplas</t>
  </si>
  <si>
    <t>REMACHES POP 5/32"X1/2"</t>
  </si>
  <si>
    <t>REMACHES POP 5/32"X5/16"</t>
  </si>
  <si>
    <t>Removedor Pinturas 1020 x1/4 gal</t>
  </si>
  <si>
    <t>Removedor PVC 1/4 galon 760gr</t>
  </si>
  <si>
    <t>Riel Omega 1mt</t>
  </si>
  <si>
    <t>Rodillo de 10"</t>
  </si>
  <si>
    <t>Rodillo de 6"</t>
  </si>
  <si>
    <t xml:space="preserve">Rodillos 9" profesiona felpa acrilico poliester </t>
  </si>
  <si>
    <t>Sanitario Acuacer 2 Piezas Descarga Single Blanco</t>
  </si>
  <si>
    <t>Sanitario institucional Alongado ahorrador 4,8 Litros por descarga y hasta 1000 gramos de descarga, Tipo de descarga Válvula / Fluxómetro</t>
  </si>
  <si>
    <t>Sanitario Montecarlo novo alongado het en caja Bone</t>
  </si>
  <si>
    <t>Sanitario One Piece Aral Blanco</t>
  </si>
  <si>
    <t>Sello Lengüeta RB-9718-15 Válvula Salida Sanitario</t>
  </si>
  <si>
    <t xml:space="preserve">SENSOR DE MOVIMIENTO 180°PARA PARED; SENSOR DE TC NOLOGIA SMD ,DESACTIVACION MNUAL,LUZ AJUSTABLE, RETRASO DE TIEMP AJUSTABLE, TIEMPO DE DEMORA: 5SEG-9MIN; POTENCIA 800W,ANGULO DE ACCION: 180°,ALCANCE :9 METROS,FRECUENCIA 50-60HZ, VOLTAJE 100-130V </t>
  </si>
  <si>
    <t xml:space="preserve">SENSOR DE MOVIMIENTO PARA MONTAJE EN CIELO RASO 360°,60HZ,110­130V AC,CARGA CLASIFICADA(BOMBILLO HALOGENO 80W,BOMBILLO FLUORESCENTE 200W),TIEMPO DE DEMORA 5SEG-7MIN, DISTANCIA DE DETECCION 2 METROS(MAX &lt;24°C),TEMPERATURA DE TRABAJ O 20°C­40°C,ALTURA DE INSTALACION 2-4MTS,VELOCIDAD DE DETE CCION DE MOVIMIENTO 0,5M/S </t>
  </si>
  <si>
    <t>Sifón 2 Sanitaria</t>
  </si>
  <si>
    <t>Sifón 4 Sanitaria</t>
  </si>
  <si>
    <t>Sifón 4" 135° Sanitario PVC</t>
  </si>
  <si>
    <t>Sifon en Plástico Gris Orinal</t>
  </si>
  <si>
    <t>Sifón Expansible 1 1/2pulg O 1 1/4pulg Plástico Blanco</t>
  </si>
  <si>
    <t>Sifón Plástico Flexible Blanco 86cm lvp/lvm</t>
  </si>
  <si>
    <t>Sifon Pvc Sanitario 135° 3"</t>
  </si>
  <si>
    <t>1/4 DE GALON</t>
  </si>
  <si>
    <t>Sifon Pvc Sanitario 180° Con Tapon 2"</t>
  </si>
  <si>
    <t>Sifón tipo p con buje Blanco</t>
  </si>
  <si>
    <t>Silicona Blanca Baños-Cocinas 280 ml</t>
  </si>
  <si>
    <t>Silicona Neutra Antihongo Transparente x300ml</t>
  </si>
  <si>
    <t>SOCKET DE PORCELANA NIPLE  VERTICAL  TORNILLO E27 6A-250V(J519B-5 E27)</t>
  </si>
  <si>
    <t>SOCKET SLIMLINE PARA TUBOS FLUORECENTES T12-T8  HEMBRA - MACHO</t>
  </si>
  <si>
    <t>Soldador Inverter 200A 110/220V 40%,Incluye Portaelectrodos, pinza de tierra, cable de soldadura, máscara protectora</t>
  </si>
  <si>
    <t>Soldadura 6011 1/8</t>
  </si>
  <si>
    <t>Soldadura 6013 3/32</t>
  </si>
  <si>
    <t>Soldadura PVC 1/4 Galón</t>
  </si>
  <si>
    <t>T de 1" 1/4</t>
  </si>
  <si>
    <t>T de 1/2 pvc</t>
  </si>
  <si>
    <t>Tablero Distribución Breaker Riel 12 Circuitos Trifásico</t>
  </si>
  <si>
    <t>Tablero trifásico 12 circuitos con puerta
Legrand</t>
  </si>
  <si>
    <t>Tablero trifásico 18 circuitos con puerta</t>
  </si>
  <si>
    <t>TABLERO TRIFASICO DE DISTRIBUCION CON PUERTA 6 CIRCUITOS  225A, BARRAJE EN COBRE</t>
  </si>
  <si>
    <t>Taladro De Arbol 1/2 Pulg 1/3 Hp 110/220v, Características técnicas :Potencia de motor: 250wts / 1/3HP,Capacidad de mandril: 13mm / ½” Recorrido del husillo: 50 mm,Cono del husillo: JT 33,Numero de velocidades: 5,Rango de velocidad: 620-3100 RPM Volteo: 210 mm ,Tamaño mesa trabajo: 160 x 160 mm ,Tamaño de la base: 290 x 190 mm Diámetro de la columna: 46 mm,Altura: 600 mm,Peso: 20 Kg.</t>
  </si>
  <si>
    <t>Tapa Ciega 2 cm x 4 cm Lisa</t>
  </si>
  <si>
    <t>Tapa Ciega 4X4 Intemperie Cuadrada</t>
  </si>
  <si>
    <t>Tapa Eléctrica 2" x 4" Ciega Calibre 26 Galvanizado</t>
  </si>
  <si>
    <t>Tapa registro 20 x 20 cm europea plástica</t>
  </si>
  <si>
    <t>Tapa registro corriente 30 x 30</t>
  </si>
  <si>
    <t>Tapon De Prueba Pvc Sanitario 3"</t>
  </si>
  <si>
    <t>Tapón Presión 1/2" Roscado Pvc</t>
  </si>
  <si>
    <t>Tapon Roscado Pvc Presion 1"</t>
  </si>
  <si>
    <t>Tapon Roscado Pvc Presion 3/4" Gerfor</t>
  </si>
  <si>
    <t>Tapon Soldado Pvc Presion 1"</t>
  </si>
  <si>
    <t>Tapon Soldado Pvc Presion 1/2"</t>
  </si>
  <si>
    <t>Tapon Soldado Pvc Presion 2"</t>
  </si>
  <si>
    <t>Tapon Soldado Pvc Presion 3/4"</t>
  </si>
  <si>
    <t>Tee Doble Pvc Sanitaria 3"</t>
  </si>
  <si>
    <t>Tee Presión 1/2" Pvc</t>
  </si>
  <si>
    <t>Tee Pvc Presión 1"</t>
  </si>
  <si>
    <t>Tee Pvc Presion 1.1/4"</t>
  </si>
  <si>
    <t>Tee Pvc Presion 2"</t>
  </si>
  <si>
    <t>Tee Pvc Presión 3/4"</t>
  </si>
  <si>
    <t>Tee Pvc Sanitaria 2"</t>
  </si>
  <si>
    <t>Tee Pvc Sanitaria 4''</t>
  </si>
  <si>
    <t>Tee Pvc Sanitaria 6"</t>
  </si>
  <si>
    <t>Tee Reducida Pvc Presion 1" X 1/2"</t>
  </si>
  <si>
    <t>Tee Sanitaria 4" Pvc</t>
  </si>
  <si>
    <t>TERMINAL PONCHABLE  BARRIL CORTO PARA CABLE AWG# 6</t>
  </si>
  <si>
    <t>Thinner Común x3750 cm3</t>
  </si>
  <si>
    <t xml:space="preserve">TIMER PROGRAMABLE SEMANAL;BATERIA AUTO-RECARGABLE;TENSION DE ALIMENTACION: 120V 50/60HZ;CAPACIDAD DE CONTACTO:16A 250VAC </t>
  </si>
  <si>
    <t>Tomacorriente Doble con Tapa Marfil</t>
  </si>
  <si>
    <t xml:space="preserve">TOMACORRIENTE DOBLE DE EMPOTRAR LINEA A TIERRA 15 AMP ,125 VOLTIOS NEMA 5-15R 2POLO ,3 LINEAS ,COLOR MARFIL,CERTIFICADO POR EL STANDARDS UL </t>
  </si>
  <si>
    <t>Cuñete</t>
  </si>
  <si>
    <t xml:space="preserve">TORNILLO DRAYWALL AUTOROSCANTE 6 X 1" </t>
  </si>
  <si>
    <t xml:space="preserve">TORNILLO DRAYWALL AUTOROSCANTE 6 X 1-1/4" </t>
  </si>
  <si>
    <t xml:space="preserve">TORNILLO DRAYWALL AUTOROSCANTE 7 X 1" </t>
  </si>
  <si>
    <t xml:space="preserve">TORNILLO DRAYWALL AUTOROSCANTE 7 X 1-1/2" </t>
  </si>
  <si>
    <t xml:space="preserve">TORNILLO DRAYWALL AUTOROSCANTE 8 X 2-1/2" </t>
  </si>
  <si>
    <t>TORNILLOS AUTO PERFORANTE ZINCADO K-LAT PUNTA BROCA 8X1"  ; ATORNILLADO O DESTORNILLADO CON DESTORNILLADOR DE ESTRIA UNIVERSAL</t>
  </si>
  <si>
    <t>TORNILLOS AUTO PERFORANTE ZINCADO K-LAT PUNTA BROCA 8X1/2  ; ATORNILLADO O DESTORNILLADO CON DESTORNILLADOR DE ESTRIA UNIVERSAL</t>
  </si>
  <si>
    <t>TORNILLOS AUTO PERFORANTE ZINCADO K-LAT PUNTA BROCA 8X3/4"  ; ATORNILLADO O DESTORNILLADO CON DESTORNILLADOR DE ESTRIA UNIVERSAL</t>
  </si>
  <si>
    <t xml:space="preserve">TORNILLOS ROSCA FINA CON TUERCAS DE 1/8"DE DIÁMETRO X 1/2" DE LARGO </t>
  </si>
  <si>
    <t>Torofil - Topex 12</t>
  </si>
  <si>
    <t>Triturado 3/4"</t>
  </si>
  <si>
    <t>TROQUEL SENCILLO UNIVERSAL 5×12 FABRICADAS EN LAMINA COLD ROLLED,CALIBRE 22; RECUBRIMIENTO EN PINTURA ELECTROESTÁTICA.
PLANTA DE PINTURA CERTIFICADA A 600 HORAS DE CÁMARA SALINA.</t>
  </si>
  <si>
    <t>Tubo 1/2" Presión Agua Potable 500psiPvc</t>
  </si>
  <si>
    <t>Tubo 1x6m Presión 13.5-315</t>
  </si>
  <si>
    <t>Tubo 1x6m Presión 21-200</t>
  </si>
  <si>
    <t xml:space="preserve">Tubo 2x6m Presión 21-200 </t>
  </si>
  <si>
    <t>Tubo 3/4x6m Presión 21-200 psi</t>
  </si>
  <si>
    <t>Tubo 3x6m Ventilación</t>
  </si>
  <si>
    <t>Tubo 4"x6 Mts. Presion</t>
  </si>
  <si>
    <t>Tubo 4"x6 Mts. Ventilación</t>
  </si>
  <si>
    <t>TUBO CONDUIT PVC TL DE  1"</t>
  </si>
  <si>
    <t>TUBO CONDUIT PVC TL DE 1/2" TUBERÍA PARA LA CONDUCCIÓN DE CABLES EN LAS INSTALACIONES ELÉCTRICAS QUE SE EFECTÚEN DE ACUERDO A LO ESTABLECIDO EN EL CÓDIGO COLOMBIANO DE INSTALACIONES ELÉCTRICAS, NORMA TÉCNICA COLOMBIANA 2051</t>
  </si>
  <si>
    <t>TUBO CONDUIT PVC TL DE 1-1/4 TUBERÍA PARA LA CONDUCCIÓN DE CABLES EN LAS INSTALACIONES ELÉCTRICAS QUE SE EFECTÚEN DE ACUERDO A LO ESTABLECIDO EN EL CÓDIGO COLOMBIANO DE INSTALACIONES ELÉCTRICAS, NORMA TÉCNICA COLOMBIANA 2050</t>
  </si>
  <si>
    <t>TUBO CONDUIT PVC TL DE 3/4" TUBERÍA PARA LA CONDUCCIÓN DE CABLES EN LAS INSTALACIONES ELÉCTRICAS QUE SE EFECTÚEN DE ACUERDO A LO ESTABLECIDO EN EL CÓDIGO COLOMBIANO DE INSTALACIONES ELÉCTRICAS, NORMA TÉCNICA COLOMBIANA 2050</t>
  </si>
  <si>
    <t>TUBO CONDUIT SCH 40 1 1/2"</t>
  </si>
  <si>
    <t>TUBO CONDUIT SCH 40 1 1/4"</t>
  </si>
  <si>
    <t>TUBO CONDUIT SCH 40 1"</t>
  </si>
  <si>
    <t>TUBO CONDUIT SCH 40 1/2"</t>
  </si>
  <si>
    <t>TUBO CONDUIT SCH 40 2"</t>
  </si>
  <si>
    <t>TUBO CONDUIT SCH 40 3/4"</t>
  </si>
  <si>
    <t>Tubo de Presion 1/2" X 6m RDE 9</t>
  </si>
  <si>
    <t>Tubo de Presion 2" X 6m RDE 21 ; Calidad certificada NTC 1087 Icontec; Diametro exterior promedio: 60.32 mm/ 2.375"; Diametro interior promedio: 54.58 mm; Espesor minimo de pared: 2.87 mm/ 0.113"; Presión de Trabajo a 23° C: 200 PSI; Longitud 6 m</t>
  </si>
  <si>
    <t>TUBO EMT DE 1 1/2" X 3MTS</t>
  </si>
  <si>
    <t>TUBO EMT DE 1 1/4" X 3MTS</t>
  </si>
  <si>
    <t>TUBO EMT DE 1" X 3MTS</t>
  </si>
  <si>
    <t>TUBO EMT DE 1/2" X 3 MTS</t>
  </si>
  <si>
    <t>TUBO EMT DE 3/4" X 3 MTS</t>
  </si>
  <si>
    <t>Tubo galvanizado de 2" x 6 mts x 1,5 mm</t>
  </si>
  <si>
    <t>Tubo Led Consumo (wtts) 18w,Temperatura de color 6500 k ,Forma de bombillo Tubular Dimerizable (si o no) No ,Vida útil 25000 horas vida útil ,Uso Interior ,Tipo de rosca G13, Flujo luminoso 1600 lúmenes ,Material de la estructura Vidrio ,Ancho 3,02 centímetros, Peso 0,303 Kilogramos,Color de luz Luz fría ,Diámetro Tubo T8 ,Voltaje 120-240V, LED integrado (si o no) Si ,Largo 120 centímetros</t>
  </si>
  <si>
    <t>Tubo Led Consumo (wtts) 9w,Temperatura de color 6500 k, Forma de bombillo Tubular, Vida útil 25000 horas vida útil,Uso Interior,Tipo de rosca G13,Flujo luminoso 800 lúmenes,Material de la estructura Vidrio,Ancho 3,02 centímetros, Peso 0,18 Kilogramos,Tipo Led Color de luz Luz fría,Diámetro Tubo T8,Voltaje 120-240, LED integrado, Largo 60 centímetros</t>
  </si>
  <si>
    <t>BOLSA X 1O UND</t>
  </si>
  <si>
    <t>Tubo Pvc Presion 1.1/2" X 6 Metros Rde 21</t>
  </si>
  <si>
    <t>Tubo Pvc Presion 1/2" X 6 Metros Rde 9</t>
  </si>
  <si>
    <t>Tubo Pvc Presion 3/4" X 6 Metros Rde 21</t>
  </si>
  <si>
    <t>Tubo Pvc Sanitaria 2" X 6 Metros</t>
  </si>
  <si>
    <t>Tubo Pvc Sanitaria 3" X 6 Metros</t>
  </si>
  <si>
    <t>Tubo Sanitario 4" x 6 Mts.</t>
  </si>
  <si>
    <t xml:space="preserve">Tubos de 3" x 6 mts de presion </t>
  </si>
  <si>
    <t xml:space="preserve">TUERCAS PARA TORNILLOS DE 3/8" </t>
  </si>
  <si>
    <t>Unión 1 1/2 Presión</t>
  </si>
  <si>
    <t>Unión 1 Presión</t>
  </si>
  <si>
    <t>Unión 1/2 Presión Propack 10 und</t>
  </si>
  <si>
    <t>Union 4" de Presion</t>
  </si>
  <si>
    <t>UNION EMT 1 1/2"</t>
  </si>
  <si>
    <t>UNION EMT 1 1/4"</t>
  </si>
  <si>
    <t>UNION EMT 1"</t>
  </si>
  <si>
    <t>UNION EMT 1/2"</t>
  </si>
  <si>
    <t>UNION EMT 3/4"</t>
  </si>
  <si>
    <t>Unión Presión 1" Universal</t>
  </si>
  <si>
    <t>Unión Presión 1/2" Universal</t>
  </si>
  <si>
    <t>Union pvc de presion de 2 "</t>
  </si>
  <si>
    <t>Union Pvc Presion 1.1/4"</t>
  </si>
  <si>
    <t>Union sanitaria 2"</t>
  </si>
  <si>
    <t>Union sanitaria 3"</t>
  </si>
  <si>
    <t>Union sanitaria 4"</t>
  </si>
  <si>
    <t>UNION SCH 40 1 1/2"</t>
  </si>
  <si>
    <t>UNION SCH 40 1 1/4"</t>
  </si>
  <si>
    <t>UNION SCH 40 1"</t>
  </si>
  <si>
    <t>UNION SCH 40 1/2"</t>
  </si>
  <si>
    <t>UNION SCH 40 3/4"</t>
  </si>
  <si>
    <t>Unión universal 3/4pulgadas presión lisa</t>
  </si>
  <si>
    <t>Uniones de 1" 1/2 pvc</t>
  </si>
  <si>
    <t>Uniones Lisa de 1/2" pvc</t>
  </si>
  <si>
    <t>Valvula de llenado fija para sanitarios de 7/8 Rewf, 200am133</t>
  </si>
  <si>
    <t>Válvula para Sanitario Push Empotrada 4.8 Litros</t>
  </si>
  <si>
    <t>Válvula Salida 01-1910-15 Sanitario</t>
  </si>
  <si>
    <t>VARILLA COPPERWELD COBRE 5/8" X 2.4MTS. CON CONECTOR MECANICO EN COBRE</t>
  </si>
  <si>
    <t>VARILLA G-60 W 1/4-pulg x 6m 1.494kg apróx. Corrugada</t>
  </si>
  <si>
    <t>VARILLA ROSCADA 3/8" X 1 MTS</t>
  </si>
  <si>
    <t>Varilla Soldadura Cobre Plata 0% 20 Pulgadas X Unidad</t>
  </si>
  <si>
    <t>Vinilo Tipo 1 Acrílica Blanco x5Galones</t>
  </si>
  <si>
    <t xml:space="preserve">yoyo Trimcut 41-2  STIHLL </t>
  </si>
  <si>
    <t xml:space="preserve">ZÓCALOS O PORTA LÁMPARAS DEL TIPO T8, CONECTOR TIPO G13, MATERIAL PLASTICO, RESISTENTE A TEMPERATURAS DE 110°C, TENSI ÓN NOMINAL 220V, REF: TB12 PIEZA MÓVIL Y B11 PIEZA FIJA. </t>
  </si>
  <si>
    <t>SUBTOTAL</t>
  </si>
  <si>
    <t xml:space="preserve">IVA </t>
  </si>
  <si>
    <t>Paquete por 100 und.</t>
  </si>
  <si>
    <t>Mtrs</t>
  </si>
  <si>
    <t>Rollo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</si>
</sst>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 #,##0.00_);_(&quot;$&quot;\ * \(#,##0.00\);_(&quot;$&quot;\ * &quot;-&quot;??_);_(@_)"/>
    <numFmt numFmtId="165" formatCode="_(&quot;$&quot;\ * #,##0_);_(&quot;$&quot;\ * \(#,##0\);_(&quot;$&quot;\ * &quot;-&quot;??_);_(@_)"/>
    <numFmt numFmtId="166" formatCode="_ * #,##0_ ;_ * \-#,##0_ ;_ * &quot;-&quot;??_ ;_ @_ "/>
  </numFmts>
  <fonts count="14">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2"/>
      <name val="Arial"/>
      <family val="2"/>
    </font>
    <font>
      <sz val="10"/>
      <name val="Arial"/>
      <family val="2"/>
    </font>
    <font>
      <sz val="12"/>
      <color rgb="FF000000"/>
      <name val="Arial"/>
      <family val="2"/>
    </font>
    <font>
      <sz val="11"/>
      <color rgb="FF000000"/>
      <name val="Arial MT"/>
      <family val="2"/>
    </font>
    <font>
      <sz val="12"/>
      <color theme="1"/>
      <name val="Calibri"/>
      <family val="2"/>
    </font>
    <font>
      <b/>
      <sz val="14"/>
      <color theme="1"/>
      <name val="Calibri"/>
      <family val="2"/>
      <scheme val="minor"/>
    </font>
    <font>
      <sz val="9"/>
      <name val="Calibri"/>
      <family val="2"/>
      <scheme val="minor"/>
    </font>
    <font>
      <sz val="11"/>
      <color rgb="FF006100"/>
      <name val="Calibri"/>
      <family val="2"/>
      <scheme val="minor"/>
    </font>
    <font>
      <sz val="10"/>
      <color rgb="FF000000"/>
      <name val="Arial"/>
      <family val="2"/>
    </font>
    <font>
      <sz val="11"/>
      <name val="Calibri"/>
      <family val="2"/>
    </font>
  </fonts>
  <fills count="4">
    <fill>
      <patternFill patternType="none"/>
    </fill>
    <fill>
      <patternFill patternType="gray125"/>
    </fill>
    <fill>
      <patternFill patternType="solid">
        <fgColor theme="0" tint="-0.14999847407452621"/>
        <bgColor indexed="64"/>
      </patternFill>
    </fill>
    <fill>
      <patternFill patternType="solid">
        <fgColor rgb="FFC6EFCE"/>
      </patternFill>
    </fill>
  </fills>
  <borders count="11">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7">
    <xf numFmtId="0" fontId="0" fillId="0" borderId="0"/>
    <xf numFmtId="43" fontId="1" fillId="0" borderId="0" applyFont="0" applyFill="0" applyBorder="0" applyAlignment="0" applyProtection="0"/>
    <xf numFmtId="164" fontId="1" fillId="0" borderId="0" applyFont="0" applyFill="0" applyBorder="0" applyAlignment="0" applyProtection="0"/>
    <xf numFmtId="0" fontId="1" fillId="0" borderId="0" applyFill="0"/>
    <xf numFmtId="164" fontId="1" fillId="0" borderId="0" applyFont="0" applyFill="0" applyBorder="0" applyAlignment="0" applyProtection="0"/>
    <xf numFmtId="0" fontId="1" fillId="0" borderId="0" applyFill="0"/>
    <xf numFmtId="0" fontId="11" fillId="3" borderId="0" applyNumberFormat="0" applyBorder="0" applyAlignment="0" applyProtection="0"/>
  </cellStyleXfs>
  <cellXfs count="37">
    <xf numFmtId="0" fontId="0" fillId="0" borderId="0" xfId="0"/>
    <xf numFmtId="0" fontId="1" fillId="0" borderId="0" xfId="3"/>
    <xf numFmtId="0" fontId="2" fillId="2" borderId="1" xfId="3" applyFont="1" applyFill="1" applyBorder="1" applyAlignment="1">
      <alignment horizontal="center"/>
    </xf>
    <xf numFmtId="0" fontId="2" fillId="2" borderId="2" xfId="3" applyFont="1" applyFill="1" applyBorder="1" applyAlignment="1">
      <alignment horizontal="center"/>
    </xf>
    <xf numFmtId="165" fontId="2" fillId="2" borderId="2" xfId="2" applyNumberFormat="1" applyFont="1" applyFill="1" applyBorder="1" applyAlignment="1">
      <alignment horizontal="center"/>
    </xf>
    <xf numFmtId="165" fontId="2" fillId="2" borderId="2" xfId="4" applyNumberFormat="1" applyFont="1" applyFill="1" applyBorder="1" applyAlignment="1">
      <alignment horizontal="center"/>
    </xf>
    <xf numFmtId="0" fontId="1" fillId="0" borderId="0" xfId="3" applyAlignment="1">
      <alignment wrapText="1"/>
    </xf>
    <xf numFmtId="0" fontId="3" fillId="0" borderId="3" xfId="5" applyFont="1" applyFill="1" applyBorder="1" applyAlignment="1">
      <alignment horizontal="center" vertical="center" wrapText="1"/>
    </xf>
    <xf numFmtId="166" fontId="4" fillId="0" borderId="4" xfId="1" applyNumberFormat="1" applyFont="1" applyFill="1" applyBorder="1" applyAlignment="1">
      <alignment horizontal="center" vertical="center" wrapText="1"/>
    </xf>
    <xf numFmtId="0" fontId="5" fillId="0" borderId="4" xfId="0" applyFont="1" applyBorder="1" applyAlignment="1">
      <alignment horizontal="left" vertical="center" wrapText="1"/>
    </xf>
    <xf numFmtId="0" fontId="0" fillId="0" borderId="4" xfId="0" applyBorder="1" applyAlignment="1">
      <alignment horizontal="center" vertical="center" wrapText="1"/>
    </xf>
    <xf numFmtId="3" fontId="6" fillId="0" borderId="4" xfId="0" applyNumberFormat="1" applyFont="1" applyBorder="1" applyAlignment="1">
      <alignment horizontal="center" vertical="center" wrapText="1"/>
    </xf>
    <xf numFmtId="165" fontId="7" fillId="0" borderId="4" xfId="2" applyNumberFormat="1" applyFont="1" applyFill="1" applyBorder="1" applyAlignment="1">
      <alignment vertical="top" wrapText="1" shrinkToFit="1"/>
    </xf>
    <xf numFmtId="165" fontId="8" fillId="0" borderId="4" xfId="2" applyNumberFormat="1" applyFont="1" applyBorder="1" applyAlignment="1">
      <alignment vertical="center" wrapText="1"/>
    </xf>
    <xf numFmtId="0" fontId="0" fillId="0" borderId="4" xfId="0" applyBorder="1" applyAlignment="1">
      <alignment horizontal="left" vertical="center" wrapText="1"/>
    </xf>
    <xf numFmtId="0" fontId="3" fillId="0" borderId="5" xfId="5" applyFont="1" applyFill="1" applyBorder="1" applyAlignment="1">
      <alignment horizontal="center" vertical="center" wrapText="1"/>
    </xf>
    <xf numFmtId="166" fontId="4" fillId="0" borderId="6" xfId="1" applyNumberFormat="1" applyFont="1" applyFill="1" applyBorder="1" applyAlignment="1">
      <alignment horizontal="center" vertical="center" wrapText="1"/>
    </xf>
    <xf numFmtId="0" fontId="0" fillId="0" borderId="6" xfId="0" applyBorder="1" applyAlignment="1">
      <alignment horizontal="left" vertical="center" wrapText="1"/>
    </xf>
    <xf numFmtId="165" fontId="7" fillId="0" borderId="6" xfId="2" applyNumberFormat="1" applyFont="1" applyFill="1" applyBorder="1" applyAlignment="1">
      <alignment vertical="top" wrapText="1" shrinkToFit="1"/>
    </xf>
    <xf numFmtId="165" fontId="8" fillId="0" borderId="6" xfId="2" applyNumberFormat="1" applyFont="1" applyBorder="1" applyAlignment="1">
      <alignment vertical="center" wrapText="1"/>
    </xf>
    <xf numFmtId="165" fontId="9" fillId="0" borderId="7" xfId="2" applyNumberFormat="1" applyFont="1" applyBorder="1" applyAlignment="1">
      <alignment horizontal="center"/>
    </xf>
    <xf numFmtId="165" fontId="9" fillId="0" borderId="8" xfId="2" applyNumberFormat="1" applyFont="1" applyBorder="1"/>
    <xf numFmtId="165" fontId="9" fillId="0" borderId="3" xfId="2" applyNumberFormat="1" applyFont="1" applyBorder="1" applyAlignment="1">
      <alignment horizontal="center"/>
    </xf>
    <xf numFmtId="165" fontId="9" fillId="0" borderId="9" xfId="2" applyNumberFormat="1" applyFont="1" applyBorder="1"/>
    <xf numFmtId="165" fontId="9" fillId="0" borderId="5" xfId="2" applyNumberFormat="1" applyFont="1" applyBorder="1" applyAlignment="1">
      <alignment horizontal="center"/>
    </xf>
    <xf numFmtId="165" fontId="9" fillId="0" borderId="10" xfId="2" applyNumberFormat="1" applyFont="1" applyBorder="1"/>
    <xf numFmtId="165" fontId="1" fillId="0" borderId="0" xfId="2" applyNumberFormat="1"/>
    <xf numFmtId="0" fontId="2" fillId="0" borderId="0" xfId="3" applyFont="1" applyFill="1" applyAlignment="1">
      <alignment horizontal="center"/>
    </xf>
    <xf numFmtId="0" fontId="1" fillId="0" borderId="0" xfId="3" applyAlignment="1">
      <alignment horizontal="center"/>
    </xf>
    <xf numFmtId="0" fontId="10" fillId="0" borderId="4" xfId="0" applyFont="1" applyBorder="1" applyAlignment="1">
      <alignment vertical="center"/>
    </xf>
    <xf numFmtId="0" fontId="0" fillId="0" borderId="4" xfId="0" applyBorder="1" applyAlignment="1">
      <alignment horizontal="center" vertical="center"/>
    </xf>
    <xf numFmtId="0" fontId="10" fillId="0" borderId="4" xfId="0" applyFont="1" applyBorder="1" applyAlignment="1">
      <alignment horizontal="center" vertical="center" wrapText="1"/>
    </xf>
    <xf numFmtId="0" fontId="10" fillId="0" borderId="4" xfId="0" applyFont="1" applyBorder="1" applyAlignment="1">
      <alignment horizontal="center" vertical="center"/>
    </xf>
    <xf numFmtId="0" fontId="12" fillId="0" borderId="4" xfId="0" applyFont="1" applyBorder="1" applyAlignment="1">
      <alignment horizontal="center" vertical="center" wrapText="1"/>
    </xf>
    <xf numFmtId="0" fontId="5" fillId="0" borderId="4" xfId="0" applyFont="1" applyBorder="1" applyAlignment="1">
      <alignment horizontal="center" vertical="center" wrapText="1"/>
    </xf>
    <xf numFmtId="0" fontId="13" fillId="0" borderId="4" xfId="6" applyFont="1" applyFill="1" applyBorder="1" applyAlignment="1">
      <alignment horizontal="center" vertical="center"/>
    </xf>
    <xf numFmtId="165" fontId="1" fillId="0" borderId="0" xfId="3" applyNumberFormat="1" applyAlignment="1">
      <alignment wrapText="1"/>
    </xf>
  </cellXfs>
  <cellStyles count="7">
    <cellStyle name="Bueno" xfId="6" builtinId="26"/>
    <cellStyle name="Millares" xfId="1" builtinId="3"/>
    <cellStyle name="Moneda" xfId="2" builtinId="4"/>
    <cellStyle name="Moneda 2" xfId="4" xr:uid="{2B28AFFC-BEDF-48AC-A4B5-69C4364EE56B}"/>
    <cellStyle name="Normal" xfId="0" builtinId="0"/>
    <cellStyle name="Normal 40" xfId="3" xr:uid="{1000B929-4F9C-40DF-B5F2-35BFE8D67DA0}"/>
    <cellStyle name="Normal 41" xfId="5" xr:uid="{779C84CB-31CB-4726-8104-631CC75E49D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D0F90F-A32B-4742-9014-C4F2F4D39CD4}">
  <sheetPr codeName="Hoja7"/>
  <dimension ref="B1:I1048126"/>
  <sheetViews>
    <sheetView showGridLines="0" tabSelected="1" topLeftCell="A99" zoomScaleNormal="100" workbookViewId="0">
      <selection activeCell="H538" sqref="H538"/>
    </sheetView>
  </sheetViews>
  <sheetFormatPr baseColWidth="10" defaultRowHeight="15"/>
  <cols>
    <col min="1" max="1" width="6.28515625" style="1" customWidth="1"/>
    <col min="2" max="2" width="17" style="1" customWidth="1"/>
    <col min="3" max="3" width="17.5703125" style="1" customWidth="1"/>
    <col min="4" max="4" width="54.42578125" style="1" customWidth="1"/>
    <col min="5" max="5" width="14.42578125" style="1" customWidth="1"/>
    <col min="6" max="6" width="10.7109375" style="1" customWidth="1"/>
    <col min="7" max="7" width="16.42578125" style="26" customWidth="1"/>
    <col min="8" max="8" width="19.7109375" style="1" customWidth="1"/>
    <col min="9" max="9" width="13" style="1" bestFit="1" customWidth="1"/>
    <col min="10" max="10" width="54.42578125" style="1" bestFit="1" customWidth="1"/>
    <col min="11" max="16384" width="11.42578125" style="1"/>
  </cols>
  <sheetData>
    <row r="1" spans="2:8">
      <c r="B1" s="2" t="s">
        <v>0</v>
      </c>
      <c r="C1" s="3"/>
      <c r="D1" s="3" t="s">
        <v>1</v>
      </c>
      <c r="E1" s="3" t="s">
        <v>2</v>
      </c>
      <c r="F1" s="3" t="s">
        <v>3</v>
      </c>
      <c r="G1" s="4" t="s">
        <v>4</v>
      </c>
      <c r="H1" s="5" t="s">
        <v>5</v>
      </c>
    </row>
    <row r="2" spans="2:8" s="6" customFormat="1" ht="15.75">
      <c r="B2" s="7">
        <v>1</v>
      </c>
      <c r="C2" s="8">
        <v>3000</v>
      </c>
      <c r="D2" s="9" t="s">
        <v>6</v>
      </c>
      <c r="E2" s="30" t="s">
        <v>7</v>
      </c>
      <c r="F2" s="11">
        <v>1</v>
      </c>
      <c r="G2" s="12">
        <v>3000</v>
      </c>
      <c r="H2" s="13">
        <f t="shared" ref="H2:H65" si="0">+G2*F2</f>
        <v>3000</v>
      </c>
    </row>
    <row r="3" spans="2:8" s="6" customFormat="1" ht="15.75">
      <c r="B3" s="7">
        <v>2</v>
      </c>
      <c r="C3" s="8">
        <v>3000</v>
      </c>
      <c r="D3" s="14" t="s">
        <v>8</v>
      </c>
      <c r="E3" s="30" t="s">
        <v>7</v>
      </c>
      <c r="F3" s="11">
        <v>1</v>
      </c>
      <c r="G3" s="12">
        <v>3000</v>
      </c>
      <c r="H3" s="13">
        <f t="shared" si="0"/>
        <v>3000</v>
      </c>
    </row>
    <row r="4" spans="2:8" s="6" customFormat="1" ht="15.75">
      <c r="B4" s="7">
        <v>3</v>
      </c>
      <c r="C4" s="8">
        <v>3000</v>
      </c>
      <c r="D4" s="14" t="s">
        <v>9</v>
      </c>
      <c r="E4" s="30" t="s">
        <v>7</v>
      </c>
      <c r="F4" s="11">
        <v>1</v>
      </c>
      <c r="G4" s="12">
        <v>3000</v>
      </c>
      <c r="H4" s="13">
        <f t="shared" si="0"/>
        <v>3000</v>
      </c>
    </row>
    <row r="5" spans="2:8" s="6" customFormat="1" ht="15.75">
      <c r="B5" s="7">
        <v>4</v>
      </c>
      <c r="C5" s="8">
        <v>3000</v>
      </c>
      <c r="D5" s="14" t="s">
        <v>10</v>
      </c>
      <c r="E5" s="30" t="s">
        <v>7</v>
      </c>
      <c r="F5" s="11">
        <v>1</v>
      </c>
      <c r="G5" s="12">
        <v>3000</v>
      </c>
      <c r="H5" s="13">
        <f t="shared" si="0"/>
        <v>3000</v>
      </c>
    </row>
    <row r="6" spans="2:8" s="6" customFormat="1" ht="15.75">
      <c r="B6" s="7">
        <v>5</v>
      </c>
      <c r="C6" s="8">
        <v>3000</v>
      </c>
      <c r="D6" s="14" t="s">
        <v>11</v>
      </c>
      <c r="E6" s="30" t="s">
        <v>7</v>
      </c>
      <c r="F6" s="11">
        <v>1</v>
      </c>
      <c r="G6" s="12">
        <v>3000</v>
      </c>
      <c r="H6" s="13">
        <f t="shared" si="0"/>
        <v>3000</v>
      </c>
    </row>
    <row r="7" spans="2:8" s="6" customFormat="1" ht="15.75">
      <c r="B7" s="7">
        <v>6</v>
      </c>
      <c r="C7" s="8">
        <v>10000</v>
      </c>
      <c r="D7" s="14" t="s">
        <v>12</v>
      </c>
      <c r="E7" s="30" t="s">
        <v>7</v>
      </c>
      <c r="F7" s="11">
        <v>1</v>
      </c>
      <c r="G7" s="12">
        <v>10000</v>
      </c>
      <c r="H7" s="13">
        <f t="shared" si="0"/>
        <v>10000</v>
      </c>
    </row>
    <row r="8" spans="2:8" s="6" customFormat="1" ht="15.75">
      <c r="B8" s="7">
        <v>7</v>
      </c>
      <c r="C8" s="8">
        <v>40000</v>
      </c>
      <c r="D8" s="14" t="s">
        <v>13</v>
      </c>
      <c r="E8" s="30" t="s">
        <v>14</v>
      </c>
      <c r="F8" s="11">
        <v>1</v>
      </c>
      <c r="G8" s="12">
        <v>40000</v>
      </c>
      <c r="H8" s="13">
        <f t="shared" si="0"/>
        <v>40000</v>
      </c>
    </row>
    <row r="9" spans="2:8" s="6" customFormat="1" ht="15.75">
      <c r="B9" s="7">
        <v>8</v>
      </c>
      <c r="C9" s="8">
        <v>10000</v>
      </c>
      <c r="D9" s="14" t="s">
        <v>15</v>
      </c>
      <c r="E9" s="30" t="s">
        <v>7</v>
      </c>
      <c r="F9" s="11">
        <v>1</v>
      </c>
      <c r="G9" s="12">
        <v>10000</v>
      </c>
      <c r="H9" s="13">
        <f t="shared" si="0"/>
        <v>10000</v>
      </c>
    </row>
    <row r="10" spans="2:8" s="6" customFormat="1" ht="15.75">
      <c r="B10" s="7">
        <v>9</v>
      </c>
      <c r="C10" s="8">
        <v>10000</v>
      </c>
      <c r="D10" s="14" t="s">
        <v>16</v>
      </c>
      <c r="E10" s="30" t="s">
        <v>7</v>
      </c>
      <c r="F10" s="11">
        <v>1</v>
      </c>
      <c r="G10" s="12">
        <v>10000</v>
      </c>
      <c r="H10" s="13">
        <f t="shared" si="0"/>
        <v>10000</v>
      </c>
    </row>
    <row r="11" spans="2:8" s="6" customFormat="1" ht="15.75">
      <c r="B11" s="7">
        <v>10</v>
      </c>
      <c r="C11" s="8">
        <v>10000</v>
      </c>
      <c r="D11" s="14" t="s">
        <v>17</v>
      </c>
      <c r="E11" s="30" t="s">
        <v>7</v>
      </c>
      <c r="F11" s="11">
        <v>1</v>
      </c>
      <c r="G11" s="12">
        <v>10000</v>
      </c>
      <c r="H11" s="13">
        <f t="shared" si="0"/>
        <v>10000</v>
      </c>
    </row>
    <row r="12" spans="2:8" s="6" customFormat="1" ht="15.75">
      <c r="B12" s="7">
        <v>11</v>
      </c>
      <c r="C12" s="8">
        <v>5000</v>
      </c>
      <c r="D12" s="14" t="s">
        <v>18</v>
      </c>
      <c r="E12" s="30" t="s">
        <v>7</v>
      </c>
      <c r="F12" s="11">
        <v>1</v>
      </c>
      <c r="G12" s="12">
        <v>5000</v>
      </c>
      <c r="H12" s="13">
        <f t="shared" si="0"/>
        <v>5000</v>
      </c>
    </row>
    <row r="13" spans="2:8" s="6" customFormat="1" ht="15.75">
      <c r="B13" s="7">
        <v>12</v>
      </c>
      <c r="C13" s="8">
        <v>2000</v>
      </c>
      <c r="D13" s="14" t="s">
        <v>19</v>
      </c>
      <c r="E13" s="30" t="s">
        <v>7</v>
      </c>
      <c r="F13" s="11">
        <v>1</v>
      </c>
      <c r="G13" s="12">
        <v>2000</v>
      </c>
      <c r="H13" s="13">
        <f t="shared" si="0"/>
        <v>2000</v>
      </c>
    </row>
    <row r="14" spans="2:8" s="6" customFormat="1" ht="15.75">
      <c r="B14" s="7">
        <v>13</v>
      </c>
      <c r="C14" s="8">
        <v>2500</v>
      </c>
      <c r="D14" s="14" t="s">
        <v>20</v>
      </c>
      <c r="E14" s="30" t="s">
        <v>7</v>
      </c>
      <c r="F14" s="11">
        <v>1</v>
      </c>
      <c r="G14" s="12">
        <v>1000</v>
      </c>
      <c r="H14" s="13">
        <f t="shared" si="0"/>
        <v>1000</v>
      </c>
    </row>
    <row r="15" spans="2:8" s="6" customFormat="1" ht="15.75">
      <c r="B15" s="7">
        <v>14</v>
      </c>
      <c r="C15" s="8">
        <v>4760</v>
      </c>
      <c r="D15" s="14" t="s">
        <v>21</v>
      </c>
      <c r="E15" s="30" t="s">
        <v>7</v>
      </c>
      <c r="F15" s="11">
        <v>1</v>
      </c>
      <c r="G15" s="12">
        <v>2500</v>
      </c>
      <c r="H15" s="13">
        <f t="shared" si="0"/>
        <v>2500</v>
      </c>
    </row>
    <row r="16" spans="2:8" s="6" customFormat="1" ht="15.75">
      <c r="B16" s="7">
        <v>15</v>
      </c>
      <c r="C16" s="8">
        <v>1500</v>
      </c>
      <c r="D16" s="14" t="s">
        <v>22</v>
      </c>
      <c r="E16" s="30" t="s">
        <v>7</v>
      </c>
      <c r="F16" s="11">
        <v>1</v>
      </c>
      <c r="G16" s="12">
        <v>6000</v>
      </c>
      <c r="H16" s="13">
        <f t="shared" si="0"/>
        <v>6000</v>
      </c>
    </row>
    <row r="17" spans="2:8" s="6" customFormat="1" ht="15.75">
      <c r="B17" s="7">
        <v>16</v>
      </c>
      <c r="C17" s="8">
        <v>1500</v>
      </c>
      <c r="D17" s="14" t="s">
        <v>23</v>
      </c>
      <c r="E17" s="30" t="s">
        <v>7</v>
      </c>
      <c r="F17" s="11">
        <v>1</v>
      </c>
      <c r="G17" s="12">
        <v>2500</v>
      </c>
      <c r="H17" s="13">
        <f t="shared" si="0"/>
        <v>2500</v>
      </c>
    </row>
    <row r="18" spans="2:8" s="6" customFormat="1" ht="15.75">
      <c r="B18" s="7">
        <v>17</v>
      </c>
      <c r="C18" s="8">
        <v>30000</v>
      </c>
      <c r="D18" s="14" t="s">
        <v>24</v>
      </c>
      <c r="E18" s="30" t="s">
        <v>7</v>
      </c>
      <c r="F18" s="11">
        <v>1</v>
      </c>
      <c r="G18" s="12">
        <v>1000</v>
      </c>
      <c r="H18" s="13">
        <f t="shared" si="0"/>
        <v>1000</v>
      </c>
    </row>
    <row r="19" spans="2:8" s="6" customFormat="1" ht="15.75">
      <c r="B19" s="7">
        <v>18</v>
      </c>
      <c r="C19" s="8">
        <v>107100</v>
      </c>
      <c r="D19" s="14" t="s">
        <v>26</v>
      </c>
      <c r="E19" s="30" t="s">
        <v>7</v>
      </c>
      <c r="F19" s="11">
        <v>1</v>
      </c>
      <c r="G19" s="12">
        <v>2000</v>
      </c>
      <c r="H19" s="13">
        <f t="shared" si="0"/>
        <v>2000</v>
      </c>
    </row>
    <row r="20" spans="2:8" s="6" customFormat="1" ht="15.75">
      <c r="B20" s="7">
        <v>19</v>
      </c>
      <c r="C20" s="8">
        <v>250000</v>
      </c>
      <c r="D20" s="14" t="s">
        <v>27</v>
      </c>
      <c r="E20" s="30" t="s">
        <v>25</v>
      </c>
      <c r="F20" s="11">
        <v>1</v>
      </c>
      <c r="G20" s="12">
        <v>9000</v>
      </c>
      <c r="H20" s="13">
        <f t="shared" si="0"/>
        <v>9000</v>
      </c>
    </row>
    <row r="21" spans="2:8" s="6" customFormat="1" ht="45">
      <c r="B21" s="7">
        <v>20</v>
      </c>
      <c r="C21" s="8">
        <v>14280</v>
      </c>
      <c r="D21" s="14" t="s">
        <v>29</v>
      </c>
      <c r="E21" s="30" t="s">
        <v>7</v>
      </c>
      <c r="F21" s="11">
        <v>1</v>
      </c>
      <c r="G21" s="12">
        <v>180000</v>
      </c>
      <c r="H21" s="13">
        <f t="shared" si="0"/>
        <v>180000</v>
      </c>
    </row>
    <row r="22" spans="2:8" s="6" customFormat="1" ht="15.75">
      <c r="B22" s="7">
        <v>21</v>
      </c>
      <c r="C22" s="8">
        <v>9500</v>
      </c>
      <c r="D22" s="14" t="s">
        <v>30</v>
      </c>
      <c r="E22" s="30" t="s">
        <v>28</v>
      </c>
      <c r="F22" s="11">
        <v>1</v>
      </c>
      <c r="G22" s="12">
        <v>180000</v>
      </c>
      <c r="H22" s="13">
        <f t="shared" si="0"/>
        <v>180000</v>
      </c>
    </row>
    <row r="23" spans="2:8" s="6" customFormat="1" ht="30">
      <c r="B23" s="7">
        <v>22</v>
      </c>
      <c r="C23" s="8">
        <v>7500</v>
      </c>
      <c r="D23" s="14" t="s">
        <v>31</v>
      </c>
      <c r="E23" s="10" t="s">
        <v>571</v>
      </c>
      <c r="F23" s="11">
        <v>1</v>
      </c>
      <c r="G23" s="12">
        <v>200</v>
      </c>
      <c r="H23" s="13">
        <f t="shared" si="0"/>
        <v>200</v>
      </c>
    </row>
    <row r="24" spans="2:8" s="6" customFormat="1" ht="30">
      <c r="B24" s="7">
        <v>23</v>
      </c>
      <c r="C24" s="8">
        <v>119000</v>
      </c>
      <c r="D24" s="14" t="s">
        <v>32</v>
      </c>
      <c r="E24" s="10" t="s">
        <v>571</v>
      </c>
      <c r="F24" s="11">
        <v>1</v>
      </c>
      <c r="G24" s="12">
        <v>300</v>
      </c>
      <c r="H24" s="13">
        <f t="shared" si="0"/>
        <v>300</v>
      </c>
    </row>
    <row r="25" spans="2:8" s="6" customFormat="1" ht="45">
      <c r="B25" s="7">
        <v>24</v>
      </c>
      <c r="C25" s="8">
        <v>1190</v>
      </c>
      <c r="D25" s="14" t="s">
        <v>33</v>
      </c>
      <c r="E25" s="30" t="s">
        <v>7</v>
      </c>
      <c r="F25" s="11">
        <v>1</v>
      </c>
      <c r="G25" s="12">
        <v>8500</v>
      </c>
      <c r="H25" s="13">
        <f t="shared" si="0"/>
        <v>8500</v>
      </c>
    </row>
    <row r="26" spans="2:8" s="6" customFormat="1" ht="15.75">
      <c r="B26" s="7">
        <v>25</v>
      </c>
      <c r="C26" s="8">
        <v>11590</v>
      </c>
      <c r="D26" s="14" t="s">
        <v>34</v>
      </c>
      <c r="E26" s="30" t="s">
        <v>28</v>
      </c>
      <c r="F26" s="11">
        <v>1</v>
      </c>
      <c r="G26" s="12">
        <v>85000</v>
      </c>
      <c r="H26" s="13">
        <f t="shared" si="0"/>
        <v>85000</v>
      </c>
    </row>
    <row r="27" spans="2:8" s="6" customFormat="1" ht="15.75">
      <c r="B27" s="7">
        <v>26</v>
      </c>
      <c r="C27" s="8">
        <v>10000</v>
      </c>
      <c r="D27" s="14" t="s">
        <v>36</v>
      </c>
      <c r="E27" s="30" t="s">
        <v>7</v>
      </c>
      <c r="F27" s="11">
        <v>1</v>
      </c>
      <c r="G27" s="12">
        <v>500</v>
      </c>
      <c r="H27" s="13">
        <f t="shared" si="0"/>
        <v>500</v>
      </c>
    </row>
    <row r="28" spans="2:8" s="6" customFormat="1" ht="15.75">
      <c r="B28" s="7">
        <v>27</v>
      </c>
      <c r="C28" s="8">
        <v>107100</v>
      </c>
      <c r="D28" s="14" t="s">
        <v>37</v>
      </c>
      <c r="E28" s="10" t="s">
        <v>35</v>
      </c>
      <c r="F28" s="11">
        <v>1</v>
      </c>
      <c r="G28" s="12">
        <f>500000/8</f>
        <v>62500</v>
      </c>
      <c r="H28" s="13">
        <f t="shared" si="0"/>
        <v>62500</v>
      </c>
    </row>
    <row r="29" spans="2:8" s="6" customFormat="1" ht="15.75">
      <c r="B29" s="7">
        <v>28</v>
      </c>
      <c r="C29" s="8">
        <v>130000</v>
      </c>
      <c r="D29" s="14" t="s">
        <v>39</v>
      </c>
      <c r="E29" s="10" t="s">
        <v>35</v>
      </c>
      <c r="F29" s="11">
        <v>1</v>
      </c>
      <c r="G29" s="12">
        <v>5500</v>
      </c>
      <c r="H29" s="13">
        <f t="shared" si="0"/>
        <v>5500</v>
      </c>
    </row>
    <row r="30" spans="2:8" s="6" customFormat="1" ht="15.75">
      <c r="B30" s="7">
        <v>29</v>
      </c>
      <c r="C30" s="8">
        <v>50000</v>
      </c>
      <c r="D30" s="14" t="s">
        <v>40</v>
      </c>
      <c r="E30" s="30" t="s">
        <v>38</v>
      </c>
      <c r="F30" s="11">
        <v>1</v>
      </c>
      <c r="G30" s="12">
        <v>60000</v>
      </c>
      <c r="H30" s="13">
        <f t="shared" si="0"/>
        <v>60000</v>
      </c>
    </row>
    <row r="31" spans="2:8" s="6" customFormat="1" ht="15.75">
      <c r="B31" s="7">
        <v>30</v>
      </c>
      <c r="C31" s="8">
        <v>40000</v>
      </c>
      <c r="D31" s="14" t="s">
        <v>41</v>
      </c>
      <c r="E31" s="30" t="s">
        <v>7</v>
      </c>
      <c r="F31" s="11">
        <v>1</v>
      </c>
      <c r="G31" s="12">
        <v>140000</v>
      </c>
      <c r="H31" s="13">
        <f t="shared" si="0"/>
        <v>140000</v>
      </c>
    </row>
    <row r="32" spans="2:8" s="6" customFormat="1" ht="15.75">
      <c r="B32" s="7">
        <v>31</v>
      </c>
      <c r="C32" s="8">
        <v>71400</v>
      </c>
      <c r="D32" s="14" t="s">
        <v>43</v>
      </c>
      <c r="E32" s="30" t="s">
        <v>7</v>
      </c>
      <c r="F32" s="11">
        <v>1</v>
      </c>
      <c r="G32" s="12">
        <v>35000</v>
      </c>
      <c r="H32" s="13">
        <f t="shared" si="0"/>
        <v>35000</v>
      </c>
    </row>
    <row r="33" spans="2:8" s="6" customFormat="1" ht="30">
      <c r="B33" s="7">
        <v>32</v>
      </c>
      <c r="C33" s="8">
        <v>3000</v>
      </c>
      <c r="D33" s="14" t="s">
        <v>45</v>
      </c>
      <c r="E33" s="30" t="s">
        <v>42</v>
      </c>
      <c r="F33" s="11">
        <v>1</v>
      </c>
      <c r="G33" s="12">
        <v>40000</v>
      </c>
      <c r="H33" s="13">
        <f t="shared" si="0"/>
        <v>40000</v>
      </c>
    </row>
    <row r="34" spans="2:8" s="6" customFormat="1" ht="15.75">
      <c r="B34" s="7">
        <v>33</v>
      </c>
      <c r="C34" s="8">
        <v>7000</v>
      </c>
      <c r="D34" s="14" t="s">
        <v>46</v>
      </c>
      <c r="E34" s="30" t="s">
        <v>44</v>
      </c>
      <c r="F34" s="11">
        <v>1</v>
      </c>
      <c r="G34" s="12">
        <v>75000</v>
      </c>
      <c r="H34" s="13">
        <f t="shared" si="0"/>
        <v>75000</v>
      </c>
    </row>
    <row r="35" spans="2:8" s="6" customFormat="1" ht="15.75">
      <c r="B35" s="7">
        <v>34</v>
      </c>
      <c r="C35" s="8">
        <v>7000</v>
      </c>
      <c r="D35" s="14" t="s">
        <v>47</v>
      </c>
      <c r="E35" s="30" t="s">
        <v>7</v>
      </c>
      <c r="F35" s="11">
        <v>1</v>
      </c>
      <c r="G35" s="12">
        <v>4000</v>
      </c>
      <c r="H35" s="13">
        <f t="shared" si="0"/>
        <v>4000</v>
      </c>
    </row>
    <row r="36" spans="2:8" s="6" customFormat="1" ht="15.75">
      <c r="B36" s="7">
        <v>35</v>
      </c>
      <c r="C36" s="8">
        <v>4165</v>
      </c>
      <c r="D36" s="14" t="s">
        <v>48</v>
      </c>
      <c r="E36" s="30" t="s">
        <v>7</v>
      </c>
      <c r="F36" s="11">
        <v>1</v>
      </c>
      <c r="G36" s="12">
        <v>8000</v>
      </c>
      <c r="H36" s="13">
        <f t="shared" si="0"/>
        <v>8000</v>
      </c>
    </row>
    <row r="37" spans="2:8" s="6" customFormat="1" ht="15.75">
      <c r="B37" s="7">
        <v>36</v>
      </c>
      <c r="C37" s="8">
        <v>5355</v>
      </c>
      <c r="D37" s="14" t="s">
        <v>49</v>
      </c>
      <c r="E37" s="30" t="s">
        <v>7</v>
      </c>
      <c r="F37" s="11">
        <v>1</v>
      </c>
      <c r="G37" s="12">
        <v>8000</v>
      </c>
      <c r="H37" s="13">
        <f t="shared" si="0"/>
        <v>8000</v>
      </c>
    </row>
    <row r="38" spans="2:8" s="6" customFormat="1" ht="15.75">
      <c r="B38" s="7">
        <v>37</v>
      </c>
      <c r="C38" s="8">
        <v>71400</v>
      </c>
      <c r="D38" s="14" t="s">
        <v>50</v>
      </c>
      <c r="E38" s="30" t="s">
        <v>7</v>
      </c>
      <c r="F38" s="11">
        <v>1</v>
      </c>
      <c r="G38" s="12">
        <v>2500</v>
      </c>
      <c r="H38" s="13">
        <f t="shared" si="0"/>
        <v>2500</v>
      </c>
    </row>
    <row r="39" spans="2:8" s="6" customFormat="1" ht="15.75">
      <c r="B39" s="7">
        <v>38</v>
      </c>
      <c r="C39" s="8">
        <v>595000</v>
      </c>
      <c r="D39" s="14" t="s">
        <v>51</v>
      </c>
      <c r="E39" s="30" t="s">
        <v>7</v>
      </c>
      <c r="F39" s="11">
        <v>1</v>
      </c>
      <c r="G39" s="12">
        <v>3500</v>
      </c>
      <c r="H39" s="13">
        <f t="shared" si="0"/>
        <v>3500</v>
      </c>
    </row>
    <row r="40" spans="2:8" s="6" customFormat="1" ht="105">
      <c r="B40" s="7">
        <v>39</v>
      </c>
      <c r="C40" s="8">
        <v>17900</v>
      </c>
      <c r="D40" s="14" t="s">
        <v>52</v>
      </c>
      <c r="E40" s="30" t="s">
        <v>7</v>
      </c>
      <c r="F40" s="11">
        <v>1</v>
      </c>
      <c r="G40" s="12">
        <v>71500</v>
      </c>
      <c r="H40" s="13">
        <f t="shared" si="0"/>
        <v>71500</v>
      </c>
    </row>
    <row r="41" spans="2:8" s="6" customFormat="1" ht="60">
      <c r="B41" s="7">
        <v>40</v>
      </c>
      <c r="C41" s="8">
        <v>42840</v>
      </c>
      <c r="D41" s="14" t="s">
        <v>53</v>
      </c>
      <c r="E41" s="30" t="s">
        <v>7</v>
      </c>
      <c r="F41" s="11">
        <v>1</v>
      </c>
      <c r="G41" s="12">
        <v>650000</v>
      </c>
      <c r="H41" s="13">
        <f t="shared" si="0"/>
        <v>650000</v>
      </c>
    </row>
    <row r="42" spans="2:8" s="6" customFormat="1" ht="30">
      <c r="B42" s="7">
        <v>41</v>
      </c>
      <c r="C42" s="8">
        <v>18000</v>
      </c>
      <c r="D42" s="14" t="s">
        <v>54</v>
      </c>
      <c r="E42" s="30" t="s">
        <v>7</v>
      </c>
      <c r="F42" s="11">
        <v>1</v>
      </c>
      <c r="G42" s="12">
        <v>18500</v>
      </c>
      <c r="H42" s="13">
        <f t="shared" si="0"/>
        <v>18500</v>
      </c>
    </row>
    <row r="43" spans="2:8" s="6" customFormat="1" ht="30">
      <c r="B43" s="7">
        <v>42</v>
      </c>
      <c r="C43" s="8">
        <v>249900</v>
      </c>
      <c r="D43" s="14" t="s">
        <v>55</v>
      </c>
      <c r="E43" s="30" t="s">
        <v>7</v>
      </c>
      <c r="F43" s="11">
        <v>1</v>
      </c>
      <c r="G43" s="12">
        <v>45000</v>
      </c>
      <c r="H43" s="13">
        <f t="shared" si="0"/>
        <v>45000</v>
      </c>
    </row>
    <row r="44" spans="2:8" s="6" customFormat="1" ht="15.75">
      <c r="B44" s="7">
        <v>43</v>
      </c>
      <c r="C44" s="8">
        <v>80000</v>
      </c>
      <c r="D44" s="14" t="s">
        <v>56</v>
      </c>
      <c r="E44" s="30" t="s">
        <v>7</v>
      </c>
      <c r="F44" s="11">
        <v>1</v>
      </c>
      <c r="G44" s="12">
        <v>18000</v>
      </c>
      <c r="H44" s="13">
        <f t="shared" si="0"/>
        <v>18000</v>
      </c>
    </row>
    <row r="45" spans="2:8" s="6" customFormat="1" ht="45">
      <c r="B45" s="7">
        <v>44</v>
      </c>
      <c r="C45" s="8">
        <v>20000</v>
      </c>
      <c r="D45" s="14" t="s">
        <v>57</v>
      </c>
      <c r="E45" s="30" t="s">
        <v>7</v>
      </c>
      <c r="F45" s="11">
        <v>1</v>
      </c>
      <c r="G45" s="12">
        <v>250000</v>
      </c>
      <c r="H45" s="13">
        <f t="shared" si="0"/>
        <v>250000</v>
      </c>
    </row>
    <row r="46" spans="2:8" s="6" customFormat="1" ht="30">
      <c r="B46" s="7">
        <v>45</v>
      </c>
      <c r="C46" s="8">
        <v>45000</v>
      </c>
      <c r="D46" s="14" t="s">
        <v>58</v>
      </c>
      <c r="E46" s="30" t="s">
        <v>7</v>
      </c>
      <c r="F46" s="11">
        <v>1</v>
      </c>
      <c r="G46" s="12">
        <v>85000</v>
      </c>
      <c r="H46" s="13">
        <f t="shared" si="0"/>
        <v>85000</v>
      </c>
    </row>
    <row r="47" spans="2:8" s="6" customFormat="1" ht="15.75">
      <c r="B47" s="7">
        <v>46</v>
      </c>
      <c r="C47" s="8">
        <v>29750</v>
      </c>
      <c r="D47" s="14" t="s">
        <v>59</v>
      </c>
      <c r="E47" s="30" t="s">
        <v>7</v>
      </c>
      <c r="F47" s="11">
        <v>1</v>
      </c>
      <c r="G47" s="12">
        <v>20000</v>
      </c>
      <c r="H47" s="13">
        <f t="shared" si="0"/>
        <v>20000</v>
      </c>
    </row>
    <row r="48" spans="2:8" s="6" customFormat="1" ht="15.75">
      <c r="B48" s="7">
        <v>47</v>
      </c>
      <c r="C48" s="8">
        <v>29750</v>
      </c>
      <c r="D48" s="14" t="s">
        <v>60</v>
      </c>
      <c r="E48" s="30" t="s">
        <v>7</v>
      </c>
      <c r="F48" s="11">
        <v>1</v>
      </c>
      <c r="G48" s="12">
        <v>50000</v>
      </c>
      <c r="H48" s="13">
        <f t="shared" si="0"/>
        <v>50000</v>
      </c>
    </row>
    <row r="49" spans="2:8" s="6" customFormat="1" ht="15.75">
      <c r="B49" s="7">
        <v>48</v>
      </c>
      <c r="C49" s="8">
        <v>29750</v>
      </c>
      <c r="D49" s="14" t="s">
        <v>61</v>
      </c>
      <c r="E49" s="30" t="s">
        <v>7</v>
      </c>
      <c r="F49" s="11">
        <v>1</v>
      </c>
      <c r="G49" s="12">
        <v>30000</v>
      </c>
      <c r="H49" s="13">
        <f t="shared" si="0"/>
        <v>30000</v>
      </c>
    </row>
    <row r="50" spans="2:8" s="6" customFormat="1" ht="15.75">
      <c r="B50" s="7">
        <v>49</v>
      </c>
      <c r="C50" s="8">
        <v>29750</v>
      </c>
      <c r="D50" s="14" t="s">
        <v>62</v>
      </c>
      <c r="E50" s="30" t="s">
        <v>7</v>
      </c>
      <c r="F50" s="11">
        <v>1</v>
      </c>
      <c r="G50" s="12">
        <v>30000</v>
      </c>
      <c r="H50" s="13">
        <f t="shared" si="0"/>
        <v>30000</v>
      </c>
    </row>
    <row r="51" spans="2:8" s="6" customFormat="1" ht="30">
      <c r="B51" s="7">
        <v>50</v>
      </c>
      <c r="C51" s="8">
        <v>29750</v>
      </c>
      <c r="D51" s="14" t="s">
        <v>63</v>
      </c>
      <c r="E51" s="30" t="s">
        <v>7</v>
      </c>
      <c r="F51" s="11">
        <v>1</v>
      </c>
      <c r="G51" s="12">
        <v>30000</v>
      </c>
      <c r="H51" s="13">
        <f t="shared" si="0"/>
        <v>30000</v>
      </c>
    </row>
    <row r="52" spans="2:8" s="6" customFormat="1" ht="30">
      <c r="B52" s="7">
        <v>51</v>
      </c>
      <c r="C52" s="8">
        <v>85000</v>
      </c>
      <c r="D52" s="14" t="s">
        <v>64</v>
      </c>
      <c r="E52" s="30" t="s">
        <v>7</v>
      </c>
      <c r="F52" s="11">
        <v>1</v>
      </c>
      <c r="G52" s="12">
        <v>30000</v>
      </c>
      <c r="H52" s="13">
        <f t="shared" si="0"/>
        <v>30000</v>
      </c>
    </row>
    <row r="53" spans="2:8" s="6" customFormat="1" ht="30">
      <c r="B53" s="7">
        <v>52</v>
      </c>
      <c r="C53" s="8">
        <v>45000</v>
      </c>
      <c r="D53" s="14" t="s">
        <v>65</v>
      </c>
      <c r="E53" s="30" t="s">
        <v>7</v>
      </c>
      <c r="F53" s="11">
        <v>1</v>
      </c>
      <c r="G53" s="12">
        <v>30000</v>
      </c>
      <c r="H53" s="13">
        <f t="shared" si="0"/>
        <v>30000</v>
      </c>
    </row>
    <row r="54" spans="2:8" s="6" customFormat="1" ht="30">
      <c r="B54" s="7">
        <v>53</v>
      </c>
      <c r="C54" s="8">
        <v>90000</v>
      </c>
      <c r="D54" s="14" t="s">
        <v>66</v>
      </c>
      <c r="E54" s="30" t="s">
        <v>7</v>
      </c>
      <c r="F54" s="11">
        <v>1</v>
      </c>
      <c r="G54" s="12">
        <v>50000</v>
      </c>
      <c r="H54" s="13">
        <f t="shared" si="0"/>
        <v>50000</v>
      </c>
    </row>
    <row r="55" spans="2:8" s="6" customFormat="1" ht="30">
      <c r="B55" s="7">
        <v>54</v>
      </c>
      <c r="C55" s="8">
        <v>41650</v>
      </c>
      <c r="D55" s="14" t="s">
        <v>67</v>
      </c>
      <c r="E55" s="30" t="s">
        <v>7</v>
      </c>
      <c r="F55" s="11">
        <v>1</v>
      </c>
      <c r="G55" s="12">
        <v>50000</v>
      </c>
      <c r="H55" s="13">
        <f t="shared" si="0"/>
        <v>50000</v>
      </c>
    </row>
    <row r="56" spans="2:8" s="6" customFormat="1" ht="30">
      <c r="B56" s="7">
        <v>55</v>
      </c>
      <c r="C56" s="8">
        <v>90000</v>
      </c>
      <c r="D56" s="14" t="s">
        <v>68</v>
      </c>
      <c r="E56" s="30" t="s">
        <v>7</v>
      </c>
      <c r="F56" s="11">
        <v>1</v>
      </c>
      <c r="G56" s="12">
        <v>50000</v>
      </c>
      <c r="H56" s="13">
        <f t="shared" si="0"/>
        <v>50000</v>
      </c>
    </row>
    <row r="57" spans="2:8" s="6" customFormat="1" ht="15.75">
      <c r="B57" s="7">
        <v>56</v>
      </c>
      <c r="C57" s="8">
        <v>17850</v>
      </c>
      <c r="D57" s="14" t="s">
        <v>69</v>
      </c>
      <c r="E57" s="30" t="s">
        <v>7</v>
      </c>
      <c r="F57" s="11">
        <v>1</v>
      </c>
      <c r="G57" s="12">
        <v>41650</v>
      </c>
      <c r="H57" s="13">
        <f t="shared" si="0"/>
        <v>41650</v>
      </c>
    </row>
    <row r="58" spans="2:8" s="6" customFormat="1" ht="15.75">
      <c r="B58" s="7">
        <v>57</v>
      </c>
      <c r="C58" s="8">
        <v>30000</v>
      </c>
      <c r="D58" s="14" t="s">
        <v>70</v>
      </c>
      <c r="E58" s="30" t="s">
        <v>7</v>
      </c>
      <c r="F58" s="11">
        <v>1</v>
      </c>
      <c r="G58" s="12">
        <v>90000</v>
      </c>
      <c r="H58" s="13">
        <f t="shared" si="0"/>
        <v>90000</v>
      </c>
    </row>
    <row r="59" spans="2:8" s="6" customFormat="1" ht="15.75">
      <c r="B59" s="7">
        <v>58</v>
      </c>
      <c r="C59" s="8">
        <v>30000</v>
      </c>
      <c r="D59" s="14" t="s">
        <v>71</v>
      </c>
      <c r="E59" s="30" t="s">
        <v>7</v>
      </c>
      <c r="F59" s="11">
        <v>1</v>
      </c>
      <c r="G59" s="12">
        <v>17850</v>
      </c>
      <c r="H59" s="13">
        <f t="shared" si="0"/>
        <v>17850</v>
      </c>
    </row>
    <row r="60" spans="2:8" s="6" customFormat="1" ht="15.75">
      <c r="B60" s="7">
        <v>59</v>
      </c>
      <c r="C60" s="8">
        <v>10115</v>
      </c>
      <c r="D60" s="14" t="s">
        <v>72</v>
      </c>
      <c r="E60" s="30" t="s">
        <v>7</v>
      </c>
      <c r="F60" s="11">
        <v>1</v>
      </c>
      <c r="G60" s="12">
        <v>30000</v>
      </c>
      <c r="H60" s="13">
        <f t="shared" si="0"/>
        <v>30000</v>
      </c>
    </row>
    <row r="61" spans="2:8" s="6" customFormat="1" ht="15.75">
      <c r="B61" s="7">
        <v>60</v>
      </c>
      <c r="C61" s="8">
        <v>5355</v>
      </c>
      <c r="D61" s="14" t="s">
        <v>73</v>
      </c>
      <c r="E61" s="30" t="s">
        <v>7</v>
      </c>
      <c r="F61" s="11">
        <v>1</v>
      </c>
      <c r="G61" s="12">
        <v>30000</v>
      </c>
      <c r="H61" s="13">
        <f t="shared" si="0"/>
        <v>30000</v>
      </c>
    </row>
    <row r="62" spans="2:8" s="6" customFormat="1" ht="15.75">
      <c r="B62" s="7">
        <v>61</v>
      </c>
      <c r="C62" s="8">
        <v>21420</v>
      </c>
      <c r="D62" s="14" t="s">
        <v>74</v>
      </c>
      <c r="E62" s="30" t="s">
        <v>7</v>
      </c>
      <c r="F62" s="11">
        <v>1</v>
      </c>
      <c r="G62" s="12">
        <v>10115</v>
      </c>
      <c r="H62" s="13">
        <f t="shared" si="0"/>
        <v>10115</v>
      </c>
    </row>
    <row r="63" spans="2:8" s="6" customFormat="1" ht="15.75">
      <c r="B63" s="7">
        <v>62</v>
      </c>
      <c r="C63" s="8">
        <v>7000</v>
      </c>
      <c r="D63" s="14" t="s">
        <v>75</v>
      </c>
      <c r="E63" s="30" t="s">
        <v>7</v>
      </c>
      <c r="F63" s="11">
        <v>1</v>
      </c>
      <c r="G63" s="12">
        <v>5400</v>
      </c>
      <c r="H63" s="13">
        <f t="shared" si="0"/>
        <v>5400</v>
      </c>
    </row>
    <row r="64" spans="2:8" s="6" customFormat="1" ht="15.75">
      <c r="B64" s="7">
        <v>63</v>
      </c>
      <c r="C64" s="8">
        <v>10115</v>
      </c>
      <c r="D64" s="14" t="s">
        <v>76</v>
      </c>
      <c r="E64" s="30" t="s">
        <v>7</v>
      </c>
      <c r="F64" s="11">
        <v>1</v>
      </c>
      <c r="G64" s="12">
        <v>21500</v>
      </c>
      <c r="H64" s="13">
        <f t="shared" si="0"/>
        <v>21500</v>
      </c>
    </row>
    <row r="65" spans="2:8" s="6" customFormat="1" ht="15.75">
      <c r="B65" s="7">
        <v>64</v>
      </c>
      <c r="C65" s="8">
        <v>9520</v>
      </c>
      <c r="D65" s="14" t="s">
        <v>77</v>
      </c>
      <c r="E65" s="30" t="s">
        <v>7</v>
      </c>
      <c r="F65" s="11">
        <v>1</v>
      </c>
      <c r="G65" s="12">
        <v>7000</v>
      </c>
      <c r="H65" s="13">
        <f t="shared" si="0"/>
        <v>7000</v>
      </c>
    </row>
    <row r="66" spans="2:8" s="6" customFormat="1" ht="15.75">
      <c r="B66" s="7">
        <v>65</v>
      </c>
      <c r="C66" s="8">
        <v>60000</v>
      </c>
      <c r="D66" s="14" t="s">
        <v>78</v>
      </c>
      <c r="E66" s="30" t="s">
        <v>7</v>
      </c>
      <c r="F66" s="11">
        <v>1</v>
      </c>
      <c r="G66" s="12">
        <v>8500</v>
      </c>
      <c r="H66" s="13">
        <f t="shared" ref="H66:H129" si="1">+G66*F66</f>
        <v>8500</v>
      </c>
    </row>
    <row r="67" spans="2:8" s="6" customFormat="1" ht="15.75">
      <c r="B67" s="7">
        <v>66</v>
      </c>
      <c r="C67" s="8">
        <v>11900</v>
      </c>
      <c r="D67" s="14" t="s">
        <v>79</v>
      </c>
      <c r="E67" s="30" t="s">
        <v>7</v>
      </c>
      <c r="F67" s="11">
        <v>1</v>
      </c>
      <c r="G67" s="12">
        <v>9500</v>
      </c>
      <c r="H67" s="13">
        <f t="shared" si="1"/>
        <v>9500</v>
      </c>
    </row>
    <row r="68" spans="2:8" s="6" customFormat="1" ht="15.75">
      <c r="B68" s="7">
        <v>67</v>
      </c>
      <c r="C68" s="8">
        <v>3000</v>
      </c>
      <c r="D68" s="14" t="s">
        <v>80</v>
      </c>
      <c r="E68" s="30" t="s">
        <v>7</v>
      </c>
      <c r="F68" s="11">
        <v>1</v>
      </c>
      <c r="G68" s="12">
        <v>45000</v>
      </c>
      <c r="H68" s="13">
        <f t="shared" si="1"/>
        <v>45000</v>
      </c>
    </row>
    <row r="69" spans="2:8" s="6" customFormat="1" ht="15.75">
      <c r="B69" s="7">
        <v>68</v>
      </c>
      <c r="C69" s="8">
        <v>8000</v>
      </c>
      <c r="D69" s="14" t="s">
        <v>81</v>
      </c>
      <c r="E69" s="30" t="s">
        <v>7</v>
      </c>
      <c r="F69" s="11">
        <v>1</v>
      </c>
      <c r="G69" s="12">
        <v>12000</v>
      </c>
      <c r="H69" s="13">
        <f t="shared" si="1"/>
        <v>12000</v>
      </c>
    </row>
    <row r="70" spans="2:8" s="6" customFormat="1" ht="15.75">
      <c r="B70" s="7">
        <v>69</v>
      </c>
      <c r="C70" s="8">
        <v>3000</v>
      </c>
      <c r="D70" s="14" t="s">
        <v>82</v>
      </c>
      <c r="E70" s="30" t="s">
        <v>7</v>
      </c>
      <c r="F70" s="11">
        <v>1</v>
      </c>
      <c r="G70" s="12">
        <v>3000</v>
      </c>
      <c r="H70" s="13">
        <f t="shared" si="1"/>
        <v>3000</v>
      </c>
    </row>
    <row r="71" spans="2:8" s="6" customFormat="1" ht="15.75">
      <c r="B71" s="7">
        <v>70</v>
      </c>
      <c r="C71" s="8">
        <v>8000</v>
      </c>
      <c r="D71" s="14" t="s">
        <v>83</v>
      </c>
      <c r="E71" s="30" t="s">
        <v>7</v>
      </c>
      <c r="F71" s="11">
        <v>1</v>
      </c>
      <c r="G71" s="12">
        <v>8000</v>
      </c>
      <c r="H71" s="13">
        <f t="shared" si="1"/>
        <v>8000</v>
      </c>
    </row>
    <row r="72" spans="2:8" s="6" customFormat="1" ht="15.75">
      <c r="B72" s="7">
        <v>71</v>
      </c>
      <c r="C72" s="8">
        <v>2000</v>
      </c>
      <c r="D72" s="14" t="s">
        <v>84</v>
      </c>
      <c r="E72" s="30" t="s">
        <v>7</v>
      </c>
      <c r="F72" s="11">
        <v>1</v>
      </c>
      <c r="G72" s="12">
        <v>3000</v>
      </c>
      <c r="H72" s="13">
        <f t="shared" si="1"/>
        <v>3000</v>
      </c>
    </row>
    <row r="73" spans="2:8" s="6" customFormat="1" ht="15.75">
      <c r="B73" s="7">
        <v>72</v>
      </c>
      <c r="C73" s="8">
        <v>12000</v>
      </c>
      <c r="D73" s="14" t="s">
        <v>85</v>
      </c>
      <c r="E73" s="30" t="s">
        <v>7</v>
      </c>
      <c r="F73" s="11">
        <v>1</v>
      </c>
      <c r="G73" s="12">
        <v>8000</v>
      </c>
      <c r="H73" s="13">
        <f t="shared" si="1"/>
        <v>8000</v>
      </c>
    </row>
    <row r="74" spans="2:8" s="6" customFormat="1" ht="15.75">
      <c r="B74" s="7">
        <v>73</v>
      </c>
      <c r="C74" s="8">
        <v>16000</v>
      </c>
      <c r="D74" s="14" t="s">
        <v>86</v>
      </c>
      <c r="E74" s="30" t="s">
        <v>7</v>
      </c>
      <c r="F74" s="11">
        <v>1</v>
      </c>
      <c r="G74" s="12">
        <v>2000</v>
      </c>
      <c r="H74" s="13">
        <f t="shared" si="1"/>
        <v>2000</v>
      </c>
    </row>
    <row r="75" spans="2:8" s="6" customFormat="1" ht="15.75">
      <c r="B75" s="7">
        <v>74</v>
      </c>
      <c r="C75" s="8">
        <v>20000</v>
      </c>
      <c r="D75" s="14" t="s">
        <v>87</v>
      </c>
      <c r="E75" s="30" t="s">
        <v>7</v>
      </c>
      <c r="F75" s="11">
        <v>1</v>
      </c>
      <c r="G75" s="12">
        <v>12000</v>
      </c>
      <c r="H75" s="13">
        <f t="shared" si="1"/>
        <v>12000</v>
      </c>
    </row>
    <row r="76" spans="2:8" s="6" customFormat="1" ht="15.75">
      <c r="B76" s="7">
        <v>75</v>
      </c>
      <c r="C76" s="8">
        <v>8330</v>
      </c>
      <c r="D76" s="14" t="s">
        <v>88</v>
      </c>
      <c r="E76" s="30" t="s">
        <v>7</v>
      </c>
      <c r="F76" s="11">
        <v>1</v>
      </c>
      <c r="G76" s="12">
        <v>16000</v>
      </c>
      <c r="H76" s="13">
        <f t="shared" si="1"/>
        <v>16000</v>
      </c>
    </row>
    <row r="77" spans="2:8" s="6" customFormat="1" ht="15.75">
      <c r="B77" s="7">
        <v>76</v>
      </c>
      <c r="C77" s="8">
        <v>11900</v>
      </c>
      <c r="D77" s="14" t="s">
        <v>89</v>
      </c>
      <c r="E77" s="30" t="s">
        <v>7</v>
      </c>
      <c r="F77" s="11">
        <v>1</v>
      </c>
      <c r="G77" s="12">
        <v>20000</v>
      </c>
      <c r="H77" s="13">
        <f t="shared" si="1"/>
        <v>20000</v>
      </c>
    </row>
    <row r="78" spans="2:8" s="6" customFormat="1" ht="15.75">
      <c r="B78" s="7">
        <v>77</v>
      </c>
      <c r="C78" s="8">
        <v>1785</v>
      </c>
      <c r="D78" s="14" t="s">
        <v>90</v>
      </c>
      <c r="E78" s="30" t="s">
        <v>7</v>
      </c>
      <c r="F78" s="11">
        <v>1</v>
      </c>
      <c r="G78" s="12">
        <v>9000</v>
      </c>
      <c r="H78" s="13">
        <f t="shared" si="1"/>
        <v>9000</v>
      </c>
    </row>
    <row r="79" spans="2:8" s="6" customFormat="1" ht="15.75">
      <c r="B79" s="7">
        <v>78</v>
      </c>
      <c r="C79" s="8">
        <v>12000</v>
      </c>
      <c r="D79" s="14" t="s">
        <v>91</v>
      </c>
      <c r="E79" s="30" t="s">
        <v>7</v>
      </c>
      <c r="F79" s="11">
        <v>1</v>
      </c>
      <c r="G79" s="12">
        <v>12000</v>
      </c>
      <c r="H79" s="13">
        <f t="shared" si="1"/>
        <v>12000</v>
      </c>
    </row>
    <row r="80" spans="2:8" s="6" customFormat="1" ht="15.75">
      <c r="B80" s="7">
        <v>79</v>
      </c>
      <c r="C80" s="8">
        <v>400000</v>
      </c>
      <c r="D80" s="14" t="s">
        <v>92</v>
      </c>
      <c r="E80" s="30" t="s">
        <v>7</v>
      </c>
      <c r="F80" s="11">
        <v>1</v>
      </c>
      <c r="G80" s="12">
        <v>2000</v>
      </c>
      <c r="H80" s="13">
        <f t="shared" si="1"/>
        <v>2000</v>
      </c>
    </row>
    <row r="81" spans="2:8" s="6" customFormat="1" ht="15.75">
      <c r="B81" s="7">
        <v>80</v>
      </c>
      <c r="C81" s="8">
        <v>400000</v>
      </c>
      <c r="D81" s="14" t="s">
        <v>94</v>
      </c>
      <c r="E81" s="30" t="s">
        <v>7</v>
      </c>
      <c r="F81" s="11">
        <v>1</v>
      </c>
      <c r="G81" s="12">
        <v>12000</v>
      </c>
      <c r="H81" s="13">
        <f t="shared" si="1"/>
        <v>12000</v>
      </c>
    </row>
    <row r="82" spans="2:8" s="6" customFormat="1" ht="30">
      <c r="B82" s="7">
        <v>81</v>
      </c>
      <c r="C82" s="8">
        <v>595000</v>
      </c>
      <c r="D82" s="14" t="s">
        <v>95</v>
      </c>
      <c r="E82" s="31" t="s">
        <v>93</v>
      </c>
      <c r="F82" s="11">
        <v>1</v>
      </c>
      <c r="G82" s="12">
        <v>569900</v>
      </c>
      <c r="H82" s="13">
        <f t="shared" si="1"/>
        <v>569900</v>
      </c>
    </row>
    <row r="83" spans="2:8" s="6" customFormat="1" ht="30">
      <c r="B83" s="7">
        <v>82</v>
      </c>
      <c r="C83" s="8">
        <v>400000</v>
      </c>
      <c r="D83" s="14" t="s">
        <v>96</v>
      </c>
      <c r="E83" s="31" t="s">
        <v>93</v>
      </c>
      <c r="F83" s="11">
        <v>1</v>
      </c>
      <c r="G83" s="12">
        <v>569900</v>
      </c>
      <c r="H83" s="13">
        <f t="shared" si="1"/>
        <v>569900</v>
      </c>
    </row>
    <row r="84" spans="2:8" s="6" customFormat="1" ht="30">
      <c r="B84" s="7">
        <v>83</v>
      </c>
      <c r="C84" s="8">
        <v>400000</v>
      </c>
      <c r="D84" s="14" t="s">
        <v>97</v>
      </c>
      <c r="E84" s="31" t="s">
        <v>93</v>
      </c>
      <c r="F84" s="11">
        <v>1</v>
      </c>
      <c r="G84" s="12">
        <v>569900</v>
      </c>
      <c r="H84" s="13">
        <f t="shared" si="1"/>
        <v>569900</v>
      </c>
    </row>
    <row r="85" spans="2:8" s="6" customFormat="1" ht="30">
      <c r="B85" s="7">
        <v>84</v>
      </c>
      <c r="C85" s="8">
        <v>290000</v>
      </c>
      <c r="D85" s="14" t="s">
        <v>98</v>
      </c>
      <c r="E85" s="31" t="s">
        <v>93</v>
      </c>
      <c r="F85" s="11">
        <v>1</v>
      </c>
      <c r="G85" s="12">
        <v>380000</v>
      </c>
      <c r="H85" s="13">
        <f t="shared" si="1"/>
        <v>380000</v>
      </c>
    </row>
    <row r="86" spans="2:8" s="6" customFormat="1" ht="30">
      <c r="B86" s="7">
        <v>85</v>
      </c>
      <c r="C86" s="8">
        <v>416500</v>
      </c>
      <c r="D86" s="14" t="s">
        <v>99</v>
      </c>
      <c r="E86" s="31" t="s">
        <v>93</v>
      </c>
      <c r="F86" s="11">
        <v>1</v>
      </c>
      <c r="G86" s="12">
        <v>380000</v>
      </c>
      <c r="H86" s="13">
        <f t="shared" si="1"/>
        <v>380000</v>
      </c>
    </row>
    <row r="87" spans="2:8" s="6" customFormat="1" ht="30">
      <c r="B87" s="7">
        <v>86</v>
      </c>
      <c r="C87" s="8">
        <v>250000</v>
      </c>
      <c r="D87" s="14" t="s">
        <v>100</v>
      </c>
      <c r="E87" s="31" t="s">
        <v>93</v>
      </c>
      <c r="F87" s="11">
        <v>1</v>
      </c>
      <c r="G87" s="12">
        <v>210000</v>
      </c>
      <c r="H87" s="13">
        <f t="shared" si="1"/>
        <v>210000</v>
      </c>
    </row>
    <row r="88" spans="2:8" s="6" customFormat="1" ht="30">
      <c r="B88" s="7">
        <v>87</v>
      </c>
      <c r="C88" s="8">
        <v>300000</v>
      </c>
      <c r="D88" s="14" t="s">
        <v>101</v>
      </c>
      <c r="E88" s="31" t="s">
        <v>93</v>
      </c>
      <c r="F88" s="11">
        <v>1</v>
      </c>
      <c r="G88" s="12">
        <v>210000</v>
      </c>
      <c r="H88" s="13">
        <f t="shared" si="1"/>
        <v>210000</v>
      </c>
    </row>
    <row r="89" spans="2:8" s="6" customFormat="1" ht="30">
      <c r="B89" s="7">
        <v>88</v>
      </c>
      <c r="C89" s="8">
        <v>250000</v>
      </c>
      <c r="D89" s="14" t="s">
        <v>102</v>
      </c>
      <c r="E89" s="31" t="s">
        <v>93</v>
      </c>
      <c r="F89" s="11">
        <v>1</v>
      </c>
      <c r="G89" s="12">
        <v>210000</v>
      </c>
      <c r="H89" s="13">
        <f t="shared" si="1"/>
        <v>210000</v>
      </c>
    </row>
    <row r="90" spans="2:8" s="6" customFormat="1" ht="30">
      <c r="B90" s="7">
        <v>89</v>
      </c>
      <c r="C90" s="8">
        <v>250000</v>
      </c>
      <c r="D90" s="14" t="s">
        <v>103</v>
      </c>
      <c r="E90" s="31" t="s">
        <v>93</v>
      </c>
      <c r="F90" s="11">
        <v>1</v>
      </c>
      <c r="G90" s="12">
        <v>210000</v>
      </c>
      <c r="H90" s="13">
        <f t="shared" si="1"/>
        <v>210000</v>
      </c>
    </row>
    <row r="91" spans="2:8" s="6" customFormat="1" ht="30">
      <c r="B91" s="7">
        <v>90</v>
      </c>
      <c r="C91" s="8">
        <v>250000</v>
      </c>
      <c r="D91" s="14" t="s">
        <v>104</v>
      </c>
      <c r="E91" s="31" t="s">
        <v>93</v>
      </c>
      <c r="F91" s="11">
        <v>1</v>
      </c>
      <c r="G91" s="12">
        <v>210000</v>
      </c>
      <c r="H91" s="13">
        <f t="shared" si="1"/>
        <v>210000</v>
      </c>
    </row>
    <row r="92" spans="2:8" s="6" customFormat="1" ht="30">
      <c r="B92" s="7">
        <v>91</v>
      </c>
      <c r="C92" s="8">
        <v>250000</v>
      </c>
      <c r="D92" s="14" t="s">
        <v>105</v>
      </c>
      <c r="E92" s="31" t="s">
        <v>93</v>
      </c>
      <c r="F92" s="11">
        <v>1</v>
      </c>
      <c r="G92" s="12">
        <v>210000</v>
      </c>
      <c r="H92" s="13">
        <f t="shared" si="1"/>
        <v>210000</v>
      </c>
    </row>
    <row r="93" spans="2:8" s="6" customFormat="1" ht="30">
      <c r="B93" s="7">
        <v>92</v>
      </c>
      <c r="C93" s="8">
        <v>800000</v>
      </c>
      <c r="D93" s="14" t="s">
        <v>106</v>
      </c>
      <c r="E93" s="31" t="s">
        <v>93</v>
      </c>
      <c r="F93" s="11">
        <v>1</v>
      </c>
      <c r="G93" s="12">
        <v>210000</v>
      </c>
      <c r="H93" s="13">
        <f t="shared" si="1"/>
        <v>210000</v>
      </c>
    </row>
    <row r="94" spans="2:8" s="6" customFormat="1" ht="30">
      <c r="B94" s="7">
        <v>93</v>
      </c>
      <c r="C94" s="8">
        <v>800000</v>
      </c>
      <c r="D94" s="14" t="s">
        <v>107</v>
      </c>
      <c r="E94" s="31" t="s">
        <v>93</v>
      </c>
      <c r="F94" s="11">
        <v>1</v>
      </c>
      <c r="G94" s="12">
        <v>210000</v>
      </c>
      <c r="H94" s="13">
        <f t="shared" si="1"/>
        <v>210000</v>
      </c>
    </row>
    <row r="95" spans="2:8" s="6" customFormat="1" ht="30">
      <c r="B95" s="7">
        <v>94</v>
      </c>
      <c r="C95" s="8">
        <v>800000</v>
      </c>
      <c r="D95" s="14" t="s">
        <v>108</v>
      </c>
      <c r="E95" s="31" t="s">
        <v>93</v>
      </c>
      <c r="F95" s="11">
        <v>1</v>
      </c>
      <c r="G95" s="12">
        <v>750000</v>
      </c>
      <c r="H95" s="13">
        <f t="shared" si="1"/>
        <v>750000</v>
      </c>
    </row>
    <row r="96" spans="2:8" s="6" customFormat="1" ht="30">
      <c r="B96" s="7">
        <v>95</v>
      </c>
      <c r="C96" s="8">
        <v>800000</v>
      </c>
      <c r="D96" s="14" t="s">
        <v>109</v>
      </c>
      <c r="E96" s="31" t="s">
        <v>93</v>
      </c>
      <c r="F96" s="11">
        <v>1</v>
      </c>
      <c r="G96" s="12">
        <v>750000</v>
      </c>
      <c r="H96" s="13">
        <f t="shared" si="1"/>
        <v>750000</v>
      </c>
    </row>
    <row r="97" spans="2:8" s="6" customFormat="1" ht="30">
      <c r="B97" s="7">
        <v>96</v>
      </c>
      <c r="C97" s="8">
        <v>470000</v>
      </c>
      <c r="D97" s="14" t="s">
        <v>110</v>
      </c>
      <c r="E97" s="31" t="s">
        <v>93</v>
      </c>
      <c r="F97" s="11">
        <v>1</v>
      </c>
      <c r="G97" s="12">
        <v>750000</v>
      </c>
      <c r="H97" s="13">
        <f t="shared" si="1"/>
        <v>750000</v>
      </c>
    </row>
    <row r="98" spans="2:8" s="6" customFormat="1" ht="30">
      <c r="B98" s="7">
        <v>97</v>
      </c>
      <c r="C98" s="8">
        <v>430000</v>
      </c>
      <c r="D98" s="14" t="s">
        <v>111</v>
      </c>
      <c r="E98" s="31" t="s">
        <v>93</v>
      </c>
      <c r="F98" s="11">
        <v>1</v>
      </c>
      <c r="G98" s="12">
        <v>750000</v>
      </c>
      <c r="H98" s="13">
        <f t="shared" si="1"/>
        <v>750000</v>
      </c>
    </row>
    <row r="99" spans="2:8" s="6" customFormat="1" ht="30">
      <c r="B99" s="7">
        <v>98</v>
      </c>
      <c r="C99" s="8">
        <v>416500</v>
      </c>
      <c r="D99" s="14" t="s">
        <v>112</v>
      </c>
      <c r="E99" s="10" t="s">
        <v>93</v>
      </c>
      <c r="F99" s="11">
        <v>1</v>
      </c>
      <c r="G99" s="12">
        <v>569900</v>
      </c>
      <c r="H99" s="13">
        <f t="shared" si="1"/>
        <v>569900</v>
      </c>
    </row>
    <row r="100" spans="2:8" s="6" customFormat="1" ht="30">
      <c r="B100" s="7">
        <v>99</v>
      </c>
      <c r="C100" s="8">
        <v>380000</v>
      </c>
      <c r="D100" s="14" t="s">
        <v>113</v>
      </c>
      <c r="E100" s="10" t="s">
        <v>93</v>
      </c>
      <c r="F100" s="11">
        <v>1</v>
      </c>
      <c r="G100" s="12">
        <v>569900</v>
      </c>
      <c r="H100" s="13">
        <f t="shared" si="1"/>
        <v>569900</v>
      </c>
    </row>
    <row r="101" spans="2:8" s="6" customFormat="1" ht="30">
      <c r="B101" s="7">
        <v>100</v>
      </c>
      <c r="C101" s="8">
        <v>380000</v>
      </c>
      <c r="D101" s="14" t="s">
        <v>114</v>
      </c>
      <c r="E101" s="10" t="s">
        <v>93</v>
      </c>
      <c r="F101" s="11">
        <v>1</v>
      </c>
      <c r="G101" s="12">
        <v>210000</v>
      </c>
      <c r="H101" s="13">
        <f t="shared" si="1"/>
        <v>210000</v>
      </c>
    </row>
    <row r="102" spans="2:8" s="6" customFormat="1" ht="30">
      <c r="B102" s="7">
        <v>101</v>
      </c>
      <c r="C102" s="8">
        <v>380000</v>
      </c>
      <c r="D102" s="14" t="s">
        <v>115</v>
      </c>
      <c r="E102" s="10" t="s">
        <v>93</v>
      </c>
      <c r="F102" s="11">
        <v>1</v>
      </c>
      <c r="G102" s="12">
        <v>210000</v>
      </c>
      <c r="H102" s="13">
        <f t="shared" si="1"/>
        <v>210000</v>
      </c>
    </row>
    <row r="103" spans="2:8" s="6" customFormat="1" ht="30">
      <c r="B103" s="7">
        <v>102</v>
      </c>
      <c r="C103" s="8">
        <v>380000</v>
      </c>
      <c r="D103" s="14" t="s">
        <v>116</v>
      </c>
      <c r="E103" s="10" t="s">
        <v>93</v>
      </c>
      <c r="F103" s="11">
        <v>1</v>
      </c>
      <c r="G103" s="12">
        <v>210000</v>
      </c>
      <c r="H103" s="13">
        <f t="shared" si="1"/>
        <v>210000</v>
      </c>
    </row>
    <row r="104" spans="2:8" s="6" customFormat="1" ht="30">
      <c r="B104" s="7">
        <v>103</v>
      </c>
      <c r="C104" s="8">
        <v>35000</v>
      </c>
      <c r="D104" s="14" t="s">
        <v>117</v>
      </c>
      <c r="E104" s="10" t="s">
        <v>93</v>
      </c>
      <c r="F104" s="11">
        <v>1</v>
      </c>
      <c r="G104" s="12">
        <v>210000</v>
      </c>
      <c r="H104" s="13">
        <f t="shared" si="1"/>
        <v>210000</v>
      </c>
    </row>
    <row r="105" spans="2:8" s="6" customFormat="1" ht="30">
      <c r="B105" s="7">
        <v>104</v>
      </c>
      <c r="C105" s="8">
        <v>1190000</v>
      </c>
      <c r="D105" s="14" t="s">
        <v>119</v>
      </c>
      <c r="E105" s="10" t="s">
        <v>93</v>
      </c>
      <c r="F105" s="11">
        <v>1</v>
      </c>
      <c r="G105" s="12">
        <v>210000</v>
      </c>
      <c r="H105" s="13">
        <f t="shared" si="1"/>
        <v>210000</v>
      </c>
    </row>
    <row r="106" spans="2:8" s="6" customFormat="1" ht="30">
      <c r="B106" s="7">
        <v>105</v>
      </c>
      <c r="C106" s="8">
        <v>900000</v>
      </c>
      <c r="D106" s="14" t="s">
        <v>120</v>
      </c>
      <c r="E106" s="30" t="s">
        <v>118</v>
      </c>
      <c r="F106" s="11">
        <v>1</v>
      </c>
      <c r="G106" s="12">
        <v>3500000</v>
      </c>
      <c r="H106" s="13">
        <f t="shared" si="1"/>
        <v>3500000</v>
      </c>
    </row>
    <row r="107" spans="2:8" s="6" customFormat="1" ht="30">
      <c r="B107" s="7">
        <v>106</v>
      </c>
      <c r="C107" s="8">
        <v>5355</v>
      </c>
      <c r="D107" s="14" t="s">
        <v>121</v>
      </c>
      <c r="E107" s="10" t="s">
        <v>93</v>
      </c>
      <c r="F107" s="11">
        <v>1</v>
      </c>
      <c r="G107" s="12">
        <f>1400000/100</f>
        <v>14000</v>
      </c>
      <c r="H107" s="13">
        <f t="shared" si="1"/>
        <v>14000</v>
      </c>
    </row>
    <row r="108" spans="2:8" s="6" customFormat="1" ht="30">
      <c r="B108" s="7">
        <v>107</v>
      </c>
      <c r="C108" s="8">
        <v>15000</v>
      </c>
      <c r="D108" s="14" t="s">
        <v>122</v>
      </c>
      <c r="E108" s="10" t="s">
        <v>93</v>
      </c>
      <c r="F108" s="11">
        <v>1</v>
      </c>
      <c r="G108" s="12">
        <f>750000/100</f>
        <v>7500</v>
      </c>
      <c r="H108" s="13">
        <f t="shared" si="1"/>
        <v>7500</v>
      </c>
    </row>
    <row r="109" spans="2:8" s="6" customFormat="1" ht="60">
      <c r="B109" s="7">
        <v>108</v>
      </c>
      <c r="C109" s="8">
        <v>14280</v>
      </c>
      <c r="D109" s="14" t="s">
        <v>123</v>
      </c>
      <c r="E109" s="30" t="s">
        <v>118</v>
      </c>
      <c r="F109" s="11">
        <v>1</v>
      </c>
      <c r="G109" s="12">
        <v>8500</v>
      </c>
      <c r="H109" s="13">
        <f t="shared" si="1"/>
        <v>8500</v>
      </c>
    </row>
    <row r="110" spans="2:8" s="6" customFormat="1" ht="75">
      <c r="B110" s="7">
        <v>109</v>
      </c>
      <c r="C110" s="8">
        <v>10710</v>
      </c>
      <c r="D110" s="14" t="s">
        <v>124</v>
      </c>
      <c r="E110" s="32" t="s">
        <v>118</v>
      </c>
      <c r="F110" s="11">
        <v>1</v>
      </c>
      <c r="G110" s="12">
        <v>20000</v>
      </c>
      <c r="H110" s="13">
        <f t="shared" si="1"/>
        <v>20000</v>
      </c>
    </row>
    <row r="111" spans="2:8" s="6" customFormat="1" ht="75">
      <c r="B111" s="7">
        <v>110</v>
      </c>
      <c r="C111" s="8">
        <v>6545</v>
      </c>
      <c r="D111" s="14" t="s">
        <v>125</v>
      </c>
      <c r="E111" s="32" t="s">
        <v>118</v>
      </c>
      <c r="F111" s="11">
        <v>1</v>
      </c>
      <c r="G111" s="12">
        <v>14000</v>
      </c>
      <c r="H111" s="13">
        <f t="shared" si="1"/>
        <v>14000</v>
      </c>
    </row>
    <row r="112" spans="2:8" s="6" customFormat="1" ht="75">
      <c r="B112" s="7">
        <v>111</v>
      </c>
      <c r="C112" s="8">
        <v>35700</v>
      </c>
      <c r="D112" s="14" t="s">
        <v>126</v>
      </c>
      <c r="E112" s="32" t="s">
        <v>118</v>
      </c>
      <c r="F112" s="11">
        <v>1</v>
      </c>
      <c r="G112" s="12">
        <v>9500</v>
      </c>
      <c r="H112" s="13">
        <f t="shared" si="1"/>
        <v>9500</v>
      </c>
    </row>
    <row r="113" spans="2:8" s="6" customFormat="1" ht="15.75">
      <c r="B113" s="7">
        <v>112</v>
      </c>
      <c r="C113" s="8">
        <v>1785</v>
      </c>
      <c r="D113" s="14" t="s">
        <v>127</v>
      </c>
      <c r="E113" s="30" t="s">
        <v>118</v>
      </c>
      <c r="F113" s="11">
        <v>1</v>
      </c>
      <c r="G113" s="12">
        <v>890000</v>
      </c>
      <c r="H113" s="13">
        <f t="shared" si="1"/>
        <v>890000</v>
      </c>
    </row>
    <row r="114" spans="2:8" s="6" customFormat="1" ht="30">
      <c r="B114" s="7">
        <v>113</v>
      </c>
      <c r="C114" s="8">
        <v>4165</v>
      </c>
      <c r="D114" s="14" t="s">
        <v>128</v>
      </c>
      <c r="E114" s="30" t="s">
        <v>118</v>
      </c>
      <c r="F114" s="11">
        <v>1</v>
      </c>
      <c r="G114" s="12">
        <v>22000</v>
      </c>
      <c r="H114" s="13">
        <f t="shared" si="1"/>
        <v>22000</v>
      </c>
    </row>
    <row r="115" spans="2:8" s="6" customFormat="1" ht="30">
      <c r="B115" s="7">
        <v>114</v>
      </c>
      <c r="C115" s="8">
        <v>41650</v>
      </c>
      <c r="D115" s="14" t="s">
        <v>129</v>
      </c>
      <c r="E115" s="32" t="s">
        <v>7</v>
      </c>
      <c r="F115" s="11">
        <v>1</v>
      </c>
      <c r="G115" s="12">
        <v>1500</v>
      </c>
      <c r="H115" s="13">
        <f t="shared" si="1"/>
        <v>1500</v>
      </c>
    </row>
    <row r="116" spans="2:8" s="6" customFormat="1" ht="30">
      <c r="B116" s="7">
        <v>115</v>
      </c>
      <c r="C116" s="8">
        <v>71400</v>
      </c>
      <c r="D116" s="14" t="s">
        <v>130</v>
      </c>
      <c r="E116" s="32" t="s">
        <v>7</v>
      </c>
      <c r="F116" s="11">
        <v>1</v>
      </c>
      <c r="G116" s="12">
        <v>2000</v>
      </c>
      <c r="H116" s="13">
        <f t="shared" si="1"/>
        <v>2000</v>
      </c>
    </row>
    <row r="117" spans="2:8" s="6" customFormat="1" ht="15.75">
      <c r="B117" s="7">
        <v>116</v>
      </c>
      <c r="C117" s="8">
        <v>100000</v>
      </c>
      <c r="D117" s="14" t="s">
        <v>131</v>
      </c>
      <c r="E117" s="32" t="s">
        <v>7</v>
      </c>
      <c r="F117" s="11">
        <v>1</v>
      </c>
      <c r="G117" s="12">
        <v>45000</v>
      </c>
      <c r="H117" s="13">
        <f t="shared" si="1"/>
        <v>45000</v>
      </c>
    </row>
    <row r="118" spans="2:8" s="6" customFormat="1" ht="30">
      <c r="B118" s="7">
        <v>117</v>
      </c>
      <c r="C118" s="8">
        <v>71400</v>
      </c>
      <c r="D118" s="14" t="s">
        <v>132</v>
      </c>
      <c r="E118" s="32" t="s">
        <v>7</v>
      </c>
      <c r="F118" s="11">
        <v>1</v>
      </c>
      <c r="G118" s="12">
        <v>25000</v>
      </c>
      <c r="H118" s="13">
        <f t="shared" si="1"/>
        <v>25000</v>
      </c>
    </row>
    <row r="119" spans="2:8" s="6" customFormat="1" ht="30">
      <c r="B119" s="7">
        <v>118</v>
      </c>
      <c r="C119" s="8">
        <v>71400</v>
      </c>
      <c r="D119" s="14" t="s">
        <v>133</v>
      </c>
      <c r="E119" s="32" t="s">
        <v>7</v>
      </c>
      <c r="F119" s="11">
        <v>1</v>
      </c>
      <c r="G119" s="12">
        <v>25000</v>
      </c>
      <c r="H119" s="13">
        <f t="shared" si="1"/>
        <v>25000</v>
      </c>
    </row>
    <row r="120" spans="2:8" s="6" customFormat="1" ht="30">
      <c r="B120" s="7">
        <v>119</v>
      </c>
      <c r="C120" s="8">
        <v>71400</v>
      </c>
      <c r="D120" s="14" t="s">
        <v>134</v>
      </c>
      <c r="E120" s="32" t="s">
        <v>7</v>
      </c>
      <c r="F120" s="11">
        <v>1</v>
      </c>
      <c r="G120" s="12">
        <v>25000</v>
      </c>
      <c r="H120" s="13">
        <f t="shared" si="1"/>
        <v>25000</v>
      </c>
    </row>
    <row r="121" spans="2:8" s="6" customFormat="1" ht="30">
      <c r="B121" s="7">
        <v>120</v>
      </c>
      <c r="C121" s="8">
        <v>95200</v>
      </c>
      <c r="D121" s="14" t="s">
        <v>135</v>
      </c>
      <c r="E121" s="32" t="s">
        <v>7</v>
      </c>
      <c r="F121" s="11">
        <v>1</v>
      </c>
      <c r="G121" s="12">
        <v>25000</v>
      </c>
      <c r="H121" s="13">
        <f t="shared" si="1"/>
        <v>25000</v>
      </c>
    </row>
    <row r="122" spans="2:8" s="6" customFormat="1" ht="15.75">
      <c r="B122" s="7">
        <v>121</v>
      </c>
      <c r="C122" s="8">
        <v>5500</v>
      </c>
      <c r="D122" s="14" t="s">
        <v>136</v>
      </c>
      <c r="E122" s="32" t="s">
        <v>7</v>
      </c>
      <c r="F122" s="11">
        <v>1</v>
      </c>
      <c r="G122" s="12">
        <v>65000</v>
      </c>
      <c r="H122" s="13">
        <f t="shared" si="1"/>
        <v>65000</v>
      </c>
    </row>
    <row r="123" spans="2:8" s="6" customFormat="1" ht="45">
      <c r="B123" s="7">
        <v>122</v>
      </c>
      <c r="C123" s="8">
        <v>5500</v>
      </c>
      <c r="D123" s="14" t="s">
        <v>137</v>
      </c>
      <c r="E123" s="32" t="s">
        <v>7</v>
      </c>
      <c r="F123" s="11">
        <v>1</v>
      </c>
      <c r="G123" s="12">
        <v>85000</v>
      </c>
      <c r="H123" s="13">
        <f t="shared" si="1"/>
        <v>85000</v>
      </c>
    </row>
    <row r="124" spans="2:8" s="6" customFormat="1" ht="15.75">
      <c r="B124" s="7">
        <v>123</v>
      </c>
      <c r="C124" s="8">
        <v>53550</v>
      </c>
      <c r="D124" s="14" t="s">
        <v>138</v>
      </c>
      <c r="E124" s="30" t="s">
        <v>7</v>
      </c>
      <c r="F124" s="11">
        <v>1</v>
      </c>
      <c r="G124" s="12">
        <v>4500</v>
      </c>
      <c r="H124" s="13">
        <f t="shared" si="1"/>
        <v>4500</v>
      </c>
    </row>
    <row r="125" spans="2:8" s="6" customFormat="1" ht="15.75">
      <c r="B125" s="7">
        <v>124</v>
      </c>
      <c r="C125" s="8">
        <v>53550</v>
      </c>
      <c r="D125" s="14" t="s">
        <v>139</v>
      </c>
      <c r="E125" s="30" t="s">
        <v>7</v>
      </c>
      <c r="F125" s="11">
        <v>1</v>
      </c>
      <c r="G125" s="12">
        <v>19500</v>
      </c>
      <c r="H125" s="13">
        <f t="shared" si="1"/>
        <v>19500</v>
      </c>
    </row>
    <row r="126" spans="2:8" s="6" customFormat="1" ht="15.75">
      <c r="B126" s="7">
        <v>125</v>
      </c>
      <c r="C126" s="8">
        <v>25000</v>
      </c>
      <c r="D126" s="14" t="s">
        <v>140</v>
      </c>
      <c r="E126" s="30" t="s">
        <v>7</v>
      </c>
      <c r="F126" s="11">
        <v>1</v>
      </c>
      <c r="G126" s="12">
        <v>8500</v>
      </c>
      <c r="H126" s="13">
        <f t="shared" si="1"/>
        <v>8500</v>
      </c>
    </row>
    <row r="127" spans="2:8" s="6" customFormat="1" ht="15.75">
      <c r="B127" s="7">
        <v>126</v>
      </c>
      <c r="C127" s="8">
        <v>2380</v>
      </c>
      <c r="D127" s="14" t="s">
        <v>141</v>
      </c>
      <c r="E127" s="30" t="s">
        <v>7</v>
      </c>
      <c r="F127" s="11">
        <v>1</v>
      </c>
      <c r="G127" s="12">
        <v>22500</v>
      </c>
      <c r="H127" s="13">
        <f t="shared" si="1"/>
        <v>22500</v>
      </c>
    </row>
    <row r="128" spans="2:8" s="6" customFormat="1" ht="30">
      <c r="B128" s="7">
        <v>127</v>
      </c>
      <c r="C128" s="8">
        <v>60000</v>
      </c>
      <c r="D128" s="14" t="s">
        <v>142</v>
      </c>
      <c r="E128" s="32" t="s">
        <v>7</v>
      </c>
      <c r="F128" s="11">
        <v>1</v>
      </c>
      <c r="G128" s="12">
        <v>45000</v>
      </c>
      <c r="H128" s="13">
        <f t="shared" si="1"/>
        <v>45000</v>
      </c>
    </row>
    <row r="129" spans="2:8" s="6" customFormat="1" ht="15.75">
      <c r="B129" s="7">
        <v>128</v>
      </c>
      <c r="C129" s="8">
        <v>90000</v>
      </c>
      <c r="D129" s="14" t="s">
        <v>143</v>
      </c>
      <c r="E129" s="32" t="s">
        <v>7</v>
      </c>
      <c r="F129" s="11">
        <v>1</v>
      </c>
      <c r="G129" s="12">
        <v>2400</v>
      </c>
      <c r="H129" s="13">
        <f t="shared" si="1"/>
        <v>2400</v>
      </c>
    </row>
    <row r="130" spans="2:8" s="6" customFormat="1" ht="30">
      <c r="B130" s="7">
        <v>129</v>
      </c>
      <c r="C130" s="8">
        <v>41650</v>
      </c>
      <c r="D130" s="14" t="s">
        <v>144</v>
      </c>
      <c r="E130" s="32" t="s">
        <v>7</v>
      </c>
      <c r="F130" s="11">
        <v>1</v>
      </c>
      <c r="G130" s="12">
        <v>65000</v>
      </c>
      <c r="H130" s="13">
        <f t="shared" ref="H130:H193" si="2">+G130*F130</f>
        <v>65000</v>
      </c>
    </row>
    <row r="131" spans="2:8" s="6" customFormat="1" ht="105">
      <c r="B131" s="7">
        <v>130</v>
      </c>
      <c r="C131" s="8">
        <v>130900</v>
      </c>
      <c r="D131" s="14" t="s">
        <v>145</v>
      </c>
      <c r="E131" s="30" t="s">
        <v>7</v>
      </c>
      <c r="F131" s="11">
        <v>1</v>
      </c>
      <c r="G131" s="12">
        <v>95000</v>
      </c>
      <c r="H131" s="13">
        <f t="shared" si="2"/>
        <v>95000</v>
      </c>
    </row>
    <row r="132" spans="2:8" s="6" customFormat="1" ht="15.75">
      <c r="B132" s="7">
        <v>131</v>
      </c>
      <c r="C132" s="8">
        <v>166600</v>
      </c>
      <c r="D132" s="14" t="s">
        <v>146</v>
      </c>
      <c r="E132" s="32" t="s">
        <v>7</v>
      </c>
      <c r="F132" s="11">
        <v>1</v>
      </c>
      <c r="G132" s="12">
        <v>41650</v>
      </c>
      <c r="H132" s="13">
        <f t="shared" si="2"/>
        <v>41650</v>
      </c>
    </row>
    <row r="133" spans="2:8" s="6" customFormat="1" ht="60">
      <c r="B133" s="7">
        <v>132</v>
      </c>
      <c r="C133" s="8">
        <v>110000</v>
      </c>
      <c r="D133" s="14" t="s">
        <v>147</v>
      </c>
      <c r="E133" s="32" t="s">
        <v>7</v>
      </c>
      <c r="F133" s="11">
        <v>1</v>
      </c>
      <c r="G133" s="12">
        <v>130900</v>
      </c>
      <c r="H133" s="13">
        <f t="shared" si="2"/>
        <v>130900</v>
      </c>
    </row>
    <row r="134" spans="2:8" s="6" customFormat="1" ht="15.75">
      <c r="B134" s="7">
        <v>133</v>
      </c>
      <c r="C134" s="8">
        <v>41650</v>
      </c>
      <c r="D134" s="14" t="s">
        <v>148</v>
      </c>
      <c r="E134" s="32" t="s">
        <v>7</v>
      </c>
      <c r="F134" s="11">
        <v>1</v>
      </c>
      <c r="G134" s="12">
        <v>170000</v>
      </c>
      <c r="H134" s="13">
        <f t="shared" si="2"/>
        <v>170000</v>
      </c>
    </row>
    <row r="135" spans="2:8" s="6" customFormat="1" ht="15.75">
      <c r="B135" s="7">
        <v>134</v>
      </c>
      <c r="C135" s="8">
        <v>53550</v>
      </c>
      <c r="D135" s="14" t="s">
        <v>149</v>
      </c>
      <c r="E135" s="32" t="s">
        <v>7</v>
      </c>
      <c r="F135" s="11">
        <v>1</v>
      </c>
      <c r="G135" s="12">
        <v>110000</v>
      </c>
      <c r="H135" s="13">
        <f t="shared" si="2"/>
        <v>110000</v>
      </c>
    </row>
    <row r="136" spans="2:8" s="6" customFormat="1" ht="15.75">
      <c r="B136" s="7">
        <v>135</v>
      </c>
      <c r="C136" s="8">
        <v>90000</v>
      </c>
      <c r="D136" s="14" t="s">
        <v>150</v>
      </c>
      <c r="E136" s="10" t="s">
        <v>151</v>
      </c>
      <c r="F136" s="11">
        <v>1</v>
      </c>
      <c r="G136" s="12">
        <v>45000</v>
      </c>
      <c r="H136" s="13">
        <f t="shared" si="2"/>
        <v>45000</v>
      </c>
    </row>
    <row r="137" spans="2:8" s="6" customFormat="1" ht="15.75">
      <c r="B137" s="7">
        <v>136</v>
      </c>
      <c r="C137" s="8">
        <v>59500</v>
      </c>
      <c r="D137" s="14" t="s">
        <v>152</v>
      </c>
      <c r="E137" s="10" t="s">
        <v>153</v>
      </c>
      <c r="F137" s="11">
        <v>1</v>
      </c>
      <c r="G137" s="12">
        <v>53000</v>
      </c>
      <c r="H137" s="13">
        <f t="shared" si="2"/>
        <v>53000</v>
      </c>
    </row>
    <row r="138" spans="2:8" s="6" customFormat="1" ht="15.75">
      <c r="B138" s="7">
        <v>137</v>
      </c>
      <c r="C138" s="8">
        <v>89250</v>
      </c>
      <c r="D138" s="14" t="s">
        <v>154</v>
      </c>
      <c r="E138" s="30" t="s">
        <v>155</v>
      </c>
      <c r="F138" s="11">
        <v>1</v>
      </c>
      <c r="G138" s="12">
        <v>90000</v>
      </c>
      <c r="H138" s="13">
        <f t="shared" si="2"/>
        <v>90000</v>
      </c>
    </row>
    <row r="139" spans="2:8" s="6" customFormat="1" ht="15.75">
      <c r="B139" s="7">
        <v>138</v>
      </c>
      <c r="C139" s="8">
        <v>90000</v>
      </c>
      <c r="D139" s="14" t="s">
        <v>156</v>
      </c>
      <c r="E139" s="30" t="s">
        <v>7</v>
      </c>
      <c r="F139" s="11">
        <v>1</v>
      </c>
      <c r="G139" s="12">
        <v>60000</v>
      </c>
      <c r="H139" s="13">
        <f t="shared" si="2"/>
        <v>60000</v>
      </c>
    </row>
    <row r="140" spans="2:8" s="6" customFormat="1" ht="30">
      <c r="B140" s="7">
        <v>139</v>
      </c>
      <c r="C140" s="8">
        <v>113050</v>
      </c>
      <c r="D140" s="14" t="s">
        <v>157</v>
      </c>
      <c r="E140" s="30" t="s">
        <v>7</v>
      </c>
      <c r="F140" s="11">
        <v>1</v>
      </c>
      <c r="G140" s="12">
        <v>90000</v>
      </c>
      <c r="H140" s="13">
        <f t="shared" si="2"/>
        <v>90000</v>
      </c>
    </row>
    <row r="141" spans="2:8" s="6" customFormat="1" ht="15.75">
      <c r="B141" s="7">
        <v>140</v>
      </c>
      <c r="C141" s="8">
        <v>49900</v>
      </c>
      <c r="D141" s="14" t="s">
        <v>158</v>
      </c>
      <c r="E141" s="30" t="s">
        <v>7</v>
      </c>
      <c r="F141" s="11">
        <v>1</v>
      </c>
      <c r="G141" s="12">
        <v>90000</v>
      </c>
      <c r="H141" s="13">
        <f t="shared" si="2"/>
        <v>90000</v>
      </c>
    </row>
    <row r="142" spans="2:8" s="6" customFormat="1" ht="30">
      <c r="B142" s="7">
        <v>141</v>
      </c>
      <c r="C142" s="8">
        <v>230000</v>
      </c>
      <c r="D142" s="14" t="s">
        <v>159</v>
      </c>
      <c r="E142" s="30" t="s">
        <v>7</v>
      </c>
      <c r="F142" s="11">
        <v>1</v>
      </c>
      <c r="G142" s="12">
        <v>160000</v>
      </c>
      <c r="H142" s="13">
        <f t="shared" si="2"/>
        <v>160000</v>
      </c>
    </row>
    <row r="143" spans="2:8" s="6" customFormat="1" ht="15.75">
      <c r="B143" s="7">
        <v>142</v>
      </c>
      <c r="C143" s="8">
        <v>400</v>
      </c>
      <c r="D143" s="14" t="s">
        <v>160</v>
      </c>
      <c r="E143" s="30" t="s">
        <v>7</v>
      </c>
      <c r="F143" s="11">
        <v>1</v>
      </c>
      <c r="G143" s="12">
        <v>50000</v>
      </c>
      <c r="H143" s="13">
        <f t="shared" si="2"/>
        <v>50000</v>
      </c>
    </row>
    <row r="144" spans="2:8" s="6" customFormat="1" ht="30">
      <c r="B144" s="7">
        <v>143</v>
      </c>
      <c r="C144" s="8">
        <v>1785</v>
      </c>
      <c r="D144" s="14" t="s">
        <v>161</v>
      </c>
      <c r="E144" s="30" t="s">
        <v>7</v>
      </c>
      <c r="F144" s="11">
        <v>1</v>
      </c>
      <c r="G144" s="12">
        <v>250000</v>
      </c>
      <c r="H144" s="13">
        <f t="shared" si="2"/>
        <v>250000</v>
      </c>
    </row>
    <row r="145" spans="2:8" s="6" customFormat="1" ht="30">
      <c r="B145" s="7">
        <v>144</v>
      </c>
      <c r="C145" s="8">
        <v>4165</v>
      </c>
      <c r="D145" s="14" t="s">
        <v>162</v>
      </c>
      <c r="E145" s="30" t="s">
        <v>7</v>
      </c>
      <c r="F145" s="11">
        <v>1</v>
      </c>
      <c r="G145" s="12">
        <v>400</v>
      </c>
      <c r="H145" s="13">
        <f t="shared" si="2"/>
        <v>400</v>
      </c>
    </row>
    <row r="146" spans="2:8" s="6" customFormat="1" ht="15.75">
      <c r="B146" s="7">
        <v>145</v>
      </c>
      <c r="C146" s="8">
        <v>500</v>
      </c>
      <c r="D146" s="14" t="s">
        <v>163</v>
      </c>
      <c r="E146" s="30" t="s">
        <v>7</v>
      </c>
      <c r="F146" s="11">
        <v>1</v>
      </c>
      <c r="G146" s="12">
        <v>2000</v>
      </c>
      <c r="H146" s="13">
        <f t="shared" si="2"/>
        <v>2000</v>
      </c>
    </row>
    <row r="147" spans="2:8" s="6" customFormat="1" ht="15.75">
      <c r="B147" s="7">
        <v>146</v>
      </c>
      <c r="C147" s="8">
        <v>101150</v>
      </c>
      <c r="D147" s="14" t="s">
        <v>164</v>
      </c>
      <c r="E147" s="30" t="s">
        <v>7</v>
      </c>
      <c r="F147" s="11">
        <v>1</v>
      </c>
      <c r="G147" s="12">
        <v>5000</v>
      </c>
      <c r="H147" s="13">
        <f t="shared" si="2"/>
        <v>5000</v>
      </c>
    </row>
    <row r="148" spans="2:8" s="6" customFormat="1" ht="30">
      <c r="B148" s="7">
        <v>147</v>
      </c>
      <c r="C148" s="8">
        <v>35700</v>
      </c>
      <c r="D148" s="14" t="s">
        <v>165</v>
      </c>
      <c r="E148" s="30" t="s">
        <v>7</v>
      </c>
      <c r="F148" s="11">
        <v>1</v>
      </c>
      <c r="G148" s="12">
        <v>500</v>
      </c>
      <c r="H148" s="13">
        <f t="shared" si="2"/>
        <v>500</v>
      </c>
    </row>
    <row r="149" spans="2:8" s="6" customFormat="1" ht="15.75">
      <c r="B149" s="7">
        <v>148</v>
      </c>
      <c r="C149" s="8">
        <v>41650</v>
      </c>
      <c r="D149" s="14" t="s">
        <v>166</v>
      </c>
      <c r="E149" s="30" t="s">
        <v>7</v>
      </c>
      <c r="F149" s="11">
        <v>1</v>
      </c>
      <c r="G149" s="12">
        <v>100000</v>
      </c>
      <c r="H149" s="13">
        <f t="shared" si="2"/>
        <v>100000</v>
      </c>
    </row>
    <row r="150" spans="2:8" s="6" customFormat="1" ht="15.75">
      <c r="B150" s="7">
        <v>149</v>
      </c>
      <c r="C150" s="8">
        <v>200000</v>
      </c>
      <c r="D150" s="14" t="s">
        <v>167</v>
      </c>
      <c r="E150" s="30" t="s">
        <v>7</v>
      </c>
      <c r="F150" s="11">
        <v>1</v>
      </c>
      <c r="G150" s="12">
        <v>35700</v>
      </c>
      <c r="H150" s="13">
        <f t="shared" si="2"/>
        <v>35700</v>
      </c>
    </row>
    <row r="151" spans="2:8" s="6" customFormat="1" ht="15.75">
      <c r="B151" s="7">
        <v>150</v>
      </c>
      <c r="C151" s="8">
        <v>25000</v>
      </c>
      <c r="D151" s="14" t="s">
        <v>168</v>
      </c>
      <c r="E151" s="30" t="s">
        <v>7</v>
      </c>
      <c r="F151" s="11">
        <v>1</v>
      </c>
      <c r="G151" s="12">
        <v>55000</v>
      </c>
      <c r="H151" s="13">
        <f t="shared" si="2"/>
        <v>55000</v>
      </c>
    </row>
    <row r="152" spans="2:8" s="6" customFormat="1" ht="135">
      <c r="B152" s="7">
        <v>151</v>
      </c>
      <c r="C152" s="8">
        <v>35000</v>
      </c>
      <c r="D152" s="14" t="s">
        <v>169</v>
      </c>
      <c r="E152" s="30" t="s">
        <v>7</v>
      </c>
      <c r="F152" s="11">
        <v>1</v>
      </c>
      <c r="G152" s="12">
        <v>200000</v>
      </c>
      <c r="H152" s="13">
        <f t="shared" si="2"/>
        <v>200000</v>
      </c>
    </row>
    <row r="153" spans="2:8" s="6" customFormat="1" ht="15.75">
      <c r="B153" s="7">
        <v>152</v>
      </c>
      <c r="C153" s="8">
        <v>310000</v>
      </c>
      <c r="D153" s="14" t="s">
        <v>170</v>
      </c>
      <c r="E153" s="32" t="s">
        <v>7</v>
      </c>
      <c r="F153" s="11">
        <v>1</v>
      </c>
      <c r="G153" s="12">
        <v>25000</v>
      </c>
      <c r="H153" s="13">
        <f t="shared" si="2"/>
        <v>25000</v>
      </c>
    </row>
    <row r="154" spans="2:8" s="6" customFormat="1" ht="30">
      <c r="B154" s="7">
        <v>153</v>
      </c>
      <c r="C154" s="8">
        <v>40000</v>
      </c>
      <c r="D154" s="14" t="s">
        <v>171</v>
      </c>
      <c r="E154" s="30" t="s">
        <v>7</v>
      </c>
      <c r="F154" s="11">
        <v>1</v>
      </c>
      <c r="G154" s="12">
        <v>35000</v>
      </c>
      <c r="H154" s="13">
        <f t="shared" si="2"/>
        <v>35000</v>
      </c>
    </row>
    <row r="155" spans="2:8" s="6" customFormat="1" ht="15.75">
      <c r="B155" s="7">
        <v>154</v>
      </c>
      <c r="C155" s="8">
        <v>23800</v>
      </c>
      <c r="D155" s="14" t="s">
        <v>172</v>
      </c>
      <c r="E155" s="30" t="s">
        <v>7</v>
      </c>
      <c r="F155" s="11">
        <v>1</v>
      </c>
      <c r="G155" s="12">
        <v>320000</v>
      </c>
      <c r="H155" s="13">
        <f t="shared" si="2"/>
        <v>320000</v>
      </c>
    </row>
    <row r="156" spans="2:8" s="6" customFormat="1" ht="15.75">
      <c r="B156" s="7">
        <v>155</v>
      </c>
      <c r="C156" s="8">
        <v>10710</v>
      </c>
      <c r="D156" s="14" t="s">
        <v>173</v>
      </c>
      <c r="E156" s="32" t="s">
        <v>7</v>
      </c>
      <c r="F156" s="11">
        <v>1</v>
      </c>
      <c r="G156" s="12">
        <v>40000</v>
      </c>
      <c r="H156" s="13">
        <f t="shared" si="2"/>
        <v>40000</v>
      </c>
    </row>
    <row r="157" spans="2:8" s="6" customFormat="1" ht="15.75">
      <c r="B157" s="7">
        <v>156</v>
      </c>
      <c r="C157" s="8">
        <v>22610</v>
      </c>
      <c r="D157" s="14" t="s">
        <v>174</v>
      </c>
      <c r="E157" s="30" t="s">
        <v>7</v>
      </c>
      <c r="F157" s="11">
        <v>1</v>
      </c>
      <c r="G157" s="12">
        <v>25000</v>
      </c>
      <c r="H157" s="13">
        <f t="shared" si="2"/>
        <v>25000</v>
      </c>
    </row>
    <row r="158" spans="2:8" s="6" customFormat="1" ht="15.75">
      <c r="B158" s="7">
        <v>157</v>
      </c>
      <c r="C158" s="8">
        <v>71400</v>
      </c>
      <c r="D158" s="14" t="s">
        <v>175</v>
      </c>
      <c r="E158" s="32" t="s">
        <v>7</v>
      </c>
      <c r="F158" s="11">
        <v>1</v>
      </c>
      <c r="G158" s="12">
        <v>15500</v>
      </c>
      <c r="H158" s="13">
        <f t="shared" si="2"/>
        <v>15500</v>
      </c>
    </row>
    <row r="159" spans="2:8" s="6" customFormat="1" ht="30">
      <c r="B159" s="7">
        <v>158</v>
      </c>
      <c r="C159" s="8">
        <v>11900</v>
      </c>
      <c r="D159" s="14" t="s">
        <v>176</v>
      </c>
      <c r="E159" s="32" t="s">
        <v>7</v>
      </c>
      <c r="F159" s="11">
        <v>1</v>
      </c>
      <c r="G159" s="12">
        <v>25000</v>
      </c>
      <c r="H159" s="13">
        <f t="shared" si="2"/>
        <v>25000</v>
      </c>
    </row>
    <row r="160" spans="2:8" s="6" customFormat="1" ht="15.75">
      <c r="B160" s="7">
        <v>159</v>
      </c>
      <c r="C160" s="8">
        <v>10710</v>
      </c>
      <c r="D160" s="14" t="s">
        <v>177</v>
      </c>
      <c r="E160" s="30" t="s">
        <v>7</v>
      </c>
      <c r="F160" s="11">
        <v>1</v>
      </c>
      <c r="G160" s="12">
        <v>75000</v>
      </c>
      <c r="H160" s="13">
        <f t="shared" si="2"/>
        <v>75000</v>
      </c>
    </row>
    <row r="161" spans="2:8" s="6" customFormat="1" ht="15.75">
      <c r="B161" s="7">
        <v>160</v>
      </c>
      <c r="C161" s="8">
        <v>17850</v>
      </c>
      <c r="D161" s="14" t="s">
        <v>178</v>
      </c>
      <c r="E161" s="30" t="s">
        <v>7</v>
      </c>
      <c r="F161" s="11">
        <v>1</v>
      </c>
      <c r="G161" s="12">
        <v>12000</v>
      </c>
      <c r="H161" s="13">
        <f t="shared" si="2"/>
        <v>12000</v>
      </c>
    </row>
    <row r="162" spans="2:8" s="6" customFormat="1" ht="15.75">
      <c r="B162" s="7">
        <v>161</v>
      </c>
      <c r="C162" s="8"/>
      <c r="D162" s="14" t="s">
        <v>179</v>
      </c>
      <c r="E162" s="32" t="s">
        <v>7</v>
      </c>
      <c r="F162" s="11">
        <v>1</v>
      </c>
      <c r="G162" s="12">
        <v>11000</v>
      </c>
      <c r="H162" s="13">
        <f t="shared" si="2"/>
        <v>11000</v>
      </c>
    </row>
    <row r="163" spans="2:8" s="6" customFormat="1" ht="45">
      <c r="B163" s="7">
        <v>162</v>
      </c>
      <c r="C163" s="8"/>
      <c r="D163" s="14" t="s">
        <v>180</v>
      </c>
      <c r="E163" s="30" t="s">
        <v>7</v>
      </c>
      <c r="F163" s="11">
        <v>1</v>
      </c>
      <c r="G163" s="12">
        <v>18000</v>
      </c>
      <c r="H163" s="13">
        <f t="shared" si="2"/>
        <v>18000</v>
      </c>
    </row>
    <row r="164" spans="2:8" s="6" customFormat="1" ht="15.75">
      <c r="B164" s="7">
        <v>163</v>
      </c>
      <c r="C164" s="8">
        <v>5950</v>
      </c>
      <c r="D164" s="14" t="s">
        <v>181</v>
      </c>
      <c r="E164" s="30" t="s">
        <v>7</v>
      </c>
      <c r="F164" s="11">
        <v>1</v>
      </c>
      <c r="G164" s="12">
        <v>5950</v>
      </c>
      <c r="H164" s="13">
        <f t="shared" si="2"/>
        <v>5950</v>
      </c>
    </row>
    <row r="165" spans="2:8" s="6" customFormat="1" ht="15.75">
      <c r="B165" s="7">
        <v>164</v>
      </c>
      <c r="C165" s="8">
        <v>6545</v>
      </c>
      <c r="D165" s="14" t="s">
        <v>182</v>
      </c>
      <c r="E165" s="30" t="s">
        <v>7</v>
      </c>
      <c r="F165" s="11">
        <v>1</v>
      </c>
      <c r="G165" s="12">
        <v>6545</v>
      </c>
      <c r="H165" s="13">
        <f t="shared" si="2"/>
        <v>6545</v>
      </c>
    </row>
    <row r="166" spans="2:8" s="6" customFormat="1" ht="15.75">
      <c r="B166" s="7">
        <v>165</v>
      </c>
      <c r="C166" s="8">
        <v>5950</v>
      </c>
      <c r="D166" s="14" t="s">
        <v>183</v>
      </c>
      <c r="E166" s="30" t="s">
        <v>7</v>
      </c>
      <c r="F166" s="11">
        <v>1</v>
      </c>
      <c r="G166" s="12">
        <v>5950</v>
      </c>
      <c r="H166" s="13">
        <f t="shared" si="2"/>
        <v>5950</v>
      </c>
    </row>
    <row r="167" spans="2:8" s="6" customFormat="1" ht="15.75">
      <c r="B167" s="7">
        <v>166</v>
      </c>
      <c r="C167" s="8">
        <v>5950</v>
      </c>
      <c r="D167" s="14" t="s">
        <v>184</v>
      </c>
      <c r="E167" s="30" t="s">
        <v>7</v>
      </c>
      <c r="F167" s="11">
        <v>1</v>
      </c>
      <c r="G167" s="12">
        <v>5950</v>
      </c>
      <c r="H167" s="13">
        <f t="shared" si="2"/>
        <v>5950</v>
      </c>
    </row>
    <row r="168" spans="2:8" s="6" customFormat="1" ht="15.75">
      <c r="B168" s="7">
        <v>167</v>
      </c>
      <c r="C168" s="8">
        <v>6545</v>
      </c>
      <c r="D168" s="14" t="s">
        <v>185</v>
      </c>
      <c r="E168" s="30" t="s">
        <v>7</v>
      </c>
      <c r="F168" s="11">
        <v>1</v>
      </c>
      <c r="G168" s="12">
        <v>6545</v>
      </c>
      <c r="H168" s="13">
        <f t="shared" si="2"/>
        <v>6545</v>
      </c>
    </row>
    <row r="169" spans="2:8" s="6" customFormat="1" ht="15.75">
      <c r="B169" s="7">
        <v>168</v>
      </c>
      <c r="C169" s="8">
        <v>14280</v>
      </c>
      <c r="D169" s="14" t="s">
        <v>186</v>
      </c>
      <c r="E169" s="30" t="s">
        <v>7</v>
      </c>
      <c r="F169" s="11">
        <v>1</v>
      </c>
      <c r="G169" s="12">
        <v>14280</v>
      </c>
      <c r="H169" s="13">
        <f t="shared" si="2"/>
        <v>14280</v>
      </c>
    </row>
    <row r="170" spans="2:8" s="6" customFormat="1" ht="15.75">
      <c r="B170" s="7">
        <v>169</v>
      </c>
      <c r="C170" s="8">
        <v>14280</v>
      </c>
      <c r="D170" s="14" t="s">
        <v>187</v>
      </c>
      <c r="E170" s="30" t="s">
        <v>7</v>
      </c>
      <c r="F170" s="11">
        <v>1</v>
      </c>
      <c r="G170" s="12">
        <v>14280</v>
      </c>
      <c r="H170" s="13">
        <f t="shared" si="2"/>
        <v>14280</v>
      </c>
    </row>
    <row r="171" spans="2:8" s="6" customFormat="1" ht="15.75">
      <c r="B171" s="7">
        <v>170</v>
      </c>
      <c r="C171" s="8">
        <v>14280</v>
      </c>
      <c r="D171" s="14" t="s">
        <v>188</v>
      </c>
      <c r="E171" s="30" t="s">
        <v>7</v>
      </c>
      <c r="F171" s="11">
        <v>1</v>
      </c>
      <c r="G171" s="12">
        <v>14280</v>
      </c>
      <c r="H171" s="13">
        <f t="shared" si="2"/>
        <v>14280</v>
      </c>
    </row>
    <row r="172" spans="2:8" s="6" customFormat="1" ht="15.75">
      <c r="B172" s="7">
        <v>171</v>
      </c>
      <c r="C172" s="8">
        <v>17850</v>
      </c>
      <c r="D172" s="14" t="s">
        <v>189</v>
      </c>
      <c r="E172" s="30" t="s">
        <v>7</v>
      </c>
      <c r="F172" s="11">
        <v>1</v>
      </c>
      <c r="G172" s="12">
        <v>17850</v>
      </c>
      <c r="H172" s="13">
        <f t="shared" si="2"/>
        <v>17850</v>
      </c>
    </row>
    <row r="173" spans="2:8" s="6" customFormat="1" ht="15.75">
      <c r="B173" s="7">
        <v>172</v>
      </c>
      <c r="C173" s="8">
        <v>2975</v>
      </c>
      <c r="D173" s="14" t="s">
        <v>190</v>
      </c>
      <c r="E173" s="30" t="s">
        <v>7</v>
      </c>
      <c r="F173" s="11">
        <v>1</v>
      </c>
      <c r="G173" s="12">
        <v>2975</v>
      </c>
      <c r="H173" s="13">
        <f t="shared" si="2"/>
        <v>2975</v>
      </c>
    </row>
    <row r="174" spans="2:8" s="6" customFormat="1" ht="15.75">
      <c r="B174" s="7">
        <v>173</v>
      </c>
      <c r="C174" s="8">
        <v>2380</v>
      </c>
      <c r="D174" s="14" t="s">
        <v>191</v>
      </c>
      <c r="E174" s="30" t="s">
        <v>7</v>
      </c>
      <c r="F174" s="11">
        <v>1</v>
      </c>
      <c r="G174" s="12">
        <v>2380</v>
      </c>
      <c r="H174" s="13">
        <f t="shared" si="2"/>
        <v>2380</v>
      </c>
    </row>
    <row r="175" spans="2:8" s="6" customFormat="1" ht="15.75">
      <c r="B175" s="7">
        <v>174</v>
      </c>
      <c r="C175" s="8">
        <v>154700</v>
      </c>
      <c r="D175" s="14" t="s">
        <v>192</v>
      </c>
      <c r="E175" s="30" t="s">
        <v>7</v>
      </c>
      <c r="F175" s="11">
        <v>1</v>
      </c>
      <c r="G175" s="12">
        <v>154700</v>
      </c>
      <c r="H175" s="13">
        <f t="shared" si="2"/>
        <v>154700</v>
      </c>
    </row>
    <row r="176" spans="2:8" s="6" customFormat="1" ht="15.75">
      <c r="B176" s="7">
        <v>175</v>
      </c>
      <c r="C176" s="8">
        <v>22610</v>
      </c>
      <c r="D176" s="14" t="s">
        <v>193</v>
      </c>
      <c r="E176" s="30" t="s">
        <v>7</v>
      </c>
      <c r="F176" s="11">
        <v>1</v>
      </c>
      <c r="G176" s="12">
        <v>22610</v>
      </c>
      <c r="H176" s="13">
        <f t="shared" si="2"/>
        <v>22610</v>
      </c>
    </row>
    <row r="177" spans="2:8" s="6" customFormat="1" ht="15.75">
      <c r="B177" s="7">
        <v>176</v>
      </c>
      <c r="C177" s="8">
        <v>23800</v>
      </c>
      <c r="D177" s="14" t="s">
        <v>194</v>
      </c>
      <c r="E177" s="30" t="s">
        <v>7</v>
      </c>
      <c r="F177" s="11">
        <v>1</v>
      </c>
      <c r="G177" s="12">
        <v>23800</v>
      </c>
      <c r="H177" s="13">
        <f t="shared" si="2"/>
        <v>23800</v>
      </c>
    </row>
    <row r="178" spans="2:8" s="6" customFormat="1" ht="15.75">
      <c r="B178" s="7">
        <v>177</v>
      </c>
      <c r="C178" s="8">
        <v>23800</v>
      </c>
      <c r="D178" s="14" t="s">
        <v>195</v>
      </c>
      <c r="E178" s="30" t="s">
        <v>7</v>
      </c>
      <c r="F178" s="11">
        <v>1</v>
      </c>
      <c r="G178" s="12">
        <v>23800</v>
      </c>
      <c r="H178" s="13">
        <f t="shared" si="2"/>
        <v>23800</v>
      </c>
    </row>
    <row r="179" spans="2:8" s="6" customFormat="1" ht="15.75">
      <c r="B179" s="7">
        <v>178</v>
      </c>
      <c r="C179" s="8">
        <v>23800</v>
      </c>
      <c r="D179" s="14" t="s">
        <v>196</v>
      </c>
      <c r="E179" s="30" t="s">
        <v>7</v>
      </c>
      <c r="F179" s="11">
        <v>1</v>
      </c>
      <c r="G179" s="12">
        <v>23800</v>
      </c>
      <c r="H179" s="13">
        <f t="shared" si="2"/>
        <v>23800</v>
      </c>
    </row>
    <row r="180" spans="2:8" s="6" customFormat="1" ht="15.75">
      <c r="B180" s="7">
        <v>179</v>
      </c>
      <c r="C180" s="8">
        <v>11900</v>
      </c>
      <c r="D180" s="14" t="s">
        <v>197</v>
      </c>
      <c r="E180" s="30" t="s">
        <v>7</v>
      </c>
      <c r="F180" s="11">
        <v>1</v>
      </c>
      <c r="G180" s="12">
        <v>11900</v>
      </c>
      <c r="H180" s="13">
        <f t="shared" si="2"/>
        <v>11900</v>
      </c>
    </row>
    <row r="181" spans="2:8" s="6" customFormat="1" ht="15.75">
      <c r="B181" s="7">
        <v>180</v>
      </c>
      <c r="C181" s="8">
        <v>3570</v>
      </c>
      <c r="D181" s="14" t="s">
        <v>198</v>
      </c>
      <c r="E181" s="30" t="s">
        <v>7</v>
      </c>
      <c r="F181" s="11">
        <v>1</v>
      </c>
      <c r="G181" s="12">
        <v>3570</v>
      </c>
      <c r="H181" s="13">
        <f t="shared" si="2"/>
        <v>3570</v>
      </c>
    </row>
    <row r="182" spans="2:8" s="6" customFormat="1" ht="15.75">
      <c r="B182" s="7">
        <v>181</v>
      </c>
      <c r="C182" s="8">
        <v>14280</v>
      </c>
      <c r="D182" s="14" t="s">
        <v>199</v>
      </c>
      <c r="E182" s="30" t="s">
        <v>7</v>
      </c>
      <c r="F182" s="11">
        <v>1</v>
      </c>
      <c r="G182" s="12">
        <v>14280</v>
      </c>
      <c r="H182" s="13">
        <f t="shared" si="2"/>
        <v>14280</v>
      </c>
    </row>
    <row r="183" spans="2:8" s="6" customFormat="1" ht="15.75">
      <c r="B183" s="7">
        <v>182</v>
      </c>
      <c r="C183" s="8">
        <v>11900</v>
      </c>
      <c r="D183" s="14" t="s">
        <v>200</v>
      </c>
      <c r="E183" s="30" t="s">
        <v>7</v>
      </c>
      <c r="F183" s="11">
        <v>1</v>
      </c>
      <c r="G183" s="12">
        <v>11900</v>
      </c>
      <c r="H183" s="13">
        <f t="shared" si="2"/>
        <v>11900</v>
      </c>
    </row>
    <row r="184" spans="2:8" s="6" customFormat="1" ht="15.75">
      <c r="B184" s="7">
        <v>183</v>
      </c>
      <c r="C184" s="8">
        <v>21420</v>
      </c>
      <c r="D184" s="14" t="s">
        <v>201</v>
      </c>
      <c r="E184" s="30" t="s">
        <v>7</v>
      </c>
      <c r="F184" s="11">
        <v>1</v>
      </c>
      <c r="G184" s="12">
        <v>21420</v>
      </c>
      <c r="H184" s="13">
        <f t="shared" si="2"/>
        <v>21420</v>
      </c>
    </row>
    <row r="185" spans="2:8" s="6" customFormat="1" ht="15.75">
      <c r="B185" s="7">
        <v>184</v>
      </c>
      <c r="C185" s="8">
        <v>21420</v>
      </c>
      <c r="D185" s="14" t="s">
        <v>202</v>
      </c>
      <c r="E185" s="30" t="s">
        <v>7</v>
      </c>
      <c r="F185" s="11">
        <v>1</v>
      </c>
      <c r="G185" s="12">
        <v>21420</v>
      </c>
      <c r="H185" s="13">
        <f t="shared" si="2"/>
        <v>21420</v>
      </c>
    </row>
    <row r="186" spans="2:8" s="6" customFormat="1" ht="15.75">
      <c r="B186" s="7">
        <v>185</v>
      </c>
      <c r="C186" s="8">
        <v>5950</v>
      </c>
      <c r="D186" s="14" t="s">
        <v>203</v>
      </c>
      <c r="E186" s="30" t="s">
        <v>7</v>
      </c>
      <c r="F186" s="11">
        <v>1</v>
      </c>
      <c r="G186" s="12">
        <v>5950</v>
      </c>
      <c r="H186" s="13">
        <f t="shared" si="2"/>
        <v>5950</v>
      </c>
    </row>
    <row r="187" spans="2:8" s="6" customFormat="1" ht="15.75">
      <c r="B187" s="7">
        <v>186</v>
      </c>
      <c r="C187" s="8">
        <v>16660</v>
      </c>
      <c r="D187" s="14" t="s">
        <v>204</v>
      </c>
      <c r="E187" s="30" t="s">
        <v>7</v>
      </c>
      <c r="F187" s="11">
        <v>1</v>
      </c>
      <c r="G187" s="12">
        <v>16660</v>
      </c>
      <c r="H187" s="13">
        <f t="shared" si="2"/>
        <v>16660</v>
      </c>
    </row>
    <row r="188" spans="2:8" s="6" customFormat="1" ht="15.75">
      <c r="B188" s="7">
        <v>187</v>
      </c>
      <c r="C188" s="8">
        <v>190400</v>
      </c>
      <c r="D188" s="14" t="s">
        <v>205</v>
      </c>
      <c r="E188" s="30" t="s">
        <v>7</v>
      </c>
      <c r="F188" s="11">
        <v>1</v>
      </c>
      <c r="G188" s="12">
        <v>190400</v>
      </c>
      <c r="H188" s="13">
        <f t="shared" si="2"/>
        <v>190400</v>
      </c>
    </row>
    <row r="189" spans="2:8" s="6" customFormat="1" ht="15.75">
      <c r="B189" s="7">
        <v>188</v>
      </c>
      <c r="C189" s="8">
        <v>7140</v>
      </c>
      <c r="D189" s="14" t="s">
        <v>206</v>
      </c>
      <c r="E189" s="30" t="s">
        <v>7</v>
      </c>
      <c r="F189" s="11">
        <v>1</v>
      </c>
      <c r="G189" s="12">
        <v>7140</v>
      </c>
      <c r="H189" s="13">
        <f t="shared" si="2"/>
        <v>7140</v>
      </c>
    </row>
    <row r="190" spans="2:8" s="6" customFormat="1" ht="15.75">
      <c r="B190" s="7">
        <v>189</v>
      </c>
      <c r="C190" s="8">
        <v>1190</v>
      </c>
      <c r="D190" s="14" t="s">
        <v>207</v>
      </c>
      <c r="E190" s="30" t="s">
        <v>7</v>
      </c>
      <c r="F190" s="11">
        <v>1</v>
      </c>
      <c r="G190" s="12">
        <v>1190</v>
      </c>
      <c r="H190" s="13">
        <f t="shared" si="2"/>
        <v>1190</v>
      </c>
    </row>
    <row r="191" spans="2:8" s="6" customFormat="1" ht="15.75">
      <c r="B191" s="7">
        <v>190</v>
      </c>
      <c r="C191" s="8">
        <v>53550</v>
      </c>
      <c r="D191" s="14" t="s">
        <v>208</v>
      </c>
      <c r="E191" s="30" t="s">
        <v>7</v>
      </c>
      <c r="F191" s="11">
        <v>1</v>
      </c>
      <c r="G191" s="12">
        <v>53550</v>
      </c>
      <c r="H191" s="13">
        <f t="shared" si="2"/>
        <v>53550</v>
      </c>
    </row>
    <row r="192" spans="2:8" s="6" customFormat="1" ht="15.75">
      <c r="B192" s="7">
        <v>191</v>
      </c>
      <c r="C192" s="8">
        <v>41650</v>
      </c>
      <c r="D192" s="14" t="s">
        <v>209</v>
      </c>
      <c r="E192" s="30" t="s">
        <v>7</v>
      </c>
      <c r="F192" s="11">
        <v>1</v>
      </c>
      <c r="G192" s="12">
        <v>41650</v>
      </c>
      <c r="H192" s="13">
        <f t="shared" si="2"/>
        <v>41650</v>
      </c>
    </row>
    <row r="193" spans="2:8" s="6" customFormat="1" ht="15.75">
      <c r="B193" s="7">
        <v>192</v>
      </c>
      <c r="C193" s="8">
        <v>53550</v>
      </c>
      <c r="D193" s="14" t="s">
        <v>210</v>
      </c>
      <c r="E193" s="30" t="s">
        <v>7</v>
      </c>
      <c r="F193" s="11">
        <v>1</v>
      </c>
      <c r="G193" s="12">
        <v>53550</v>
      </c>
      <c r="H193" s="13">
        <f t="shared" si="2"/>
        <v>53550</v>
      </c>
    </row>
    <row r="194" spans="2:8" s="6" customFormat="1" ht="30">
      <c r="B194" s="7">
        <v>193</v>
      </c>
      <c r="C194" s="8">
        <v>2380</v>
      </c>
      <c r="D194" s="14" t="s">
        <v>211</v>
      </c>
      <c r="E194" s="32" t="s">
        <v>7</v>
      </c>
      <c r="F194" s="11">
        <v>1</v>
      </c>
      <c r="G194" s="12">
        <v>2380</v>
      </c>
      <c r="H194" s="13">
        <f t="shared" ref="H194:H257" si="3">+G194*F194</f>
        <v>2380</v>
      </c>
    </row>
    <row r="195" spans="2:8" s="6" customFormat="1" ht="30">
      <c r="B195" s="7">
        <v>194</v>
      </c>
      <c r="C195" s="8">
        <v>2380</v>
      </c>
      <c r="D195" s="14" t="s">
        <v>212</v>
      </c>
      <c r="E195" s="32" t="s">
        <v>7</v>
      </c>
      <c r="F195" s="11">
        <v>1</v>
      </c>
      <c r="G195" s="12">
        <v>2380</v>
      </c>
      <c r="H195" s="13">
        <f t="shared" si="3"/>
        <v>2380</v>
      </c>
    </row>
    <row r="196" spans="2:8" s="6" customFormat="1" ht="15.75">
      <c r="B196" s="7">
        <v>195</v>
      </c>
      <c r="C196" s="8">
        <v>7735</v>
      </c>
      <c r="D196" s="14" t="s">
        <v>213</v>
      </c>
      <c r="E196" s="30" t="s">
        <v>7</v>
      </c>
      <c r="F196" s="11">
        <v>1</v>
      </c>
      <c r="G196" s="12">
        <v>7735</v>
      </c>
      <c r="H196" s="13">
        <f t="shared" si="3"/>
        <v>7735</v>
      </c>
    </row>
    <row r="197" spans="2:8" s="6" customFormat="1" ht="15.75">
      <c r="B197" s="7">
        <v>196</v>
      </c>
      <c r="C197" s="8">
        <v>7735</v>
      </c>
      <c r="D197" s="14" t="s">
        <v>214</v>
      </c>
      <c r="E197" s="30" t="s">
        <v>7</v>
      </c>
      <c r="F197" s="11">
        <v>1</v>
      </c>
      <c r="G197" s="12">
        <v>7735</v>
      </c>
      <c r="H197" s="13">
        <f t="shared" si="3"/>
        <v>7735</v>
      </c>
    </row>
    <row r="198" spans="2:8" s="6" customFormat="1" ht="15.75">
      <c r="B198" s="7">
        <v>197</v>
      </c>
      <c r="C198" s="8">
        <v>4165</v>
      </c>
      <c r="D198" s="14" t="s">
        <v>215</v>
      </c>
      <c r="E198" s="30" t="s">
        <v>7</v>
      </c>
      <c r="F198" s="11">
        <v>1</v>
      </c>
      <c r="G198" s="12">
        <v>4165</v>
      </c>
      <c r="H198" s="13">
        <f t="shared" si="3"/>
        <v>4165</v>
      </c>
    </row>
    <row r="199" spans="2:8" s="6" customFormat="1" ht="15.75">
      <c r="B199" s="7">
        <v>198</v>
      </c>
      <c r="C199" s="8">
        <v>2380</v>
      </c>
      <c r="D199" s="14" t="s">
        <v>216</v>
      </c>
      <c r="E199" s="30" t="s">
        <v>7</v>
      </c>
      <c r="F199" s="11">
        <v>1</v>
      </c>
      <c r="G199" s="12">
        <v>2380</v>
      </c>
      <c r="H199" s="13">
        <f t="shared" si="3"/>
        <v>2380</v>
      </c>
    </row>
    <row r="200" spans="2:8" s="6" customFormat="1" ht="15.75">
      <c r="B200" s="7">
        <v>199</v>
      </c>
      <c r="C200" s="8">
        <v>3570</v>
      </c>
      <c r="D200" s="14" t="s">
        <v>217</v>
      </c>
      <c r="E200" s="30" t="s">
        <v>7</v>
      </c>
      <c r="F200" s="11">
        <v>1</v>
      </c>
      <c r="G200" s="12">
        <v>3570</v>
      </c>
      <c r="H200" s="13">
        <f t="shared" si="3"/>
        <v>3570</v>
      </c>
    </row>
    <row r="201" spans="2:8" s="6" customFormat="1" ht="15.75">
      <c r="B201" s="7">
        <v>200</v>
      </c>
      <c r="C201" s="8">
        <v>9520</v>
      </c>
      <c r="D201" s="14" t="s">
        <v>218</v>
      </c>
      <c r="E201" s="30" t="s">
        <v>7</v>
      </c>
      <c r="F201" s="11">
        <v>1</v>
      </c>
      <c r="G201" s="12">
        <v>9520</v>
      </c>
      <c r="H201" s="13">
        <f t="shared" si="3"/>
        <v>9520</v>
      </c>
    </row>
    <row r="202" spans="2:8" s="6" customFormat="1" ht="15.75">
      <c r="B202" s="7">
        <v>201</v>
      </c>
      <c r="C202" s="8">
        <v>7735</v>
      </c>
      <c r="D202" s="14" t="s">
        <v>219</v>
      </c>
      <c r="E202" s="30" t="s">
        <v>7</v>
      </c>
      <c r="F202" s="11">
        <v>1</v>
      </c>
      <c r="G202" s="12">
        <v>7735</v>
      </c>
      <c r="H202" s="13">
        <f t="shared" si="3"/>
        <v>7735</v>
      </c>
    </row>
    <row r="203" spans="2:8" s="6" customFormat="1" ht="15.75">
      <c r="B203" s="7">
        <v>202</v>
      </c>
      <c r="C203" s="8">
        <v>4165</v>
      </c>
      <c r="D203" s="14" t="s">
        <v>220</v>
      </c>
      <c r="E203" s="30" t="s">
        <v>7</v>
      </c>
      <c r="F203" s="11">
        <v>1</v>
      </c>
      <c r="G203" s="12">
        <v>4165</v>
      </c>
      <c r="H203" s="13">
        <f t="shared" si="3"/>
        <v>4165</v>
      </c>
    </row>
    <row r="204" spans="2:8" s="6" customFormat="1" ht="15.75">
      <c r="B204" s="7">
        <v>203</v>
      </c>
      <c r="C204" s="8">
        <v>2380</v>
      </c>
      <c r="D204" s="14" t="s">
        <v>221</v>
      </c>
      <c r="E204" s="30" t="s">
        <v>7</v>
      </c>
      <c r="F204" s="11">
        <v>1</v>
      </c>
      <c r="G204" s="12">
        <v>2380</v>
      </c>
      <c r="H204" s="13">
        <f t="shared" si="3"/>
        <v>2380</v>
      </c>
    </row>
    <row r="205" spans="2:8" s="6" customFormat="1" ht="15.75">
      <c r="B205" s="7">
        <v>204</v>
      </c>
      <c r="C205" s="8">
        <v>2975</v>
      </c>
      <c r="D205" s="14" t="s">
        <v>222</v>
      </c>
      <c r="E205" s="30" t="s">
        <v>7</v>
      </c>
      <c r="F205" s="11">
        <v>1</v>
      </c>
      <c r="G205" s="12">
        <v>2975</v>
      </c>
      <c r="H205" s="13">
        <f t="shared" si="3"/>
        <v>2975</v>
      </c>
    </row>
    <row r="206" spans="2:8" s="6" customFormat="1" ht="15.75">
      <c r="B206" s="7">
        <v>205</v>
      </c>
      <c r="C206" s="8">
        <v>7735</v>
      </c>
      <c r="D206" s="14" t="s">
        <v>223</v>
      </c>
      <c r="E206" s="30" t="s">
        <v>7</v>
      </c>
      <c r="F206" s="11">
        <v>1</v>
      </c>
      <c r="G206" s="12">
        <v>7735</v>
      </c>
      <c r="H206" s="13">
        <f t="shared" si="3"/>
        <v>7735</v>
      </c>
    </row>
    <row r="207" spans="2:8" s="6" customFormat="1" ht="15.75">
      <c r="B207" s="7">
        <v>206</v>
      </c>
      <c r="C207" s="8">
        <v>4165</v>
      </c>
      <c r="D207" s="14" t="s">
        <v>224</v>
      </c>
      <c r="E207" s="30" t="s">
        <v>7</v>
      </c>
      <c r="F207" s="11">
        <v>1</v>
      </c>
      <c r="G207" s="12">
        <v>4165</v>
      </c>
      <c r="H207" s="13">
        <f t="shared" si="3"/>
        <v>4165</v>
      </c>
    </row>
    <row r="208" spans="2:8" s="6" customFormat="1" ht="15.75">
      <c r="B208" s="7">
        <v>207</v>
      </c>
      <c r="C208" s="8">
        <v>150000</v>
      </c>
      <c r="D208" s="14" t="s">
        <v>225</v>
      </c>
      <c r="E208" s="30" t="s">
        <v>7</v>
      </c>
      <c r="F208" s="11">
        <v>1</v>
      </c>
      <c r="G208" s="12">
        <v>150000</v>
      </c>
      <c r="H208" s="13">
        <f t="shared" si="3"/>
        <v>150000</v>
      </c>
    </row>
    <row r="209" spans="2:8" s="6" customFormat="1" ht="15.75">
      <c r="B209" s="7">
        <v>208</v>
      </c>
      <c r="C209" s="8">
        <v>45000</v>
      </c>
      <c r="D209" s="14" t="s">
        <v>226</v>
      </c>
      <c r="E209" s="30" t="s">
        <v>7</v>
      </c>
      <c r="F209" s="11">
        <v>1</v>
      </c>
      <c r="G209" s="12"/>
      <c r="H209" s="13">
        <f t="shared" si="3"/>
        <v>0</v>
      </c>
    </row>
    <row r="210" spans="2:8" s="6" customFormat="1" ht="30">
      <c r="B210" s="7">
        <v>209</v>
      </c>
      <c r="C210" s="8">
        <v>800000</v>
      </c>
      <c r="D210" s="14" t="s">
        <v>227</v>
      </c>
      <c r="E210" s="30" t="s">
        <v>7</v>
      </c>
      <c r="F210" s="11">
        <v>1</v>
      </c>
      <c r="G210" s="12">
        <v>800000</v>
      </c>
      <c r="H210" s="13">
        <f t="shared" si="3"/>
        <v>800000</v>
      </c>
    </row>
    <row r="211" spans="2:8" s="6" customFormat="1" ht="30">
      <c r="B211" s="7">
        <v>210</v>
      </c>
      <c r="C211" s="8">
        <v>30000</v>
      </c>
      <c r="D211" s="14" t="s">
        <v>228</v>
      </c>
      <c r="E211" s="30" t="s">
        <v>7</v>
      </c>
      <c r="F211" s="11">
        <v>1</v>
      </c>
      <c r="G211" s="12">
        <v>30000</v>
      </c>
      <c r="H211" s="13">
        <f t="shared" si="3"/>
        <v>30000</v>
      </c>
    </row>
    <row r="212" spans="2:8" s="6" customFormat="1" ht="60">
      <c r="B212" s="7">
        <v>211</v>
      </c>
      <c r="C212" s="8">
        <v>15000</v>
      </c>
      <c r="D212" s="14" t="s">
        <v>229</v>
      </c>
      <c r="E212" s="31" t="s">
        <v>230</v>
      </c>
      <c r="F212" s="11">
        <v>1</v>
      </c>
      <c r="G212" s="12">
        <v>15000</v>
      </c>
      <c r="H212" s="13">
        <f t="shared" si="3"/>
        <v>15000</v>
      </c>
    </row>
    <row r="213" spans="2:8" s="6" customFormat="1" ht="15.75">
      <c r="B213" s="7">
        <v>212</v>
      </c>
      <c r="C213" s="8">
        <v>13090</v>
      </c>
      <c r="D213" s="14" t="s">
        <v>231</v>
      </c>
      <c r="E213" s="30" t="s">
        <v>7</v>
      </c>
      <c r="F213" s="11">
        <v>1</v>
      </c>
      <c r="G213" s="12">
        <v>13090</v>
      </c>
      <c r="H213" s="13">
        <f t="shared" si="3"/>
        <v>13090</v>
      </c>
    </row>
    <row r="214" spans="2:8" s="6" customFormat="1" ht="15.75">
      <c r="B214" s="7">
        <v>213</v>
      </c>
      <c r="C214" s="8">
        <v>10710</v>
      </c>
      <c r="D214" s="14" t="s">
        <v>232</v>
      </c>
      <c r="E214" s="30" t="s">
        <v>7</v>
      </c>
      <c r="F214" s="11">
        <v>1</v>
      </c>
      <c r="G214" s="12">
        <v>10710</v>
      </c>
      <c r="H214" s="13">
        <f t="shared" si="3"/>
        <v>10710</v>
      </c>
    </row>
    <row r="215" spans="2:8" s="6" customFormat="1" ht="15.75">
      <c r="B215" s="7">
        <v>214</v>
      </c>
      <c r="C215" s="8">
        <v>44000</v>
      </c>
      <c r="D215" s="14" t="s">
        <v>233</v>
      </c>
      <c r="E215" s="30" t="s">
        <v>7</v>
      </c>
      <c r="F215" s="11">
        <v>1</v>
      </c>
      <c r="G215" s="12">
        <v>44000</v>
      </c>
      <c r="H215" s="13">
        <f t="shared" si="3"/>
        <v>44000</v>
      </c>
    </row>
    <row r="216" spans="2:8" s="6" customFormat="1" ht="15.75">
      <c r="B216" s="7">
        <v>215</v>
      </c>
      <c r="C216" s="8">
        <v>14000</v>
      </c>
      <c r="D216" s="14" t="s">
        <v>234</v>
      </c>
      <c r="E216" s="30" t="s">
        <v>7</v>
      </c>
      <c r="F216" s="11">
        <v>1</v>
      </c>
      <c r="G216" s="12">
        <v>14000</v>
      </c>
      <c r="H216" s="13">
        <f t="shared" si="3"/>
        <v>14000</v>
      </c>
    </row>
    <row r="217" spans="2:8" s="6" customFormat="1" ht="15.75">
      <c r="B217" s="7">
        <v>216</v>
      </c>
      <c r="C217" s="8">
        <v>24000</v>
      </c>
      <c r="D217" s="14" t="s">
        <v>235</v>
      </c>
      <c r="E217" s="30" t="s">
        <v>7</v>
      </c>
      <c r="F217" s="11">
        <v>1</v>
      </c>
      <c r="G217" s="12">
        <v>24000</v>
      </c>
      <c r="H217" s="13">
        <f t="shared" si="3"/>
        <v>24000</v>
      </c>
    </row>
    <row r="218" spans="2:8" s="6" customFormat="1" ht="15.75">
      <c r="B218" s="7">
        <v>217</v>
      </c>
      <c r="C218" s="8">
        <v>2200</v>
      </c>
      <c r="D218" s="14" t="s">
        <v>236</v>
      </c>
      <c r="E218" s="30" t="s">
        <v>7</v>
      </c>
      <c r="F218" s="11">
        <v>1</v>
      </c>
      <c r="G218" s="12">
        <v>2200</v>
      </c>
      <c r="H218" s="13">
        <f t="shared" si="3"/>
        <v>2200</v>
      </c>
    </row>
    <row r="219" spans="2:8" s="6" customFormat="1" ht="15.75">
      <c r="B219" s="7">
        <v>218</v>
      </c>
      <c r="C219" s="8">
        <v>24000</v>
      </c>
      <c r="D219" s="14" t="s">
        <v>237</v>
      </c>
      <c r="E219" s="30" t="s">
        <v>7</v>
      </c>
      <c r="F219" s="11">
        <v>1</v>
      </c>
      <c r="G219" s="12">
        <v>24000</v>
      </c>
      <c r="H219" s="13">
        <f t="shared" si="3"/>
        <v>24000</v>
      </c>
    </row>
    <row r="220" spans="2:8" s="6" customFormat="1" ht="15.75">
      <c r="B220" s="7">
        <v>219</v>
      </c>
      <c r="C220" s="8">
        <v>22000</v>
      </c>
      <c r="D220" s="14" t="s">
        <v>238</v>
      </c>
      <c r="E220" s="30" t="s">
        <v>7</v>
      </c>
      <c r="F220" s="11">
        <v>1</v>
      </c>
      <c r="G220" s="12">
        <v>22000</v>
      </c>
      <c r="H220" s="13">
        <f t="shared" si="3"/>
        <v>22000</v>
      </c>
    </row>
    <row r="221" spans="2:8" s="6" customFormat="1" ht="15.75">
      <c r="B221" s="7">
        <v>220</v>
      </c>
      <c r="C221" s="8">
        <v>10000</v>
      </c>
      <c r="D221" s="14" t="s">
        <v>239</v>
      </c>
      <c r="E221" s="30" t="s">
        <v>7</v>
      </c>
      <c r="F221" s="11">
        <v>1</v>
      </c>
      <c r="G221" s="12">
        <v>10000</v>
      </c>
      <c r="H221" s="13">
        <f t="shared" si="3"/>
        <v>10000</v>
      </c>
    </row>
    <row r="222" spans="2:8" s="6" customFormat="1" ht="15.75">
      <c r="B222" s="7">
        <v>221</v>
      </c>
      <c r="C222" s="8">
        <v>2200</v>
      </c>
      <c r="D222" s="14" t="s">
        <v>240</v>
      </c>
      <c r="E222" s="30" t="s">
        <v>7</v>
      </c>
      <c r="F222" s="11">
        <v>1</v>
      </c>
      <c r="G222" s="12">
        <v>2200</v>
      </c>
      <c r="H222" s="13">
        <f t="shared" si="3"/>
        <v>2200</v>
      </c>
    </row>
    <row r="223" spans="2:8" s="6" customFormat="1" ht="15.75">
      <c r="B223" s="7">
        <v>222</v>
      </c>
      <c r="C223" s="8">
        <v>40000</v>
      </c>
      <c r="D223" s="14" t="s">
        <v>241</v>
      </c>
      <c r="E223" s="30" t="s">
        <v>7</v>
      </c>
      <c r="F223" s="11">
        <v>1</v>
      </c>
      <c r="G223" s="12">
        <v>40000</v>
      </c>
      <c r="H223" s="13">
        <f t="shared" si="3"/>
        <v>40000</v>
      </c>
    </row>
    <row r="224" spans="2:8" s="6" customFormat="1" ht="15.75">
      <c r="B224" s="7">
        <v>223</v>
      </c>
      <c r="C224" s="8">
        <v>4500</v>
      </c>
      <c r="D224" s="14" t="s">
        <v>242</v>
      </c>
      <c r="E224" s="30" t="s">
        <v>7</v>
      </c>
      <c r="F224" s="11">
        <v>1</v>
      </c>
      <c r="G224" s="12">
        <v>4500</v>
      </c>
      <c r="H224" s="13">
        <f t="shared" si="3"/>
        <v>4500</v>
      </c>
    </row>
    <row r="225" spans="2:8" s="6" customFormat="1" ht="15.75">
      <c r="B225" s="7">
        <v>224</v>
      </c>
      <c r="C225" s="8">
        <v>12000</v>
      </c>
      <c r="D225" s="14" t="s">
        <v>243</v>
      </c>
      <c r="E225" s="32" t="s">
        <v>7</v>
      </c>
      <c r="F225" s="11">
        <v>1</v>
      </c>
      <c r="G225" s="12">
        <v>12000</v>
      </c>
      <c r="H225" s="13">
        <f t="shared" si="3"/>
        <v>12000</v>
      </c>
    </row>
    <row r="226" spans="2:8" s="6" customFormat="1" ht="15.75">
      <c r="B226" s="7">
        <v>225</v>
      </c>
      <c r="C226" s="8">
        <v>24000</v>
      </c>
      <c r="D226" s="14" t="s">
        <v>244</v>
      </c>
      <c r="E226" s="32" t="s">
        <v>7</v>
      </c>
      <c r="F226" s="11">
        <v>1</v>
      </c>
      <c r="G226" s="12">
        <v>24000</v>
      </c>
      <c r="H226" s="13">
        <f t="shared" si="3"/>
        <v>24000</v>
      </c>
    </row>
    <row r="227" spans="2:8" s="6" customFormat="1" ht="15.75">
      <c r="B227" s="7">
        <v>226</v>
      </c>
      <c r="C227" s="8">
        <v>16000</v>
      </c>
      <c r="D227" s="14" t="s">
        <v>245</v>
      </c>
      <c r="E227" s="32" t="s">
        <v>7</v>
      </c>
      <c r="F227" s="11">
        <v>1</v>
      </c>
      <c r="G227" s="12">
        <v>16000</v>
      </c>
      <c r="H227" s="13">
        <f t="shared" si="3"/>
        <v>16000</v>
      </c>
    </row>
    <row r="228" spans="2:8" s="6" customFormat="1" ht="15.75">
      <c r="B228" s="7">
        <v>227</v>
      </c>
      <c r="C228" s="8">
        <v>16000</v>
      </c>
      <c r="D228" s="14" t="s">
        <v>246</v>
      </c>
      <c r="E228" s="30" t="s">
        <v>7</v>
      </c>
      <c r="F228" s="11">
        <v>1</v>
      </c>
      <c r="G228" s="12">
        <v>16000</v>
      </c>
      <c r="H228" s="13">
        <f t="shared" si="3"/>
        <v>16000</v>
      </c>
    </row>
    <row r="229" spans="2:8" s="6" customFormat="1" ht="15.75">
      <c r="B229" s="7">
        <v>228</v>
      </c>
      <c r="C229" s="8">
        <v>4000</v>
      </c>
      <c r="D229" s="14" t="s">
        <v>247</v>
      </c>
      <c r="E229" s="30" t="s">
        <v>7</v>
      </c>
      <c r="F229" s="11">
        <v>1</v>
      </c>
      <c r="G229" s="12">
        <v>4000</v>
      </c>
      <c r="H229" s="13">
        <f t="shared" si="3"/>
        <v>4000</v>
      </c>
    </row>
    <row r="230" spans="2:8" s="6" customFormat="1" ht="30">
      <c r="B230" s="7">
        <v>229</v>
      </c>
      <c r="C230" s="8">
        <v>165900</v>
      </c>
      <c r="D230" s="14" t="s">
        <v>248</v>
      </c>
      <c r="E230" s="32" t="s">
        <v>7</v>
      </c>
      <c r="F230" s="11">
        <v>1</v>
      </c>
      <c r="G230" s="12">
        <v>165900</v>
      </c>
      <c r="H230" s="13">
        <f t="shared" si="3"/>
        <v>165900</v>
      </c>
    </row>
    <row r="231" spans="2:8" s="6" customFormat="1" ht="30">
      <c r="B231" s="7">
        <v>230</v>
      </c>
      <c r="C231" s="8">
        <v>8000</v>
      </c>
      <c r="D231" s="14" t="s">
        <v>249</v>
      </c>
      <c r="E231" s="32" t="s">
        <v>7</v>
      </c>
      <c r="F231" s="11">
        <v>1</v>
      </c>
      <c r="G231" s="12">
        <v>8000</v>
      </c>
      <c r="H231" s="13">
        <f t="shared" si="3"/>
        <v>8000</v>
      </c>
    </row>
    <row r="232" spans="2:8" s="6" customFormat="1" ht="15.75">
      <c r="B232" s="7">
        <v>231</v>
      </c>
      <c r="C232" s="8">
        <v>250000</v>
      </c>
      <c r="D232" s="14" t="s">
        <v>250</v>
      </c>
      <c r="E232" s="32" t="s">
        <v>7</v>
      </c>
      <c r="F232" s="11">
        <v>1</v>
      </c>
      <c r="G232" s="12">
        <v>250000</v>
      </c>
      <c r="H232" s="13">
        <f t="shared" si="3"/>
        <v>250000</v>
      </c>
    </row>
    <row r="233" spans="2:8" s="6" customFormat="1" ht="30">
      <c r="B233" s="7">
        <v>232</v>
      </c>
      <c r="C233" s="8">
        <v>350000</v>
      </c>
      <c r="D233" s="14" t="s">
        <v>251</v>
      </c>
      <c r="E233" s="33" t="s">
        <v>7</v>
      </c>
      <c r="F233" s="11">
        <v>1</v>
      </c>
      <c r="G233" s="12">
        <v>350000</v>
      </c>
      <c r="H233" s="13">
        <f t="shared" si="3"/>
        <v>350000</v>
      </c>
    </row>
    <row r="234" spans="2:8" s="6" customFormat="1" ht="30">
      <c r="B234" s="7">
        <v>233</v>
      </c>
      <c r="C234" s="8">
        <v>70000</v>
      </c>
      <c r="D234" s="14" t="s">
        <v>252</v>
      </c>
      <c r="E234" s="30" t="s">
        <v>44</v>
      </c>
      <c r="F234" s="11">
        <v>1</v>
      </c>
      <c r="G234" s="12">
        <v>70000</v>
      </c>
      <c r="H234" s="13">
        <f t="shared" si="3"/>
        <v>70000</v>
      </c>
    </row>
    <row r="235" spans="2:8" s="6" customFormat="1" ht="30">
      <c r="B235" s="7">
        <v>234</v>
      </c>
      <c r="C235" s="8">
        <v>142800</v>
      </c>
      <c r="D235" s="14" t="s">
        <v>253</v>
      </c>
      <c r="E235" s="30" t="s">
        <v>44</v>
      </c>
      <c r="F235" s="11">
        <v>1</v>
      </c>
      <c r="G235" s="12">
        <v>142800</v>
      </c>
      <c r="H235" s="13">
        <f t="shared" si="3"/>
        <v>142800</v>
      </c>
    </row>
    <row r="236" spans="2:8" s="6" customFormat="1" ht="30">
      <c r="B236" s="7">
        <v>235</v>
      </c>
      <c r="C236" s="8">
        <v>119000</v>
      </c>
      <c r="D236" s="14" t="s">
        <v>254</v>
      </c>
      <c r="E236" s="30" t="s">
        <v>44</v>
      </c>
      <c r="F236" s="11">
        <v>1</v>
      </c>
      <c r="G236" s="12">
        <v>119000</v>
      </c>
      <c r="H236" s="13">
        <f t="shared" si="3"/>
        <v>119000</v>
      </c>
    </row>
    <row r="237" spans="2:8" s="6" customFormat="1" ht="60">
      <c r="B237" s="7">
        <v>236</v>
      </c>
      <c r="C237" s="8">
        <v>71400</v>
      </c>
      <c r="D237" s="14" t="s">
        <v>255</v>
      </c>
      <c r="E237" s="30" t="s">
        <v>44</v>
      </c>
      <c r="F237" s="11">
        <v>1</v>
      </c>
      <c r="G237" s="12">
        <v>71400</v>
      </c>
      <c r="H237" s="13">
        <f t="shared" si="3"/>
        <v>71400</v>
      </c>
    </row>
    <row r="238" spans="2:8" s="6" customFormat="1" ht="45">
      <c r="B238" s="7">
        <v>237</v>
      </c>
      <c r="C238" s="8">
        <v>15000</v>
      </c>
      <c r="D238" s="14" t="s">
        <v>256</v>
      </c>
      <c r="E238" s="32" t="s">
        <v>7</v>
      </c>
      <c r="F238" s="11">
        <v>1</v>
      </c>
      <c r="G238" s="12">
        <v>15000</v>
      </c>
      <c r="H238" s="13">
        <f t="shared" si="3"/>
        <v>15000</v>
      </c>
    </row>
    <row r="239" spans="2:8" s="6" customFormat="1" ht="15.75">
      <c r="B239" s="7">
        <v>238</v>
      </c>
      <c r="C239" s="8">
        <v>450000</v>
      </c>
      <c r="D239" s="14" t="s">
        <v>257</v>
      </c>
      <c r="E239" s="30" t="s">
        <v>7</v>
      </c>
      <c r="F239" s="11">
        <v>1</v>
      </c>
      <c r="G239" s="12">
        <v>450000</v>
      </c>
      <c r="H239" s="13">
        <f t="shared" si="3"/>
        <v>450000</v>
      </c>
    </row>
    <row r="240" spans="2:8" s="6" customFormat="1" ht="15.75">
      <c r="B240" s="7">
        <v>239</v>
      </c>
      <c r="C240" s="8">
        <v>900000</v>
      </c>
      <c r="D240" s="14" t="s">
        <v>259</v>
      </c>
      <c r="E240" s="30" t="s">
        <v>7</v>
      </c>
      <c r="F240" s="11">
        <v>1</v>
      </c>
      <c r="G240" s="12">
        <v>900000</v>
      </c>
      <c r="H240" s="13">
        <f t="shared" si="3"/>
        <v>900000</v>
      </c>
    </row>
    <row r="241" spans="2:8" s="6" customFormat="1" ht="15.75">
      <c r="B241" s="7">
        <v>240</v>
      </c>
      <c r="C241" s="8">
        <v>101150</v>
      </c>
      <c r="D241" s="14" t="s">
        <v>260</v>
      </c>
      <c r="E241" s="31" t="s">
        <v>258</v>
      </c>
      <c r="F241" s="11">
        <v>1</v>
      </c>
      <c r="G241" s="12">
        <v>101150</v>
      </c>
      <c r="H241" s="13">
        <f t="shared" si="3"/>
        <v>101150</v>
      </c>
    </row>
    <row r="242" spans="2:8" s="6" customFormat="1" ht="15.75">
      <c r="B242" s="7">
        <v>241</v>
      </c>
      <c r="C242" s="8">
        <v>101150</v>
      </c>
      <c r="D242" s="14" t="s">
        <v>261</v>
      </c>
      <c r="E242" s="31" t="s">
        <v>258</v>
      </c>
      <c r="F242" s="11">
        <v>1</v>
      </c>
      <c r="G242" s="12">
        <v>101150</v>
      </c>
      <c r="H242" s="13">
        <f t="shared" si="3"/>
        <v>101150</v>
      </c>
    </row>
    <row r="243" spans="2:8" s="6" customFormat="1" ht="15.75">
      <c r="B243" s="7">
        <v>242</v>
      </c>
      <c r="C243" s="8">
        <v>101150</v>
      </c>
      <c r="D243" s="14" t="s">
        <v>262</v>
      </c>
      <c r="E243" s="30" t="s">
        <v>258</v>
      </c>
      <c r="F243" s="11">
        <v>1</v>
      </c>
      <c r="G243" s="12">
        <v>101150</v>
      </c>
      <c r="H243" s="13">
        <f t="shared" si="3"/>
        <v>101150</v>
      </c>
    </row>
    <row r="244" spans="2:8" s="6" customFormat="1" ht="15.75">
      <c r="B244" s="7">
        <v>243</v>
      </c>
      <c r="C244" s="8">
        <v>136850</v>
      </c>
      <c r="D244" s="14" t="s">
        <v>263</v>
      </c>
      <c r="E244" s="32" t="s">
        <v>258</v>
      </c>
      <c r="F244" s="11">
        <v>1</v>
      </c>
      <c r="G244" s="12">
        <v>136850</v>
      </c>
      <c r="H244" s="13">
        <f t="shared" si="3"/>
        <v>136850</v>
      </c>
    </row>
    <row r="245" spans="2:8" s="6" customFormat="1" ht="15.75">
      <c r="B245" s="7">
        <v>244</v>
      </c>
      <c r="C245" s="8">
        <v>136850</v>
      </c>
      <c r="D245" s="14" t="s">
        <v>264</v>
      </c>
      <c r="E245" s="32" t="s">
        <v>258</v>
      </c>
      <c r="F245" s="11">
        <v>1</v>
      </c>
      <c r="G245" s="12">
        <v>136850</v>
      </c>
      <c r="H245" s="13">
        <f t="shared" si="3"/>
        <v>136850</v>
      </c>
    </row>
    <row r="246" spans="2:8" s="6" customFormat="1" ht="15.75">
      <c r="B246" s="7">
        <v>245</v>
      </c>
      <c r="C246" s="8">
        <v>136850</v>
      </c>
      <c r="D246" s="14" t="s">
        <v>265</v>
      </c>
      <c r="E246" s="32" t="s">
        <v>258</v>
      </c>
      <c r="F246" s="11">
        <v>1</v>
      </c>
      <c r="G246" s="12">
        <v>136850</v>
      </c>
      <c r="H246" s="13">
        <f t="shared" si="3"/>
        <v>136850</v>
      </c>
    </row>
    <row r="247" spans="2:8" s="6" customFormat="1" ht="15.75">
      <c r="B247" s="7">
        <v>246</v>
      </c>
      <c r="C247" s="8">
        <v>95200</v>
      </c>
      <c r="D247" s="14" t="s">
        <v>267</v>
      </c>
      <c r="E247" s="32" t="s">
        <v>258</v>
      </c>
      <c r="F247" s="11">
        <v>1</v>
      </c>
      <c r="G247" s="12">
        <v>95200</v>
      </c>
      <c r="H247" s="13">
        <f t="shared" si="3"/>
        <v>95200</v>
      </c>
    </row>
    <row r="248" spans="2:8" s="6" customFormat="1" ht="15.75">
      <c r="B248" s="7">
        <v>247</v>
      </c>
      <c r="C248" s="8">
        <v>119000</v>
      </c>
      <c r="D248" s="14" t="s">
        <v>268</v>
      </c>
      <c r="E248" s="34" t="s">
        <v>266</v>
      </c>
      <c r="F248" s="11">
        <v>1</v>
      </c>
      <c r="G248" s="12">
        <v>119000</v>
      </c>
      <c r="H248" s="13">
        <f t="shared" si="3"/>
        <v>119000</v>
      </c>
    </row>
    <row r="249" spans="2:8" s="6" customFormat="1" ht="60">
      <c r="B249" s="7">
        <v>248</v>
      </c>
      <c r="C249" s="8">
        <v>119000</v>
      </c>
      <c r="D249" s="14" t="s">
        <v>269</v>
      </c>
      <c r="E249" s="33" t="s">
        <v>7</v>
      </c>
      <c r="F249" s="11">
        <v>1</v>
      </c>
      <c r="G249" s="12">
        <v>119000</v>
      </c>
      <c r="H249" s="13">
        <f t="shared" si="3"/>
        <v>119000</v>
      </c>
    </row>
    <row r="250" spans="2:8" s="6" customFormat="1" ht="60">
      <c r="B250" s="7">
        <v>249</v>
      </c>
      <c r="C250" s="8">
        <v>119000</v>
      </c>
      <c r="D250" s="14" t="s">
        <v>270</v>
      </c>
      <c r="E250" s="33" t="s">
        <v>7</v>
      </c>
      <c r="F250" s="11">
        <v>1</v>
      </c>
      <c r="G250" s="12">
        <v>119000</v>
      </c>
      <c r="H250" s="13">
        <f t="shared" si="3"/>
        <v>119000</v>
      </c>
    </row>
    <row r="251" spans="2:8" s="6" customFormat="1" ht="60">
      <c r="B251" s="7">
        <v>250</v>
      </c>
      <c r="C251" s="8">
        <v>500000</v>
      </c>
      <c r="D251" s="14" t="s">
        <v>271</v>
      </c>
      <c r="E251" s="33" t="s">
        <v>7</v>
      </c>
      <c r="F251" s="11">
        <v>1</v>
      </c>
      <c r="G251" s="12">
        <v>500000</v>
      </c>
      <c r="H251" s="13">
        <f t="shared" si="3"/>
        <v>500000</v>
      </c>
    </row>
    <row r="252" spans="2:8" s="6" customFormat="1" ht="120">
      <c r="B252" s="7">
        <v>251</v>
      </c>
      <c r="C252" s="8">
        <v>11305</v>
      </c>
      <c r="D252" s="14" t="s">
        <v>272</v>
      </c>
      <c r="E252" s="33" t="s">
        <v>7</v>
      </c>
      <c r="F252" s="11">
        <v>1</v>
      </c>
      <c r="G252" s="12">
        <v>11305</v>
      </c>
      <c r="H252" s="13">
        <f t="shared" si="3"/>
        <v>11305</v>
      </c>
    </row>
    <row r="253" spans="2:8" s="6" customFormat="1" ht="15.75">
      <c r="B253" s="7">
        <v>252</v>
      </c>
      <c r="C253" s="8">
        <v>714000</v>
      </c>
      <c r="D253" s="14" t="s">
        <v>273</v>
      </c>
      <c r="E253" s="10" t="s">
        <v>7</v>
      </c>
      <c r="F253" s="11">
        <v>1</v>
      </c>
      <c r="G253" s="12">
        <v>714000</v>
      </c>
      <c r="H253" s="13">
        <f t="shared" si="3"/>
        <v>714000</v>
      </c>
    </row>
    <row r="254" spans="2:8" s="6" customFormat="1" ht="15.75">
      <c r="B254" s="7">
        <v>253</v>
      </c>
      <c r="C254" s="8">
        <v>714000</v>
      </c>
      <c r="D254" s="14" t="s">
        <v>274</v>
      </c>
      <c r="E254" s="10" t="s">
        <v>7</v>
      </c>
      <c r="F254" s="11">
        <v>1</v>
      </c>
      <c r="G254" s="12">
        <v>714000</v>
      </c>
      <c r="H254" s="13">
        <f t="shared" si="3"/>
        <v>714000</v>
      </c>
    </row>
    <row r="255" spans="2:8" s="6" customFormat="1" ht="105">
      <c r="B255" s="7">
        <v>254</v>
      </c>
      <c r="C255" s="8">
        <v>59500</v>
      </c>
      <c r="D255" s="14" t="s">
        <v>275</v>
      </c>
      <c r="E255" s="10" t="s">
        <v>7</v>
      </c>
      <c r="F255" s="11">
        <v>1</v>
      </c>
      <c r="G255" s="12">
        <v>59500</v>
      </c>
      <c r="H255" s="13">
        <f t="shared" si="3"/>
        <v>59500</v>
      </c>
    </row>
    <row r="256" spans="2:8" s="6" customFormat="1" ht="15.75">
      <c r="B256" s="7">
        <v>255</v>
      </c>
      <c r="C256" s="8">
        <v>178500</v>
      </c>
      <c r="D256" s="14" t="s">
        <v>276</v>
      </c>
      <c r="E256" s="30" t="s">
        <v>7</v>
      </c>
      <c r="F256" s="11">
        <v>1</v>
      </c>
      <c r="G256" s="12">
        <v>178500</v>
      </c>
      <c r="H256" s="13">
        <f t="shared" si="3"/>
        <v>178500</v>
      </c>
    </row>
    <row r="257" spans="2:8" s="6" customFormat="1" ht="15.75">
      <c r="B257" s="7">
        <v>256</v>
      </c>
      <c r="C257" s="8">
        <v>59500</v>
      </c>
      <c r="D257" s="14" t="s">
        <v>277</v>
      </c>
      <c r="E257" s="30" t="s">
        <v>7</v>
      </c>
      <c r="F257" s="11">
        <v>1</v>
      </c>
      <c r="G257" s="12">
        <v>59500</v>
      </c>
      <c r="H257" s="13">
        <f t="shared" si="3"/>
        <v>59500</v>
      </c>
    </row>
    <row r="258" spans="2:8" s="6" customFormat="1" ht="120">
      <c r="B258" s="7">
        <v>257</v>
      </c>
      <c r="C258" s="8">
        <v>130900</v>
      </c>
      <c r="D258" s="14" t="s">
        <v>278</v>
      </c>
      <c r="E258" s="30" t="s">
        <v>7</v>
      </c>
      <c r="F258" s="11">
        <v>1</v>
      </c>
      <c r="G258" s="12">
        <v>130900</v>
      </c>
      <c r="H258" s="13">
        <f t="shared" ref="H258:H321" si="4">+G258*F258</f>
        <v>130900</v>
      </c>
    </row>
    <row r="259" spans="2:8" s="6" customFormat="1" ht="105">
      <c r="B259" s="7">
        <v>258</v>
      </c>
      <c r="C259" s="8">
        <v>142800</v>
      </c>
      <c r="D259" s="14" t="s">
        <v>279</v>
      </c>
      <c r="E259" s="30" t="s">
        <v>7</v>
      </c>
      <c r="F259" s="11">
        <v>1</v>
      </c>
      <c r="G259" s="12">
        <v>142800</v>
      </c>
      <c r="H259" s="13">
        <f t="shared" si="4"/>
        <v>142800</v>
      </c>
    </row>
    <row r="260" spans="2:8" s="6" customFormat="1" ht="105">
      <c r="B260" s="7">
        <v>259</v>
      </c>
      <c r="C260" s="8">
        <v>59500</v>
      </c>
      <c r="D260" s="14" t="s">
        <v>280</v>
      </c>
      <c r="E260" s="30" t="s">
        <v>7</v>
      </c>
      <c r="F260" s="11">
        <v>1</v>
      </c>
      <c r="G260" s="12">
        <v>59500</v>
      </c>
      <c r="H260" s="13">
        <f t="shared" si="4"/>
        <v>59500</v>
      </c>
    </row>
    <row r="261" spans="2:8" s="6" customFormat="1" ht="15.75">
      <c r="B261" s="7">
        <v>260</v>
      </c>
      <c r="C261" s="8">
        <v>71400</v>
      </c>
      <c r="D261" s="14" t="s">
        <v>281</v>
      </c>
      <c r="E261" s="30" t="s">
        <v>7</v>
      </c>
      <c r="F261" s="11">
        <v>1</v>
      </c>
      <c r="G261" s="12">
        <v>71400</v>
      </c>
      <c r="H261" s="13">
        <f t="shared" si="4"/>
        <v>71400</v>
      </c>
    </row>
    <row r="262" spans="2:8" s="6" customFormat="1" ht="30">
      <c r="B262" s="7">
        <v>261</v>
      </c>
      <c r="C262" s="8">
        <v>119000</v>
      </c>
      <c r="D262" s="14" t="s">
        <v>282</v>
      </c>
      <c r="E262" s="30" t="s">
        <v>7</v>
      </c>
      <c r="F262" s="11">
        <v>1</v>
      </c>
      <c r="G262" s="12">
        <v>119000</v>
      </c>
      <c r="H262" s="13">
        <f t="shared" si="4"/>
        <v>119000</v>
      </c>
    </row>
    <row r="263" spans="2:8" s="6" customFormat="1" ht="15.75">
      <c r="B263" s="7">
        <v>262</v>
      </c>
      <c r="C263" s="8">
        <v>77350</v>
      </c>
      <c r="D263" s="14" t="s">
        <v>283</v>
      </c>
      <c r="E263" s="30" t="s">
        <v>7</v>
      </c>
      <c r="F263" s="11">
        <v>1</v>
      </c>
      <c r="G263" s="12">
        <v>77350</v>
      </c>
      <c r="H263" s="13">
        <f t="shared" si="4"/>
        <v>77350</v>
      </c>
    </row>
    <row r="264" spans="2:8" s="6" customFormat="1" ht="15.75">
      <c r="B264" s="7">
        <v>263</v>
      </c>
      <c r="C264" s="8">
        <v>59500</v>
      </c>
      <c r="D264" s="14" t="s">
        <v>284</v>
      </c>
      <c r="E264" s="30" t="s">
        <v>7</v>
      </c>
      <c r="F264" s="11">
        <v>1</v>
      </c>
      <c r="G264" s="12">
        <v>59500</v>
      </c>
      <c r="H264" s="13">
        <f t="shared" si="4"/>
        <v>59500</v>
      </c>
    </row>
    <row r="265" spans="2:8" s="6" customFormat="1" ht="15.75">
      <c r="B265" s="7">
        <v>264</v>
      </c>
      <c r="C265" s="8">
        <v>53550</v>
      </c>
      <c r="D265" s="14" t="s">
        <v>285</v>
      </c>
      <c r="E265" s="30" t="s">
        <v>7</v>
      </c>
      <c r="F265" s="11">
        <v>1</v>
      </c>
      <c r="G265" s="12">
        <v>53550</v>
      </c>
      <c r="H265" s="13">
        <f t="shared" si="4"/>
        <v>53550</v>
      </c>
    </row>
    <row r="266" spans="2:8" s="6" customFormat="1" ht="15.75">
      <c r="B266" s="7">
        <v>265</v>
      </c>
      <c r="C266" s="8">
        <v>357000</v>
      </c>
      <c r="D266" s="14" t="s">
        <v>286</v>
      </c>
      <c r="E266" s="30" t="s">
        <v>7</v>
      </c>
      <c r="F266" s="11">
        <v>1</v>
      </c>
      <c r="G266" s="12">
        <v>357000</v>
      </c>
      <c r="H266" s="13">
        <f t="shared" si="4"/>
        <v>357000</v>
      </c>
    </row>
    <row r="267" spans="2:8" s="6" customFormat="1" ht="30">
      <c r="B267" s="7">
        <v>266</v>
      </c>
      <c r="C267" s="8">
        <v>130900</v>
      </c>
      <c r="D267" s="14" t="s">
        <v>287</v>
      </c>
      <c r="E267" s="30" t="s">
        <v>7</v>
      </c>
      <c r="F267" s="11">
        <v>1</v>
      </c>
      <c r="G267" s="12">
        <v>130900</v>
      </c>
      <c r="H267" s="13">
        <f t="shared" si="4"/>
        <v>130900</v>
      </c>
    </row>
    <row r="268" spans="2:8" s="6" customFormat="1" ht="60">
      <c r="B268" s="7">
        <v>267</v>
      </c>
      <c r="C268" s="8">
        <v>357000</v>
      </c>
      <c r="D268" s="14" t="s">
        <v>288</v>
      </c>
      <c r="E268" s="30" t="s">
        <v>7</v>
      </c>
      <c r="F268" s="11">
        <v>1</v>
      </c>
      <c r="G268" s="12">
        <v>357000</v>
      </c>
      <c r="H268" s="13">
        <f t="shared" si="4"/>
        <v>357000</v>
      </c>
    </row>
    <row r="269" spans="2:8" s="6" customFormat="1" ht="75">
      <c r="B269" s="7">
        <v>268</v>
      </c>
      <c r="C269" s="8">
        <v>900000</v>
      </c>
      <c r="D269" s="14" t="s">
        <v>289</v>
      </c>
      <c r="E269" s="33" t="s">
        <v>7</v>
      </c>
      <c r="F269" s="11">
        <v>1</v>
      </c>
      <c r="G269" s="12">
        <v>900000</v>
      </c>
      <c r="H269" s="13">
        <f t="shared" si="4"/>
        <v>900000</v>
      </c>
    </row>
    <row r="270" spans="2:8" s="6" customFormat="1" ht="15.75">
      <c r="B270" s="7">
        <v>269</v>
      </c>
      <c r="C270" s="8">
        <v>10115</v>
      </c>
      <c r="D270" s="14" t="s">
        <v>290</v>
      </c>
      <c r="E270" s="33" t="s">
        <v>7</v>
      </c>
      <c r="F270" s="11">
        <v>1</v>
      </c>
      <c r="G270" s="12">
        <v>10115</v>
      </c>
      <c r="H270" s="13">
        <f t="shared" si="4"/>
        <v>10115</v>
      </c>
    </row>
    <row r="271" spans="2:8" s="6" customFormat="1" ht="15.75">
      <c r="B271" s="7">
        <v>270</v>
      </c>
      <c r="C271" s="8">
        <v>26900</v>
      </c>
      <c r="D271" s="14" t="s">
        <v>291</v>
      </c>
      <c r="E271" s="30" t="s">
        <v>7</v>
      </c>
      <c r="F271" s="11">
        <v>1</v>
      </c>
      <c r="G271" s="12">
        <v>26900</v>
      </c>
      <c r="H271" s="13">
        <f t="shared" si="4"/>
        <v>26900</v>
      </c>
    </row>
    <row r="272" spans="2:8" s="6" customFormat="1" ht="15.75">
      <c r="B272" s="7">
        <v>271</v>
      </c>
      <c r="C272" s="8">
        <v>8330</v>
      </c>
      <c r="D272" s="14" t="s">
        <v>292</v>
      </c>
      <c r="E272" s="30" t="s">
        <v>7</v>
      </c>
      <c r="F272" s="11">
        <v>1</v>
      </c>
      <c r="G272" s="12">
        <v>8330</v>
      </c>
      <c r="H272" s="13">
        <f t="shared" si="4"/>
        <v>8330</v>
      </c>
    </row>
    <row r="273" spans="2:8" s="6" customFormat="1" ht="15.75">
      <c r="B273" s="7">
        <v>272</v>
      </c>
      <c r="C273" s="8">
        <v>8330</v>
      </c>
      <c r="D273" s="14" t="s">
        <v>293</v>
      </c>
      <c r="E273" s="32" t="s">
        <v>7</v>
      </c>
      <c r="F273" s="11">
        <v>1</v>
      </c>
      <c r="G273" s="12">
        <v>8330</v>
      </c>
      <c r="H273" s="13">
        <f t="shared" si="4"/>
        <v>8330</v>
      </c>
    </row>
    <row r="274" spans="2:8" s="6" customFormat="1" ht="15.75">
      <c r="B274" s="7">
        <v>273</v>
      </c>
      <c r="C274" s="8">
        <v>47600</v>
      </c>
      <c r="D274" s="14" t="s">
        <v>294</v>
      </c>
      <c r="E274" s="30" t="s">
        <v>7</v>
      </c>
      <c r="F274" s="11">
        <v>1</v>
      </c>
      <c r="G274" s="12">
        <v>47600</v>
      </c>
      <c r="H274" s="13">
        <f t="shared" si="4"/>
        <v>47600</v>
      </c>
    </row>
    <row r="275" spans="2:8" s="6" customFormat="1" ht="30">
      <c r="B275" s="7">
        <v>274</v>
      </c>
      <c r="C275" s="8">
        <v>83300</v>
      </c>
      <c r="D275" s="14" t="s">
        <v>295</v>
      </c>
      <c r="E275" s="32" t="s">
        <v>7</v>
      </c>
      <c r="F275" s="11">
        <v>1</v>
      </c>
      <c r="G275" s="12">
        <v>83300</v>
      </c>
      <c r="H275" s="13">
        <f t="shared" si="4"/>
        <v>83300</v>
      </c>
    </row>
    <row r="276" spans="2:8" s="6" customFormat="1" ht="30">
      <c r="B276" s="7">
        <v>275</v>
      </c>
      <c r="C276" s="8">
        <v>83300</v>
      </c>
      <c r="D276" s="14" t="s">
        <v>296</v>
      </c>
      <c r="E276" s="32" t="s">
        <v>7</v>
      </c>
      <c r="F276" s="11">
        <v>1</v>
      </c>
      <c r="G276" s="12">
        <v>83300</v>
      </c>
      <c r="H276" s="13">
        <f t="shared" si="4"/>
        <v>83300</v>
      </c>
    </row>
    <row r="277" spans="2:8" s="6" customFormat="1" ht="30">
      <c r="B277" s="7">
        <v>276</v>
      </c>
      <c r="C277" s="8">
        <v>83300</v>
      </c>
      <c r="D277" s="14" t="s">
        <v>297</v>
      </c>
      <c r="E277" s="32" t="s">
        <v>7</v>
      </c>
      <c r="F277" s="11">
        <v>1</v>
      </c>
      <c r="G277" s="12">
        <v>83300</v>
      </c>
      <c r="H277" s="13">
        <f t="shared" si="4"/>
        <v>83300</v>
      </c>
    </row>
    <row r="278" spans="2:8" s="6" customFormat="1" ht="15.75">
      <c r="B278" s="7">
        <v>277</v>
      </c>
      <c r="C278" s="8">
        <v>14280</v>
      </c>
      <c r="D278" s="14" t="s">
        <v>298</v>
      </c>
      <c r="E278" s="32" t="s">
        <v>7</v>
      </c>
      <c r="F278" s="11">
        <v>1</v>
      </c>
      <c r="G278" s="12">
        <v>14280</v>
      </c>
      <c r="H278" s="13">
        <f t="shared" si="4"/>
        <v>14280</v>
      </c>
    </row>
    <row r="279" spans="2:8" s="6" customFormat="1" ht="15.75">
      <c r="B279" s="7">
        <v>278</v>
      </c>
      <c r="C279" s="8">
        <v>41650</v>
      </c>
      <c r="D279" s="14" t="s">
        <v>299</v>
      </c>
      <c r="E279" s="32" t="s">
        <v>7</v>
      </c>
      <c r="F279" s="11">
        <v>1</v>
      </c>
      <c r="G279" s="12">
        <v>41650</v>
      </c>
      <c r="H279" s="13">
        <f t="shared" si="4"/>
        <v>41650</v>
      </c>
    </row>
    <row r="280" spans="2:8" s="6" customFormat="1" ht="15.75">
      <c r="B280" s="7">
        <v>279</v>
      </c>
      <c r="C280" s="8">
        <v>17850</v>
      </c>
      <c r="D280" s="14" t="s">
        <v>300</v>
      </c>
      <c r="E280" s="32" t="s">
        <v>7</v>
      </c>
      <c r="F280" s="11">
        <v>1</v>
      </c>
      <c r="G280" s="12">
        <v>17850</v>
      </c>
      <c r="H280" s="13">
        <f t="shared" si="4"/>
        <v>17850</v>
      </c>
    </row>
    <row r="281" spans="2:8" s="6" customFormat="1" ht="15.75">
      <c r="B281" s="7">
        <v>280</v>
      </c>
      <c r="C281" s="8">
        <v>14280</v>
      </c>
      <c r="D281" s="14" t="s">
        <v>301</v>
      </c>
      <c r="E281" s="32" t="s">
        <v>7</v>
      </c>
      <c r="F281" s="11">
        <v>1</v>
      </c>
      <c r="G281" s="12">
        <v>14280</v>
      </c>
      <c r="H281" s="13">
        <f t="shared" si="4"/>
        <v>14280</v>
      </c>
    </row>
    <row r="282" spans="2:8" s="6" customFormat="1" ht="30">
      <c r="B282" s="7">
        <v>281</v>
      </c>
      <c r="C282" s="8">
        <v>773500</v>
      </c>
      <c r="D282" s="14" t="s">
        <v>302</v>
      </c>
      <c r="E282" s="32" t="s">
        <v>7</v>
      </c>
      <c r="F282" s="11">
        <v>1</v>
      </c>
      <c r="G282" s="12">
        <v>773500</v>
      </c>
      <c r="H282" s="13">
        <f t="shared" si="4"/>
        <v>773500</v>
      </c>
    </row>
    <row r="283" spans="2:8" s="6" customFormat="1" ht="45">
      <c r="B283" s="7">
        <v>282</v>
      </c>
      <c r="C283" s="8">
        <v>297500</v>
      </c>
      <c r="D283" s="14" t="s">
        <v>303</v>
      </c>
      <c r="E283" s="32" t="s">
        <v>7</v>
      </c>
      <c r="F283" s="11">
        <v>1</v>
      </c>
      <c r="G283" s="12">
        <v>297500</v>
      </c>
      <c r="H283" s="13">
        <f t="shared" si="4"/>
        <v>297500</v>
      </c>
    </row>
    <row r="284" spans="2:8" s="6" customFormat="1" ht="60">
      <c r="B284" s="7">
        <v>283</v>
      </c>
      <c r="C284" s="8">
        <v>297500</v>
      </c>
      <c r="D284" s="14" t="s">
        <v>304</v>
      </c>
      <c r="E284" s="32" t="s">
        <v>7</v>
      </c>
      <c r="F284" s="11">
        <v>1</v>
      </c>
      <c r="G284" s="12">
        <v>297500</v>
      </c>
      <c r="H284" s="13">
        <f t="shared" si="4"/>
        <v>297500</v>
      </c>
    </row>
    <row r="285" spans="2:8" s="6" customFormat="1" ht="15.75">
      <c r="B285" s="7">
        <v>284</v>
      </c>
      <c r="C285" s="8">
        <v>154700</v>
      </c>
      <c r="D285" s="14" t="s">
        <v>305</v>
      </c>
      <c r="E285" s="32" t="s">
        <v>7</v>
      </c>
      <c r="F285" s="11">
        <v>1</v>
      </c>
      <c r="G285" s="12">
        <v>154700</v>
      </c>
      <c r="H285" s="13">
        <f t="shared" si="4"/>
        <v>154700</v>
      </c>
    </row>
    <row r="286" spans="2:8" s="6" customFormat="1" ht="15.75">
      <c r="B286" s="7">
        <v>285</v>
      </c>
      <c r="C286" s="8">
        <v>154700</v>
      </c>
      <c r="D286" s="14" t="s">
        <v>306</v>
      </c>
      <c r="E286" s="32" t="s">
        <v>7</v>
      </c>
      <c r="F286" s="11">
        <v>1</v>
      </c>
      <c r="G286" s="12">
        <v>154700</v>
      </c>
      <c r="H286" s="13">
        <f t="shared" si="4"/>
        <v>154700</v>
      </c>
    </row>
    <row r="287" spans="2:8" s="6" customFormat="1" ht="30">
      <c r="B287" s="7">
        <v>286</v>
      </c>
      <c r="C287" s="8">
        <v>2975</v>
      </c>
      <c r="D287" s="14" t="s">
        <v>307</v>
      </c>
      <c r="E287" s="30" t="s">
        <v>7</v>
      </c>
      <c r="F287" s="11">
        <v>1</v>
      </c>
      <c r="G287" s="12">
        <v>3500</v>
      </c>
      <c r="H287" s="13">
        <f t="shared" si="4"/>
        <v>3500</v>
      </c>
    </row>
    <row r="288" spans="2:8" s="6" customFormat="1" ht="15.75">
      <c r="B288" s="7">
        <v>287</v>
      </c>
      <c r="C288" s="8">
        <v>4165</v>
      </c>
      <c r="D288" s="14" t="s">
        <v>308</v>
      </c>
      <c r="E288" s="30" t="s">
        <v>7</v>
      </c>
      <c r="F288" s="11">
        <v>1</v>
      </c>
      <c r="G288" s="12">
        <v>4500</v>
      </c>
      <c r="H288" s="13">
        <f t="shared" si="4"/>
        <v>4500</v>
      </c>
    </row>
    <row r="289" spans="2:8" s="6" customFormat="1" ht="15.75">
      <c r="B289" s="7">
        <v>288</v>
      </c>
      <c r="C289" s="8">
        <v>35000</v>
      </c>
      <c r="D289" s="14" t="s">
        <v>309</v>
      </c>
      <c r="E289" s="30" t="s">
        <v>7</v>
      </c>
      <c r="F289" s="11">
        <v>1</v>
      </c>
      <c r="G289" s="12">
        <v>35000</v>
      </c>
      <c r="H289" s="13">
        <f t="shared" si="4"/>
        <v>35000</v>
      </c>
    </row>
    <row r="290" spans="2:8" s="6" customFormat="1" ht="30">
      <c r="B290" s="7">
        <v>289</v>
      </c>
      <c r="C290" s="8">
        <v>450000</v>
      </c>
      <c r="D290" s="14" t="s">
        <v>310</v>
      </c>
      <c r="E290" s="33" t="s">
        <v>7</v>
      </c>
      <c r="F290" s="11">
        <v>1</v>
      </c>
      <c r="G290" s="12">
        <v>450000</v>
      </c>
      <c r="H290" s="13">
        <f t="shared" si="4"/>
        <v>450000</v>
      </c>
    </row>
    <row r="291" spans="2:8" s="6" customFormat="1" ht="60">
      <c r="B291" s="7">
        <v>290</v>
      </c>
      <c r="C291" s="8">
        <v>267750</v>
      </c>
      <c r="D291" s="14" t="s">
        <v>311</v>
      </c>
      <c r="E291" s="33" t="s">
        <v>7</v>
      </c>
      <c r="F291" s="11">
        <v>1</v>
      </c>
      <c r="G291" s="12">
        <v>267750</v>
      </c>
      <c r="H291" s="13">
        <f t="shared" si="4"/>
        <v>267750</v>
      </c>
    </row>
    <row r="292" spans="2:8" s="6" customFormat="1" ht="30">
      <c r="B292" s="7">
        <v>291</v>
      </c>
      <c r="C292" s="8">
        <v>89250</v>
      </c>
      <c r="D292" s="14" t="s">
        <v>312</v>
      </c>
      <c r="E292" s="30" t="s">
        <v>7</v>
      </c>
      <c r="F292" s="11">
        <v>1</v>
      </c>
      <c r="G292" s="12">
        <v>89250</v>
      </c>
      <c r="H292" s="13">
        <f t="shared" si="4"/>
        <v>89250</v>
      </c>
    </row>
    <row r="293" spans="2:8" s="6" customFormat="1" ht="30">
      <c r="B293" s="7">
        <v>292</v>
      </c>
      <c r="C293" s="8">
        <v>595000</v>
      </c>
      <c r="D293" s="14" t="s">
        <v>313</v>
      </c>
      <c r="E293" s="30" t="s">
        <v>7</v>
      </c>
      <c r="F293" s="11">
        <v>1</v>
      </c>
      <c r="G293" s="12">
        <v>595000</v>
      </c>
      <c r="H293" s="13">
        <f t="shared" si="4"/>
        <v>595000</v>
      </c>
    </row>
    <row r="294" spans="2:8" s="6" customFormat="1" ht="30">
      <c r="B294" s="7">
        <v>293</v>
      </c>
      <c r="C294" s="8">
        <v>416500</v>
      </c>
      <c r="D294" s="14" t="s">
        <v>314</v>
      </c>
      <c r="E294" s="30" t="s">
        <v>7</v>
      </c>
      <c r="F294" s="11">
        <v>1</v>
      </c>
      <c r="G294" s="12">
        <v>416500</v>
      </c>
      <c r="H294" s="13">
        <f t="shared" si="4"/>
        <v>416500</v>
      </c>
    </row>
    <row r="295" spans="2:8" s="6" customFormat="1" ht="15.75">
      <c r="B295" s="7">
        <v>294</v>
      </c>
      <c r="C295" s="8">
        <v>77350</v>
      </c>
      <c r="D295" s="14" t="s">
        <v>315</v>
      </c>
      <c r="E295" s="30" t="s">
        <v>7</v>
      </c>
      <c r="F295" s="11">
        <v>1</v>
      </c>
      <c r="G295" s="12">
        <v>77350</v>
      </c>
      <c r="H295" s="13">
        <f t="shared" si="4"/>
        <v>77350</v>
      </c>
    </row>
    <row r="296" spans="2:8" s="6" customFormat="1" ht="30">
      <c r="B296" s="7">
        <v>295</v>
      </c>
      <c r="C296" s="8">
        <v>226100</v>
      </c>
      <c r="D296" s="14" t="s">
        <v>316</v>
      </c>
      <c r="E296" s="30" t="s">
        <v>7</v>
      </c>
      <c r="F296" s="11">
        <v>1</v>
      </c>
      <c r="G296" s="12">
        <v>226100</v>
      </c>
      <c r="H296" s="13">
        <f t="shared" si="4"/>
        <v>226100</v>
      </c>
    </row>
    <row r="297" spans="2:8" s="6" customFormat="1" ht="30">
      <c r="B297" s="7">
        <v>296</v>
      </c>
      <c r="C297" s="8">
        <v>130900</v>
      </c>
      <c r="D297" s="14" t="s">
        <v>317</v>
      </c>
      <c r="E297" s="30" t="s">
        <v>7</v>
      </c>
      <c r="F297" s="11">
        <v>1</v>
      </c>
      <c r="G297" s="12">
        <v>130900</v>
      </c>
      <c r="H297" s="13">
        <f t="shared" si="4"/>
        <v>130900</v>
      </c>
    </row>
    <row r="298" spans="2:8" s="6" customFormat="1" ht="15.75">
      <c r="B298" s="7">
        <v>297</v>
      </c>
      <c r="C298" s="8">
        <v>22610</v>
      </c>
      <c r="D298" s="14" t="s">
        <v>318</v>
      </c>
      <c r="E298" s="35" t="s">
        <v>7</v>
      </c>
      <c r="F298" s="11">
        <v>1</v>
      </c>
      <c r="G298" s="12">
        <v>22610</v>
      </c>
      <c r="H298" s="13">
        <f t="shared" si="4"/>
        <v>22610</v>
      </c>
    </row>
    <row r="299" spans="2:8" s="6" customFormat="1" ht="30">
      <c r="B299" s="7">
        <v>298</v>
      </c>
      <c r="C299" s="8">
        <v>107100</v>
      </c>
      <c r="D299" s="14" t="s">
        <v>319</v>
      </c>
      <c r="E299" s="30" t="s">
        <v>7</v>
      </c>
      <c r="F299" s="11">
        <v>1</v>
      </c>
      <c r="G299" s="12">
        <v>120000</v>
      </c>
      <c r="H299" s="13">
        <f t="shared" si="4"/>
        <v>120000</v>
      </c>
    </row>
    <row r="300" spans="2:8" s="6" customFormat="1" ht="60">
      <c r="B300" s="7">
        <v>299</v>
      </c>
      <c r="C300" s="8">
        <v>330000</v>
      </c>
      <c r="D300" s="14" t="s">
        <v>320</v>
      </c>
      <c r="E300" s="30" t="s">
        <v>7</v>
      </c>
      <c r="F300" s="11">
        <v>1</v>
      </c>
      <c r="G300" s="12">
        <v>330000</v>
      </c>
      <c r="H300" s="13">
        <f t="shared" si="4"/>
        <v>330000</v>
      </c>
    </row>
    <row r="301" spans="2:8" s="6" customFormat="1" ht="30">
      <c r="B301" s="7">
        <v>300</v>
      </c>
      <c r="C301" s="8">
        <v>119000</v>
      </c>
      <c r="D301" s="14" t="s">
        <v>321</v>
      </c>
      <c r="E301" s="30" t="s">
        <v>7</v>
      </c>
      <c r="F301" s="11">
        <v>1</v>
      </c>
      <c r="G301" s="12">
        <v>119000</v>
      </c>
      <c r="H301" s="13">
        <f t="shared" si="4"/>
        <v>119000</v>
      </c>
    </row>
    <row r="302" spans="2:8" s="6" customFormat="1" ht="15.75">
      <c r="B302" s="7">
        <v>301</v>
      </c>
      <c r="C302" s="8"/>
      <c r="D302" s="14" t="s">
        <v>322</v>
      </c>
      <c r="E302" s="30" t="s">
        <v>7</v>
      </c>
      <c r="F302" s="11">
        <v>1</v>
      </c>
      <c r="G302" s="12">
        <v>2500</v>
      </c>
      <c r="H302" s="13">
        <f t="shared" si="4"/>
        <v>2500</v>
      </c>
    </row>
    <row r="303" spans="2:8" s="6" customFormat="1" ht="15.75">
      <c r="B303" s="7">
        <v>302</v>
      </c>
      <c r="C303" s="8"/>
      <c r="D303" s="14" t="s">
        <v>323</v>
      </c>
      <c r="E303" s="30" t="s">
        <v>7</v>
      </c>
      <c r="F303" s="11">
        <v>1</v>
      </c>
      <c r="G303" s="12">
        <v>2500</v>
      </c>
      <c r="H303" s="13">
        <f t="shared" si="4"/>
        <v>2500</v>
      </c>
    </row>
    <row r="304" spans="2:8" s="6" customFormat="1" ht="15.75">
      <c r="B304" s="7">
        <v>303</v>
      </c>
      <c r="C304" s="8"/>
      <c r="D304" s="14" t="s">
        <v>324</v>
      </c>
      <c r="E304" s="30" t="s">
        <v>7</v>
      </c>
      <c r="F304" s="11">
        <v>1</v>
      </c>
      <c r="G304" s="12">
        <v>2500</v>
      </c>
      <c r="H304" s="13">
        <f t="shared" si="4"/>
        <v>2500</v>
      </c>
    </row>
    <row r="305" spans="2:8" s="6" customFormat="1" ht="15.75">
      <c r="B305" s="7">
        <v>304</v>
      </c>
      <c r="C305" s="8"/>
      <c r="D305" s="14" t="s">
        <v>325</v>
      </c>
      <c r="E305" s="30" t="s">
        <v>7</v>
      </c>
      <c r="F305" s="11">
        <v>1</v>
      </c>
      <c r="G305" s="12">
        <v>2500</v>
      </c>
      <c r="H305" s="13">
        <f t="shared" si="4"/>
        <v>2500</v>
      </c>
    </row>
    <row r="306" spans="2:8" s="6" customFormat="1" ht="30">
      <c r="B306" s="7">
        <v>305</v>
      </c>
      <c r="C306" s="8">
        <v>45000</v>
      </c>
      <c r="D306" s="14" t="s">
        <v>326</v>
      </c>
      <c r="E306" s="30" t="s">
        <v>7</v>
      </c>
      <c r="F306" s="11">
        <v>1</v>
      </c>
      <c r="G306" s="12">
        <v>45000</v>
      </c>
      <c r="H306" s="13">
        <f t="shared" si="4"/>
        <v>45000</v>
      </c>
    </row>
    <row r="307" spans="2:8" s="6" customFormat="1" ht="15.75">
      <c r="B307" s="7">
        <v>306</v>
      </c>
      <c r="C307" s="8">
        <v>59500</v>
      </c>
      <c r="D307" s="14" t="s">
        <v>327</v>
      </c>
      <c r="E307" s="30" t="s">
        <v>7</v>
      </c>
      <c r="F307" s="11">
        <v>1</v>
      </c>
      <c r="G307" s="12">
        <v>59500</v>
      </c>
      <c r="H307" s="13">
        <f t="shared" si="4"/>
        <v>59500</v>
      </c>
    </row>
    <row r="308" spans="2:8" s="6" customFormat="1" ht="15.75">
      <c r="B308" s="7">
        <v>307</v>
      </c>
      <c r="C308" s="8">
        <v>17850</v>
      </c>
      <c r="D308" s="14" t="s">
        <v>328</v>
      </c>
      <c r="E308" s="30" t="s">
        <v>7</v>
      </c>
      <c r="F308" s="11">
        <v>1</v>
      </c>
      <c r="G308" s="12">
        <v>17850</v>
      </c>
      <c r="H308" s="13">
        <f t="shared" si="4"/>
        <v>17850</v>
      </c>
    </row>
    <row r="309" spans="2:8" s="6" customFormat="1" ht="15.75">
      <c r="B309" s="7">
        <v>308</v>
      </c>
      <c r="C309" s="8">
        <v>41650</v>
      </c>
      <c r="D309" s="14" t="s">
        <v>329</v>
      </c>
      <c r="E309" s="30" t="s">
        <v>7</v>
      </c>
      <c r="F309" s="11">
        <v>1</v>
      </c>
      <c r="G309" s="12">
        <v>41650</v>
      </c>
      <c r="H309" s="13">
        <f t="shared" si="4"/>
        <v>41650</v>
      </c>
    </row>
    <row r="310" spans="2:8" s="6" customFormat="1" ht="15.75">
      <c r="B310" s="7">
        <v>309</v>
      </c>
      <c r="C310" s="8">
        <v>29750</v>
      </c>
      <c r="D310" s="14" t="s">
        <v>330</v>
      </c>
      <c r="E310" s="30" t="s">
        <v>7</v>
      </c>
      <c r="F310" s="11">
        <v>1</v>
      </c>
      <c r="G310" s="12">
        <v>35000</v>
      </c>
      <c r="H310" s="13">
        <f t="shared" si="4"/>
        <v>35000</v>
      </c>
    </row>
    <row r="311" spans="2:8" s="6" customFormat="1" ht="15.75">
      <c r="B311" s="7">
        <v>310</v>
      </c>
      <c r="C311" s="8">
        <v>20000</v>
      </c>
      <c r="D311" s="14" t="s">
        <v>331</v>
      </c>
      <c r="E311" s="30" t="s">
        <v>7</v>
      </c>
      <c r="F311" s="11">
        <v>1</v>
      </c>
      <c r="G311" s="12">
        <v>20000</v>
      </c>
      <c r="H311" s="13">
        <f t="shared" si="4"/>
        <v>20000</v>
      </c>
    </row>
    <row r="312" spans="2:8" s="6" customFormat="1" ht="15.75">
      <c r="B312" s="7">
        <v>311</v>
      </c>
      <c r="C312" s="8">
        <v>20000</v>
      </c>
      <c r="D312" s="14" t="s">
        <v>332</v>
      </c>
      <c r="E312" s="35" t="s">
        <v>25</v>
      </c>
      <c r="F312" s="11">
        <v>1</v>
      </c>
      <c r="G312" s="12">
        <v>25000</v>
      </c>
      <c r="H312" s="13">
        <f t="shared" si="4"/>
        <v>25000</v>
      </c>
    </row>
    <row r="313" spans="2:8" s="6" customFormat="1" ht="15.75">
      <c r="B313" s="7">
        <v>312</v>
      </c>
      <c r="C313" s="8"/>
      <c r="D313" s="14" t="s">
        <v>333</v>
      </c>
      <c r="E313" s="30" t="s">
        <v>7</v>
      </c>
      <c r="F313" s="11">
        <v>1</v>
      </c>
      <c r="G313" s="12">
        <v>25000</v>
      </c>
      <c r="H313" s="13">
        <f t="shared" si="4"/>
        <v>25000</v>
      </c>
    </row>
    <row r="314" spans="2:8" s="6" customFormat="1" ht="45">
      <c r="B314" s="7">
        <v>313</v>
      </c>
      <c r="C314" s="8">
        <v>119000</v>
      </c>
      <c r="D314" s="14" t="s">
        <v>334</v>
      </c>
      <c r="E314" s="33" t="s">
        <v>7</v>
      </c>
      <c r="F314" s="11">
        <v>1</v>
      </c>
      <c r="G314" s="12">
        <v>120000</v>
      </c>
      <c r="H314" s="13">
        <f t="shared" si="4"/>
        <v>120000</v>
      </c>
    </row>
    <row r="315" spans="2:8" s="6" customFormat="1" ht="45">
      <c r="B315" s="7">
        <v>314</v>
      </c>
      <c r="C315" s="8">
        <v>119000</v>
      </c>
      <c r="D315" s="14" t="s">
        <v>335</v>
      </c>
      <c r="E315" s="33" t="s">
        <v>7</v>
      </c>
      <c r="F315" s="11">
        <v>1</v>
      </c>
      <c r="G315" s="12">
        <v>120000</v>
      </c>
      <c r="H315" s="13">
        <f t="shared" si="4"/>
        <v>120000</v>
      </c>
    </row>
    <row r="316" spans="2:8" s="6" customFormat="1" ht="15.75">
      <c r="B316" s="7">
        <v>315</v>
      </c>
      <c r="C316" s="8">
        <v>2380</v>
      </c>
      <c r="D316" s="14" t="s">
        <v>337</v>
      </c>
      <c r="E316" s="35" t="s">
        <v>572</v>
      </c>
      <c r="F316" s="11">
        <v>1</v>
      </c>
      <c r="G316" s="12">
        <v>2500</v>
      </c>
      <c r="H316" s="13">
        <f t="shared" si="4"/>
        <v>2500</v>
      </c>
    </row>
    <row r="317" spans="2:8" s="6" customFormat="1" ht="45">
      <c r="B317" s="7">
        <v>316</v>
      </c>
      <c r="C317" s="8">
        <v>12000</v>
      </c>
      <c r="D317" s="14" t="s">
        <v>338</v>
      </c>
      <c r="E317" s="33" t="s">
        <v>7</v>
      </c>
      <c r="F317" s="11">
        <v>1</v>
      </c>
      <c r="G317" s="12">
        <v>12000</v>
      </c>
      <c r="H317" s="13">
        <f t="shared" si="4"/>
        <v>12000</v>
      </c>
    </row>
    <row r="318" spans="2:8" s="6" customFormat="1" ht="15.75">
      <c r="B318" s="7">
        <v>317</v>
      </c>
      <c r="C318" s="8">
        <v>400000</v>
      </c>
      <c r="D318" s="14" t="s">
        <v>340</v>
      </c>
      <c r="E318" s="35" t="s">
        <v>573</v>
      </c>
      <c r="F318" s="11">
        <v>1</v>
      </c>
      <c r="G318" s="12">
        <v>400000</v>
      </c>
      <c r="H318" s="13">
        <f t="shared" si="4"/>
        <v>400000</v>
      </c>
    </row>
    <row r="319" spans="2:8" s="6" customFormat="1" ht="15.75">
      <c r="B319" s="7">
        <v>318</v>
      </c>
      <c r="C319" s="8">
        <v>65450</v>
      </c>
      <c r="D319" s="14" t="s">
        <v>341</v>
      </c>
      <c r="E319" s="32" t="s">
        <v>360</v>
      </c>
      <c r="F319" s="11">
        <v>1</v>
      </c>
      <c r="G319" s="12">
        <v>65450</v>
      </c>
      <c r="H319" s="13">
        <f t="shared" si="4"/>
        <v>65450</v>
      </c>
    </row>
    <row r="320" spans="2:8" s="6" customFormat="1" ht="15.75">
      <c r="B320" s="7">
        <v>319</v>
      </c>
      <c r="C320" s="8">
        <v>77350</v>
      </c>
      <c r="D320" s="14" t="s">
        <v>342</v>
      </c>
      <c r="E320" s="32" t="s">
        <v>360</v>
      </c>
      <c r="F320" s="11">
        <v>1</v>
      </c>
      <c r="G320" s="12">
        <v>77350</v>
      </c>
      <c r="H320" s="13">
        <f t="shared" si="4"/>
        <v>77350</v>
      </c>
    </row>
    <row r="321" spans="2:8" s="6" customFormat="1" ht="60">
      <c r="B321" s="7">
        <v>320</v>
      </c>
      <c r="C321" s="8">
        <v>65450</v>
      </c>
      <c r="D321" s="14" t="s">
        <v>343</v>
      </c>
      <c r="E321" s="32" t="s">
        <v>360</v>
      </c>
      <c r="F321" s="11">
        <v>1</v>
      </c>
      <c r="G321" s="12">
        <v>65450</v>
      </c>
      <c r="H321" s="13">
        <f t="shared" si="4"/>
        <v>65450</v>
      </c>
    </row>
    <row r="322" spans="2:8" s="6" customFormat="1" ht="15.75">
      <c r="B322" s="7">
        <v>321</v>
      </c>
      <c r="C322" s="8">
        <v>23800</v>
      </c>
      <c r="D322" s="14" t="s">
        <v>344</v>
      </c>
      <c r="E322" s="35" t="s">
        <v>336</v>
      </c>
      <c r="F322" s="11">
        <v>1</v>
      </c>
      <c r="G322" s="12">
        <v>23800</v>
      </c>
      <c r="H322" s="13">
        <f t="shared" ref="H322:H385" si="5">+G322*F322</f>
        <v>23800</v>
      </c>
    </row>
    <row r="323" spans="2:8" s="6" customFormat="1" ht="150">
      <c r="B323" s="7">
        <v>322</v>
      </c>
      <c r="C323" s="8">
        <v>500000</v>
      </c>
      <c r="D323" s="14" t="s">
        <v>345</v>
      </c>
      <c r="E323" s="32" t="s">
        <v>7</v>
      </c>
      <c r="F323" s="11">
        <v>1</v>
      </c>
      <c r="G323" s="12">
        <v>500000</v>
      </c>
      <c r="H323" s="13">
        <f t="shared" si="5"/>
        <v>500000</v>
      </c>
    </row>
    <row r="324" spans="2:8" s="6" customFormat="1" ht="165">
      <c r="B324" s="7">
        <v>323</v>
      </c>
      <c r="C324" s="8"/>
      <c r="D324" s="14" t="s">
        <v>346</v>
      </c>
      <c r="E324" s="30" t="s">
        <v>7</v>
      </c>
      <c r="F324" s="11">
        <v>1</v>
      </c>
      <c r="G324" s="12">
        <v>4000000</v>
      </c>
      <c r="H324" s="13">
        <f t="shared" si="5"/>
        <v>4000000</v>
      </c>
    </row>
    <row r="325" spans="2:8" s="6" customFormat="1" ht="15.75">
      <c r="B325" s="7">
        <v>324</v>
      </c>
      <c r="C325" s="8">
        <v>350000</v>
      </c>
      <c r="D325" s="14" t="s">
        <v>347</v>
      </c>
      <c r="E325" s="35" t="s">
        <v>339</v>
      </c>
      <c r="F325" s="11">
        <v>1</v>
      </c>
      <c r="G325" s="12">
        <v>350000</v>
      </c>
      <c r="H325" s="13">
        <f t="shared" si="5"/>
        <v>350000</v>
      </c>
    </row>
    <row r="326" spans="2:8" s="6" customFormat="1" ht="30">
      <c r="B326" s="7">
        <v>325</v>
      </c>
      <c r="C326" s="8">
        <v>700000</v>
      </c>
      <c r="D326" s="14" t="s">
        <v>348</v>
      </c>
      <c r="E326" s="30" t="s">
        <v>7</v>
      </c>
      <c r="F326" s="11">
        <v>1</v>
      </c>
      <c r="G326" s="12">
        <v>700000</v>
      </c>
      <c r="H326" s="13">
        <f t="shared" si="5"/>
        <v>700000</v>
      </c>
    </row>
    <row r="327" spans="2:8" s="6" customFormat="1" ht="30">
      <c r="B327" s="7">
        <v>326</v>
      </c>
      <c r="C327" s="8">
        <v>166600</v>
      </c>
      <c r="D327" s="14" t="s">
        <v>349</v>
      </c>
      <c r="E327" s="30" t="s">
        <v>7</v>
      </c>
      <c r="F327" s="11">
        <v>1</v>
      </c>
      <c r="G327" s="12">
        <v>166600</v>
      </c>
      <c r="H327" s="13">
        <f t="shared" si="5"/>
        <v>166600</v>
      </c>
    </row>
    <row r="328" spans="2:8" s="6" customFormat="1" ht="30">
      <c r="B328" s="7">
        <v>327</v>
      </c>
      <c r="C328" s="8">
        <v>166600</v>
      </c>
      <c r="D328" s="14" t="s">
        <v>350</v>
      </c>
      <c r="E328" s="30" t="s">
        <v>7</v>
      </c>
      <c r="F328" s="11">
        <v>1</v>
      </c>
      <c r="G328" s="12">
        <v>166600</v>
      </c>
      <c r="H328" s="13">
        <f t="shared" si="5"/>
        <v>166600</v>
      </c>
    </row>
    <row r="329" spans="2:8" s="6" customFormat="1" ht="30">
      <c r="B329" s="7">
        <v>328</v>
      </c>
      <c r="C329" s="8">
        <v>166600</v>
      </c>
      <c r="D329" s="14" t="s">
        <v>351</v>
      </c>
      <c r="E329" s="33" t="s">
        <v>7</v>
      </c>
      <c r="F329" s="11">
        <v>1</v>
      </c>
      <c r="G329" s="12">
        <v>166600</v>
      </c>
      <c r="H329" s="13">
        <f t="shared" si="5"/>
        <v>166600</v>
      </c>
    </row>
    <row r="330" spans="2:8" s="6" customFormat="1" ht="30">
      <c r="B330" s="7">
        <v>329</v>
      </c>
      <c r="C330" s="8">
        <v>166600</v>
      </c>
      <c r="D330" s="14" t="s">
        <v>353</v>
      </c>
      <c r="E330" s="33" t="s">
        <v>7</v>
      </c>
      <c r="F330" s="11">
        <v>1</v>
      </c>
      <c r="G330" s="12">
        <v>166600</v>
      </c>
      <c r="H330" s="13">
        <f t="shared" si="5"/>
        <v>166600</v>
      </c>
    </row>
    <row r="331" spans="2:8" s="6" customFormat="1" ht="30">
      <c r="B331" s="7">
        <v>330</v>
      </c>
      <c r="C331" s="8">
        <v>41650</v>
      </c>
      <c r="D331" s="14" t="s">
        <v>354</v>
      </c>
      <c r="E331" s="32" t="s">
        <v>7</v>
      </c>
      <c r="F331" s="11">
        <v>1</v>
      </c>
      <c r="G331" s="12">
        <v>41650</v>
      </c>
      <c r="H331" s="13">
        <f t="shared" si="5"/>
        <v>41650</v>
      </c>
    </row>
    <row r="332" spans="2:8" s="6" customFormat="1" ht="30">
      <c r="B332" s="7">
        <v>331</v>
      </c>
      <c r="C332" s="8">
        <v>29750</v>
      </c>
      <c r="D332" s="14" t="s">
        <v>355</v>
      </c>
      <c r="E332" s="32" t="s">
        <v>7</v>
      </c>
      <c r="F332" s="11">
        <v>1</v>
      </c>
      <c r="G332" s="12">
        <v>29750</v>
      </c>
      <c r="H332" s="13">
        <f t="shared" si="5"/>
        <v>29750</v>
      </c>
    </row>
    <row r="333" spans="2:8" s="6" customFormat="1" ht="30">
      <c r="B333" s="7">
        <v>332</v>
      </c>
      <c r="C333" s="8">
        <v>29750</v>
      </c>
      <c r="D333" s="14" t="s">
        <v>356</v>
      </c>
      <c r="E333" s="32" t="s">
        <v>7</v>
      </c>
      <c r="F333" s="11">
        <v>1</v>
      </c>
      <c r="G333" s="12">
        <v>29750</v>
      </c>
      <c r="H333" s="13">
        <f t="shared" si="5"/>
        <v>29750</v>
      </c>
    </row>
    <row r="334" spans="2:8" s="6" customFormat="1" ht="30">
      <c r="B334" s="7">
        <v>333</v>
      </c>
      <c r="C334" s="8">
        <v>47600</v>
      </c>
      <c r="D334" s="14" t="s">
        <v>357</v>
      </c>
      <c r="E334" s="32" t="s">
        <v>7</v>
      </c>
      <c r="F334" s="11">
        <v>1</v>
      </c>
      <c r="G334" s="12">
        <v>47600</v>
      </c>
      <c r="H334" s="13">
        <f t="shared" si="5"/>
        <v>47600</v>
      </c>
    </row>
    <row r="335" spans="2:8" s="6" customFormat="1" ht="15.75">
      <c r="B335" s="7">
        <v>334</v>
      </c>
      <c r="C335" s="8">
        <v>41650</v>
      </c>
      <c r="D335" s="14" t="s">
        <v>358</v>
      </c>
      <c r="E335" s="33" t="s">
        <v>7</v>
      </c>
      <c r="F335" s="11">
        <v>1</v>
      </c>
      <c r="G335" s="12">
        <v>41650</v>
      </c>
      <c r="H335" s="13">
        <f t="shared" si="5"/>
        <v>41650</v>
      </c>
    </row>
    <row r="336" spans="2:8" s="6" customFormat="1" ht="30">
      <c r="B336" s="7">
        <v>335</v>
      </c>
      <c r="C336" s="8">
        <v>20000</v>
      </c>
      <c r="D336" s="14" t="s">
        <v>359</v>
      </c>
      <c r="E336" s="30" t="s">
        <v>7</v>
      </c>
      <c r="F336" s="11">
        <v>1</v>
      </c>
      <c r="G336" s="12">
        <v>20000</v>
      </c>
      <c r="H336" s="13">
        <f t="shared" si="5"/>
        <v>20000</v>
      </c>
    </row>
    <row r="337" spans="2:8" s="6" customFormat="1" ht="15.75">
      <c r="B337" s="7">
        <v>336</v>
      </c>
      <c r="C337" s="8">
        <v>59500</v>
      </c>
      <c r="D337" s="14" t="s">
        <v>361</v>
      </c>
      <c r="E337" s="30" t="s">
        <v>352</v>
      </c>
      <c r="F337" s="11">
        <v>1</v>
      </c>
      <c r="G337" s="12">
        <v>59500</v>
      </c>
      <c r="H337" s="13">
        <f t="shared" si="5"/>
        <v>59500</v>
      </c>
    </row>
    <row r="338" spans="2:8" s="6" customFormat="1" ht="15.75">
      <c r="B338" s="7">
        <v>337</v>
      </c>
      <c r="C338" s="8">
        <v>35700</v>
      </c>
      <c r="D338" s="14" t="s">
        <v>362</v>
      </c>
      <c r="E338" s="32" t="s">
        <v>7</v>
      </c>
      <c r="F338" s="11">
        <v>1</v>
      </c>
      <c r="G338" s="12">
        <v>35700</v>
      </c>
      <c r="H338" s="13">
        <f t="shared" si="5"/>
        <v>35700</v>
      </c>
    </row>
    <row r="339" spans="2:8" s="6" customFormat="1" ht="15.75">
      <c r="B339" s="7">
        <v>338</v>
      </c>
      <c r="C339" s="8">
        <v>119000</v>
      </c>
      <c r="D339" s="14" t="s">
        <v>363</v>
      </c>
      <c r="E339" s="30" t="s">
        <v>7</v>
      </c>
      <c r="F339" s="11">
        <v>1</v>
      </c>
      <c r="G339" s="12">
        <v>119000</v>
      </c>
      <c r="H339" s="13">
        <f t="shared" si="5"/>
        <v>119000</v>
      </c>
    </row>
    <row r="340" spans="2:8" s="6" customFormat="1" ht="15.75">
      <c r="B340" s="7">
        <v>339</v>
      </c>
      <c r="C340" s="8">
        <v>4000</v>
      </c>
      <c r="D340" s="14" t="s">
        <v>364</v>
      </c>
      <c r="E340" s="32" t="s">
        <v>7</v>
      </c>
      <c r="F340" s="11">
        <v>1</v>
      </c>
      <c r="G340" s="12">
        <v>4000</v>
      </c>
      <c r="H340" s="13">
        <f t="shared" si="5"/>
        <v>4000</v>
      </c>
    </row>
    <row r="341" spans="2:8" s="6" customFormat="1" ht="15.75">
      <c r="B341" s="7">
        <v>340</v>
      </c>
      <c r="C341" s="8">
        <v>160000</v>
      </c>
      <c r="D341" s="14" t="s">
        <v>365</v>
      </c>
      <c r="E341" s="30" t="s">
        <v>258</v>
      </c>
      <c r="F341" s="11">
        <v>1</v>
      </c>
      <c r="G341" s="12">
        <v>160000</v>
      </c>
      <c r="H341" s="13">
        <f t="shared" si="5"/>
        <v>160000</v>
      </c>
    </row>
    <row r="342" spans="2:8" s="6" customFormat="1" ht="15.75">
      <c r="B342" s="7">
        <v>341</v>
      </c>
      <c r="C342" s="8">
        <v>160000</v>
      </c>
      <c r="D342" s="14" t="s">
        <v>366</v>
      </c>
      <c r="E342" s="30" t="s">
        <v>258</v>
      </c>
      <c r="F342" s="11">
        <v>1</v>
      </c>
      <c r="G342" s="12">
        <v>160000</v>
      </c>
      <c r="H342" s="13">
        <f t="shared" si="5"/>
        <v>160000</v>
      </c>
    </row>
    <row r="343" spans="2:8" s="6" customFormat="1" ht="15.75">
      <c r="B343" s="7">
        <v>342</v>
      </c>
      <c r="C343" s="8">
        <v>160000</v>
      </c>
      <c r="D343" s="14" t="s">
        <v>367</v>
      </c>
      <c r="E343" s="30" t="s">
        <v>258</v>
      </c>
      <c r="F343" s="11">
        <v>1</v>
      </c>
      <c r="G343" s="12">
        <v>160000</v>
      </c>
      <c r="H343" s="13">
        <f t="shared" si="5"/>
        <v>160000</v>
      </c>
    </row>
    <row r="344" spans="2:8" s="6" customFormat="1" ht="45">
      <c r="B344" s="7">
        <v>343</v>
      </c>
      <c r="C344" s="8">
        <v>600000</v>
      </c>
      <c r="D344" s="14" t="s">
        <v>368</v>
      </c>
      <c r="E344" s="30" t="s">
        <v>360</v>
      </c>
      <c r="F344" s="11">
        <v>1</v>
      </c>
      <c r="G344" s="12">
        <v>600000</v>
      </c>
      <c r="H344" s="13">
        <f t="shared" si="5"/>
        <v>600000</v>
      </c>
    </row>
    <row r="345" spans="2:8" s="6" customFormat="1" ht="15.75">
      <c r="B345" s="7">
        <v>344</v>
      </c>
      <c r="C345" s="8">
        <v>178500</v>
      </c>
      <c r="D345" s="14" t="s">
        <v>369</v>
      </c>
      <c r="E345" s="30" t="s">
        <v>258</v>
      </c>
      <c r="F345" s="11">
        <v>1</v>
      </c>
      <c r="G345" s="12">
        <v>178500</v>
      </c>
      <c r="H345" s="13">
        <f t="shared" si="5"/>
        <v>178500</v>
      </c>
    </row>
    <row r="346" spans="2:8" s="6" customFormat="1" ht="15.75">
      <c r="B346" s="7">
        <v>345</v>
      </c>
      <c r="C346" s="8">
        <v>89250</v>
      </c>
      <c r="D346" s="14" t="s">
        <v>370</v>
      </c>
      <c r="E346" s="30" t="s">
        <v>258</v>
      </c>
      <c r="F346" s="11">
        <v>1</v>
      </c>
      <c r="G346" s="12">
        <v>89250</v>
      </c>
      <c r="H346" s="13">
        <f t="shared" si="5"/>
        <v>89250</v>
      </c>
    </row>
    <row r="347" spans="2:8" s="6" customFormat="1" ht="15.75">
      <c r="B347" s="7">
        <v>346</v>
      </c>
      <c r="C347" s="8">
        <v>208250</v>
      </c>
      <c r="D347" s="14" t="s">
        <v>371</v>
      </c>
      <c r="E347" s="30" t="s">
        <v>258</v>
      </c>
      <c r="F347" s="11">
        <v>1</v>
      </c>
      <c r="G347" s="12">
        <v>208250</v>
      </c>
      <c r="H347" s="13">
        <f t="shared" si="5"/>
        <v>208250</v>
      </c>
    </row>
    <row r="348" spans="2:8" s="6" customFormat="1" ht="30">
      <c r="B348" s="7">
        <v>347</v>
      </c>
      <c r="C348" s="8">
        <v>89250</v>
      </c>
      <c r="D348" s="14" t="s">
        <v>372</v>
      </c>
      <c r="E348" s="30" t="s">
        <v>258</v>
      </c>
      <c r="F348" s="11">
        <v>1</v>
      </c>
      <c r="G348" s="12">
        <v>89250</v>
      </c>
      <c r="H348" s="13">
        <f t="shared" si="5"/>
        <v>89250</v>
      </c>
    </row>
    <row r="349" spans="2:8" s="6" customFormat="1" ht="15.75">
      <c r="B349" s="7">
        <v>348</v>
      </c>
      <c r="C349" s="8">
        <v>238000</v>
      </c>
      <c r="D349" s="14" t="s">
        <v>373</v>
      </c>
      <c r="E349" s="30" t="s">
        <v>258</v>
      </c>
      <c r="F349" s="11">
        <v>1</v>
      </c>
      <c r="G349" s="12">
        <v>238000</v>
      </c>
      <c r="H349" s="13">
        <f t="shared" si="5"/>
        <v>238000</v>
      </c>
    </row>
    <row r="350" spans="2:8" s="6" customFormat="1" ht="15.75">
      <c r="B350" s="7">
        <v>349</v>
      </c>
      <c r="C350" s="8">
        <v>89250</v>
      </c>
      <c r="D350" s="14" t="s">
        <v>374</v>
      </c>
      <c r="E350" s="30" t="s">
        <v>258</v>
      </c>
      <c r="F350" s="11">
        <v>1</v>
      </c>
      <c r="G350" s="12">
        <v>89250</v>
      </c>
      <c r="H350" s="13">
        <f t="shared" si="5"/>
        <v>89250</v>
      </c>
    </row>
    <row r="351" spans="2:8" s="6" customFormat="1" ht="15.75">
      <c r="B351" s="7">
        <v>350</v>
      </c>
      <c r="C351" s="8">
        <v>89250</v>
      </c>
      <c r="D351" s="14" t="s">
        <v>375</v>
      </c>
      <c r="E351" s="30" t="s">
        <v>258</v>
      </c>
      <c r="F351" s="11">
        <v>1</v>
      </c>
      <c r="G351" s="12">
        <v>89250</v>
      </c>
      <c r="H351" s="13">
        <f t="shared" si="5"/>
        <v>89250</v>
      </c>
    </row>
    <row r="352" spans="2:8" s="6" customFormat="1" ht="15.75">
      <c r="B352" s="7">
        <v>351</v>
      </c>
      <c r="C352" s="8">
        <v>89250</v>
      </c>
      <c r="D352" s="14" t="s">
        <v>376</v>
      </c>
      <c r="E352" s="30" t="s">
        <v>258</v>
      </c>
      <c r="F352" s="11">
        <v>1</v>
      </c>
      <c r="G352" s="12">
        <v>89250</v>
      </c>
      <c r="H352" s="13">
        <f t="shared" si="5"/>
        <v>89250</v>
      </c>
    </row>
    <row r="353" spans="2:8" s="6" customFormat="1" ht="15.75">
      <c r="B353" s="7">
        <v>352</v>
      </c>
      <c r="C353" s="8">
        <v>178500</v>
      </c>
      <c r="D353" s="14" t="s">
        <v>377</v>
      </c>
      <c r="E353" s="30" t="s">
        <v>258</v>
      </c>
      <c r="F353" s="11">
        <v>1</v>
      </c>
      <c r="G353" s="12">
        <v>178500</v>
      </c>
      <c r="H353" s="13">
        <f t="shared" si="5"/>
        <v>178500</v>
      </c>
    </row>
    <row r="354" spans="2:8" s="6" customFormat="1" ht="15.75">
      <c r="B354" s="7">
        <v>353</v>
      </c>
      <c r="C354" s="8">
        <v>238000</v>
      </c>
      <c r="D354" s="14" t="s">
        <v>378</v>
      </c>
      <c r="E354" s="30" t="s">
        <v>258</v>
      </c>
      <c r="F354" s="11">
        <v>1</v>
      </c>
      <c r="G354" s="12">
        <v>238000</v>
      </c>
      <c r="H354" s="13">
        <f t="shared" si="5"/>
        <v>238000</v>
      </c>
    </row>
    <row r="355" spans="2:8" s="6" customFormat="1" ht="15.75">
      <c r="B355" s="7">
        <v>354</v>
      </c>
      <c r="C355" s="8">
        <v>238000</v>
      </c>
      <c r="D355" s="14" t="s">
        <v>379</v>
      </c>
      <c r="E355" s="30" t="s">
        <v>258</v>
      </c>
      <c r="F355" s="11">
        <v>1</v>
      </c>
      <c r="G355" s="12">
        <v>238000</v>
      </c>
      <c r="H355" s="13">
        <f t="shared" si="5"/>
        <v>238000</v>
      </c>
    </row>
    <row r="356" spans="2:8" s="6" customFormat="1" ht="15.75">
      <c r="B356" s="7">
        <v>355</v>
      </c>
      <c r="C356" s="8">
        <v>238000</v>
      </c>
      <c r="D356" s="14" t="s">
        <v>380</v>
      </c>
      <c r="E356" s="30" t="s">
        <v>258</v>
      </c>
      <c r="F356" s="11">
        <v>1</v>
      </c>
      <c r="G356" s="12">
        <v>238000</v>
      </c>
      <c r="H356" s="13">
        <f t="shared" si="5"/>
        <v>238000</v>
      </c>
    </row>
    <row r="357" spans="2:8" s="6" customFormat="1" ht="15.75">
      <c r="B357" s="7">
        <v>356</v>
      </c>
      <c r="C357" s="8">
        <v>238000</v>
      </c>
      <c r="D357" s="14" t="s">
        <v>381</v>
      </c>
      <c r="E357" s="30" t="s">
        <v>258</v>
      </c>
      <c r="F357" s="11">
        <v>1</v>
      </c>
      <c r="G357" s="12">
        <v>238000</v>
      </c>
      <c r="H357" s="13">
        <f t="shared" si="5"/>
        <v>238000</v>
      </c>
    </row>
    <row r="358" spans="2:8" s="6" customFormat="1" ht="15.75">
      <c r="B358" s="7">
        <v>357</v>
      </c>
      <c r="C358" s="8">
        <v>238000</v>
      </c>
      <c r="D358" s="14" t="s">
        <v>382</v>
      </c>
      <c r="E358" s="30" t="s">
        <v>258</v>
      </c>
      <c r="F358" s="11">
        <v>1</v>
      </c>
      <c r="G358" s="12">
        <v>238000</v>
      </c>
      <c r="H358" s="13">
        <f t="shared" si="5"/>
        <v>238000</v>
      </c>
    </row>
    <row r="359" spans="2:8" s="6" customFormat="1" ht="15.75">
      <c r="B359" s="7">
        <v>358</v>
      </c>
      <c r="C359" s="8">
        <v>238000</v>
      </c>
      <c r="D359" s="14" t="s">
        <v>383</v>
      </c>
      <c r="E359" s="30" t="s">
        <v>258</v>
      </c>
      <c r="F359" s="11">
        <v>1</v>
      </c>
      <c r="G359" s="12">
        <v>238000</v>
      </c>
      <c r="H359" s="13">
        <f t="shared" si="5"/>
        <v>238000</v>
      </c>
    </row>
    <row r="360" spans="2:8" s="6" customFormat="1" ht="15.75">
      <c r="B360" s="7">
        <v>359</v>
      </c>
      <c r="C360" s="8">
        <v>77350</v>
      </c>
      <c r="D360" s="14" t="s">
        <v>384</v>
      </c>
      <c r="E360" s="30" t="s">
        <v>258</v>
      </c>
      <c r="F360" s="11">
        <v>1</v>
      </c>
      <c r="G360" s="12">
        <v>77350</v>
      </c>
      <c r="H360" s="13">
        <f t="shared" si="5"/>
        <v>77350</v>
      </c>
    </row>
    <row r="361" spans="2:8" s="6" customFormat="1" ht="15.75">
      <c r="B361" s="7">
        <v>360</v>
      </c>
      <c r="C361" s="8">
        <v>178500</v>
      </c>
      <c r="D361" s="14" t="s">
        <v>385</v>
      </c>
      <c r="E361" s="30" t="s">
        <v>258</v>
      </c>
      <c r="F361" s="11">
        <v>1</v>
      </c>
      <c r="G361" s="12">
        <v>178500</v>
      </c>
      <c r="H361" s="13">
        <f t="shared" si="5"/>
        <v>178500</v>
      </c>
    </row>
    <row r="362" spans="2:8" s="6" customFormat="1" ht="15.75">
      <c r="B362" s="7">
        <v>361</v>
      </c>
      <c r="C362" s="8">
        <v>178500</v>
      </c>
      <c r="D362" s="14" t="s">
        <v>386</v>
      </c>
      <c r="E362" s="30" t="s">
        <v>258</v>
      </c>
      <c r="F362" s="11">
        <v>1</v>
      </c>
      <c r="G362" s="12">
        <v>178500</v>
      </c>
      <c r="H362" s="13">
        <f t="shared" si="5"/>
        <v>178500</v>
      </c>
    </row>
    <row r="363" spans="2:8" s="6" customFormat="1" ht="30">
      <c r="B363" s="7">
        <v>362</v>
      </c>
      <c r="C363" s="8">
        <v>4600000</v>
      </c>
      <c r="D363" s="14" t="s">
        <v>387</v>
      </c>
      <c r="E363" s="30" t="s">
        <v>7</v>
      </c>
      <c r="F363" s="11">
        <v>1</v>
      </c>
      <c r="G363" s="12">
        <v>4600000</v>
      </c>
      <c r="H363" s="13">
        <f t="shared" si="5"/>
        <v>4600000</v>
      </c>
    </row>
    <row r="364" spans="2:8" s="6" customFormat="1" ht="15.75">
      <c r="B364" s="7">
        <v>363</v>
      </c>
      <c r="C364" s="8">
        <v>71400</v>
      </c>
      <c r="D364" s="14" t="s">
        <v>388</v>
      </c>
      <c r="E364" s="32" t="s">
        <v>7</v>
      </c>
      <c r="F364" s="11">
        <v>1</v>
      </c>
      <c r="G364" s="12">
        <v>71400</v>
      </c>
      <c r="H364" s="13">
        <f t="shared" si="5"/>
        <v>71400</v>
      </c>
    </row>
    <row r="365" spans="2:8" s="6" customFormat="1" ht="15.75">
      <c r="B365" s="7">
        <v>364</v>
      </c>
      <c r="C365" s="8">
        <v>71400</v>
      </c>
      <c r="D365" s="14" t="s">
        <v>389</v>
      </c>
      <c r="E365" s="32" t="s">
        <v>7</v>
      </c>
      <c r="F365" s="11">
        <v>1</v>
      </c>
      <c r="G365" s="12">
        <v>71400</v>
      </c>
      <c r="H365" s="13">
        <f t="shared" si="5"/>
        <v>71400</v>
      </c>
    </row>
    <row r="366" spans="2:8" s="6" customFormat="1" ht="15.75">
      <c r="B366" s="7">
        <v>365</v>
      </c>
      <c r="C366" s="8">
        <v>71400</v>
      </c>
      <c r="D366" s="14" t="s">
        <v>390</v>
      </c>
      <c r="E366" s="32" t="s">
        <v>7</v>
      </c>
      <c r="F366" s="11">
        <v>1</v>
      </c>
      <c r="G366" s="12">
        <v>71400</v>
      </c>
      <c r="H366" s="13">
        <f t="shared" si="5"/>
        <v>71400</v>
      </c>
    </row>
    <row r="367" spans="2:8" s="6" customFormat="1" ht="15.75">
      <c r="B367" s="7">
        <v>366</v>
      </c>
      <c r="C367" s="8">
        <v>95200</v>
      </c>
      <c r="D367" s="14" t="s">
        <v>391</v>
      </c>
      <c r="E367" s="32" t="s">
        <v>7</v>
      </c>
      <c r="F367" s="11">
        <v>1</v>
      </c>
      <c r="G367" s="12">
        <v>95200</v>
      </c>
      <c r="H367" s="13">
        <f t="shared" si="5"/>
        <v>95200</v>
      </c>
    </row>
    <row r="368" spans="2:8" s="6" customFormat="1" ht="15.75">
      <c r="B368" s="7">
        <v>367</v>
      </c>
      <c r="C368" s="8">
        <v>17850</v>
      </c>
      <c r="D368" s="14" t="s">
        <v>392</v>
      </c>
      <c r="E368" s="32" t="s">
        <v>7</v>
      </c>
      <c r="F368" s="11">
        <v>1</v>
      </c>
      <c r="G368" s="12">
        <v>17850</v>
      </c>
      <c r="H368" s="13">
        <f t="shared" si="5"/>
        <v>17850</v>
      </c>
    </row>
    <row r="369" spans="2:8" s="6" customFormat="1" ht="15.75">
      <c r="B369" s="7">
        <v>368</v>
      </c>
      <c r="C369" s="8">
        <v>7735</v>
      </c>
      <c r="D369" s="14" t="s">
        <v>393</v>
      </c>
      <c r="E369" s="32" t="s">
        <v>7</v>
      </c>
      <c r="F369" s="11">
        <v>1</v>
      </c>
      <c r="G369" s="12">
        <v>7735</v>
      </c>
      <c r="H369" s="13">
        <f t="shared" si="5"/>
        <v>7735</v>
      </c>
    </row>
    <row r="370" spans="2:8" s="6" customFormat="1" ht="30">
      <c r="B370" s="7">
        <v>369</v>
      </c>
      <c r="C370" s="8">
        <v>178500</v>
      </c>
      <c r="D370" s="14" t="s">
        <v>394</v>
      </c>
      <c r="E370" s="30" t="s">
        <v>7</v>
      </c>
      <c r="F370" s="11">
        <v>1</v>
      </c>
      <c r="G370" s="12">
        <v>178500</v>
      </c>
      <c r="H370" s="13">
        <f t="shared" si="5"/>
        <v>178500</v>
      </c>
    </row>
    <row r="371" spans="2:8" s="6" customFormat="1" ht="60">
      <c r="B371" s="7">
        <v>370</v>
      </c>
      <c r="C371" s="8">
        <v>5950</v>
      </c>
      <c r="D371" s="14" t="s">
        <v>395</v>
      </c>
      <c r="E371" s="30" t="s">
        <v>7</v>
      </c>
      <c r="F371" s="11">
        <v>1</v>
      </c>
      <c r="G371" s="12">
        <v>5950</v>
      </c>
      <c r="H371" s="13">
        <f t="shared" si="5"/>
        <v>5950</v>
      </c>
    </row>
    <row r="372" spans="2:8" s="6" customFormat="1" ht="15.75">
      <c r="B372" s="7">
        <v>371</v>
      </c>
      <c r="C372" s="8">
        <v>50000</v>
      </c>
      <c r="D372" s="14" t="s">
        <v>397</v>
      </c>
      <c r="E372" s="32" t="s">
        <v>7</v>
      </c>
      <c r="F372" s="11">
        <v>1</v>
      </c>
      <c r="G372" s="12">
        <v>50000</v>
      </c>
      <c r="H372" s="13">
        <f t="shared" si="5"/>
        <v>50000</v>
      </c>
    </row>
    <row r="373" spans="2:8" s="6" customFormat="1" ht="15.75">
      <c r="B373" s="7">
        <v>372</v>
      </c>
      <c r="C373" s="8">
        <v>4000</v>
      </c>
      <c r="D373" s="14" t="s">
        <v>398</v>
      </c>
      <c r="E373" s="32" t="s">
        <v>7</v>
      </c>
      <c r="F373" s="11">
        <v>1</v>
      </c>
      <c r="G373" s="12">
        <v>4000</v>
      </c>
      <c r="H373" s="13">
        <f t="shared" si="5"/>
        <v>4000</v>
      </c>
    </row>
    <row r="374" spans="2:8" s="6" customFormat="1" ht="15.75">
      <c r="B374" s="7">
        <v>373</v>
      </c>
      <c r="C374" s="8">
        <v>120000</v>
      </c>
      <c r="D374" s="14" t="s">
        <v>399</v>
      </c>
      <c r="E374" s="32" t="s">
        <v>7</v>
      </c>
      <c r="F374" s="11">
        <v>1</v>
      </c>
      <c r="G374" s="12">
        <v>120000</v>
      </c>
      <c r="H374" s="13">
        <f t="shared" si="5"/>
        <v>120000</v>
      </c>
    </row>
    <row r="375" spans="2:8" s="6" customFormat="1" ht="15.75">
      <c r="B375" s="7">
        <v>374</v>
      </c>
      <c r="C375" s="8">
        <v>4165</v>
      </c>
      <c r="D375" s="14" t="s">
        <v>400</v>
      </c>
      <c r="E375" s="33" t="s">
        <v>7</v>
      </c>
      <c r="F375" s="11">
        <v>1</v>
      </c>
      <c r="G375" s="12">
        <v>4165</v>
      </c>
      <c r="H375" s="13">
        <f t="shared" si="5"/>
        <v>4165</v>
      </c>
    </row>
    <row r="376" spans="2:8" s="6" customFormat="1" ht="15.75">
      <c r="B376" s="7">
        <v>375</v>
      </c>
      <c r="C376" s="8">
        <v>2380</v>
      </c>
      <c r="D376" s="14" t="s">
        <v>401</v>
      </c>
      <c r="E376" s="10" t="s">
        <v>7</v>
      </c>
      <c r="F376" s="11">
        <v>1</v>
      </c>
      <c r="G376" s="12">
        <v>2380</v>
      </c>
      <c r="H376" s="13">
        <f t="shared" si="5"/>
        <v>2380</v>
      </c>
    </row>
    <row r="377" spans="2:8" s="6" customFormat="1" ht="15.75">
      <c r="B377" s="7">
        <v>376</v>
      </c>
      <c r="C377" s="8">
        <v>2380</v>
      </c>
      <c r="D377" s="14" t="s">
        <v>402</v>
      </c>
      <c r="E377" s="10" t="s">
        <v>7</v>
      </c>
      <c r="F377" s="11">
        <v>1</v>
      </c>
      <c r="G377" s="12">
        <v>2380</v>
      </c>
      <c r="H377" s="13">
        <f t="shared" si="5"/>
        <v>2380</v>
      </c>
    </row>
    <row r="378" spans="2:8" s="6" customFormat="1" ht="15.75">
      <c r="B378" s="7">
        <v>377</v>
      </c>
      <c r="C378" s="8">
        <v>2380</v>
      </c>
      <c r="D378" s="14" t="s">
        <v>403</v>
      </c>
      <c r="E378" s="30" t="s">
        <v>7</v>
      </c>
      <c r="F378" s="11">
        <v>1</v>
      </c>
      <c r="G378" s="12">
        <v>2380</v>
      </c>
      <c r="H378" s="13">
        <f t="shared" si="5"/>
        <v>2380</v>
      </c>
    </row>
    <row r="379" spans="2:8" s="6" customFormat="1" ht="15.75">
      <c r="B379" s="7">
        <v>378</v>
      </c>
      <c r="C379" s="8">
        <v>83300</v>
      </c>
      <c r="D379" s="14" t="s">
        <v>404</v>
      </c>
      <c r="E379" s="32" t="s">
        <v>396</v>
      </c>
      <c r="F379" s="11">
        <v>1</v>
      </c>
      <c r="G379" s="12">
        <v>83300</v>
      </c>
      <c r="H379" s="13">
        <f t="shared" si="5"/>
        <v>83300</v>
      </c>
    </row>
    <row r="380" spans="2:8" s="6" customFormat="1" ht="15.75">
      <c r="B380" s="7">
        <v>379</v>
      </c>
      <c r="C380" s="8">
        <v>59500</v>
      </c>
      <c r="D380" s="14" t="s">
        <v>405</v>
      </c>
      <c r="E380" s="32" t="s">
        <v>7</v>
      </c>
      <c r="F380" s="11">
        <v>1</v>
      </c>
      <c r="G380" s="12">
        <v>59500</v>
      </c>
      <c r="H380" s="13">
        <f t="shared" si="5"/>
        <v>59500</v>
      </c>
    </row>
    <row r="381" spans="2:8" s="6" customFormat="1" ht="15.75">
      <c r="B381" s="7">
        <v>380</v>
      </c>
      <c r="C381" s="8">
        <v>77350</v>
      </c>
      <c r="D381" s="14" t="s">
        <v>406</v>
      </c>
      <c r="E381" s="32" t="s">
        <v>7</v>
      </c>
      <c r="F381" s="11">
        <v>1</v>
      </c>
      <c r="G381" s="12">
        <v>77350</v>
      </c>
      <c r="H381" s="13">
        <f t="shared" si="5"/>
        <v>77350</v>
      </c>
    </row>
    <row r="382" spans="2:8" s="6" customFormat="1" ht="30">
      <c r="B382" s="7">
        <v>381</v>
      </c>
      <c r="C382" s="8">
        <v>380000</v>
      </c>
      <c r="D382" s="14" t="s">
        <v>407</v>
      </c>
      <c r="E382" s="32" t="s">
        <v>7</v>
      </c>
      <c r="F382" s="11">
        <v>1</v>
      </c>
      <c r="G382" s="12">
        <v>380000</v>
      </c>
      <c r="H382" s="13">
        <f t="shared" si="5"/>
        <v>380000</v>
      </c>
    </row>
    <row r="383" spans="2:8" s="6" customFormat="1" ht="30">
      <c r="B383" s="7">
        <v>382</v>
      </c>
      <c r="C383" s="8">
        <v>77350</v>
      </c>
      <c r="D383" s="14" t="s">
        <v>409</v>
      </c>
      <c r="E383" s="32" t="s">
        <v>7</v>
      </c>
      <c r="F383" s="11">
        <v>1</v>
      </c>
      <c r="G383" s="12">
        <v>77350</v>
      </c>
      <c r="H383" s="13">
        <f t="shared" si="5"/>
        <v>77350</v>
      </c>
    </row>
    <row r="384" spans="2:8" s="6" customFormat="1" ht="30">
      <c r="B384" s="7">
        <v>383</v>
      </c>
      <c r="C384" s="8">
        <v>178500</v>
      </c>
      <c r="D384" s="14" t="s">
        <v>410</v>
      </c>
      <c r="E384" s="32" t="s">
        <v>7</v>
      </c>
      <c r="F384" s="11">
        <v>1</v>
      </c>
      <c r="G384" s="12">
        <v>178500</v>
      </c>
      <c r="H384" s="13">
        <f t="shared" si="5"/>
        <v>178500</v>
      </c>
    </row>
    <row r="385" spans="2:8" s="6" customFormat="1" ht="15.75">
      <c r="B385" s="7">
        <v>384</v>
      </c>
      <c r="C385" s="8">
        <v>238000</v>
      </c>
      <c r="D385" s="14" t="s">
        <v>411</v>
      </c>
      <c r="E385" s="30" t="s">
        <v>7</v>
      </c>
      <c r="F385" s="11">
        <v>1</v>
      </c>
      <c r="G385" s="12">
        <v>238000</v>
      </c>
      <c r="H385" s="13">
        <f t="shared" si="5"/>
        <v>238000</v>
      </c>
    </row>
    <row r="386" spans="2:8" s="6" customFormat="1" ht="15.75">
      <c r="B386" s="7">
        <v>385</v>
      </c>
      <c r="C386" s="8">
        <v>16660</v>
      </c>
      <c r="D386" s="14" t="s">
        <v>412</v>
      </c>
      <c r="E386" s="30" t="s">
        <v>7</v>
      </c>
      <c r="F386" s="11">
        <v>1</v>
      </c>
      <c r="G386" s="12">
        <v>16660</v>
      </c>
      <c r="H386" s="13">
        <f t="shared" ref="H386:H449" si="6">+G386*F386</f>
        <v>16660</v>
      </c>
    </row>
    <row r="387" spans="2:8" s="6" customFormat="1" ht="15.75">
      <c r="B387" s="7">
        <v>386</v>
      </c>
      <c r="C387" s="8">
        <v>23800</v>
      </c>
      <c r="D387" s="14" t="s">
        <v>413</v>
      </c>
      <c r="E387" s="30" t="s">
        <v>7</v>
      </c>
      <c r="F387" s="11">
        <v>1</v>
      </c>
      <c r="G387" s="12">
        <v>23800</v>
      </c>
      <c r="H387" s="13">
        <f t="shared" si="6"/>
        <v>23800</v>
      </c>
    </row>
    <row r="388" spans="2:8" s="6" customFormat="1" ht="15.75">
      <c r="B388" s="7">
        <v>387</v>
      </c>
      <c r="C388" s="8">
        <v>8000</v>
      </c>
      <c r="D388" s="14" t="s">
        <v>414</v>
      </c>
      <c r="E388" s="30" t="s">
        <v>7</v>
      </c>
      <c r="F388" s="11">
        <v>1</v>
      </c>
      <c r="G388" s="12">
        <v>8000</v>
      </c>
      <c r="H388" s="13">
        <f t="shared" si="6"/>
        <v>8000</v>
      </c>
    </row>
    <row r="389" spans="2:8" s="6" customFormat="1" ht="15.75">
      <c r="B389" s="7">
        <v>388</v>
      </c>
      <c r="C389" s="8">
        <v>5950</v>
      </c>
      <c r="D389" s="14" t="s">
        <v>415</v>
      </c>
      <c r="E389" s="10" t="s">
        <v>7</v>
      </c>
      <c r="F389" s="11">
        <v>1</v>
      </c>
      <c r="G389" s="12">
        <v>5950</v>
      </c>
      <c r="H389" s="13">
        <f t="shared" si="6"/>
        <v>5950</v>
      </c>
    </row>
    <row r="390" spans="2:8" s="6" customFormat="1" ht="30">
      <c r="B390" s="7">
        <v>389</v>
      </c>
      <c r="C390" s="8">
        <v>2380</v>
      </c>
      <c r="D390" s="14" t="s">
        <v>416</v>
      </c>
      <c r="E390" s="10" t="s">
        <v>408</v>
      </c>
      <c r="F390" s="11">
        <v>1</v>
      </c>
      <c r="G390" s="12">
        <v>200</v>
      </c>
      <c r="H390" s="13">
        <f t="shared" si="6"/>
        <v>200</v>
      </c>
    </row>
    <row r="391" spans="2:8" s="6" customFormat="1" ht="30">
      <c r="B391" s="7">
        <v>390</v>
      </c>
      <c r="C391" s="8">
        <v>2380</v>
      </c>
      <c r="D391" s="14" t="s">
        <v>417</v>
      </c>
      <c r="E391" s="10" t="s">
        <v>408</v>
      </c>
      <c r="F391" s="11">
        <v>1</v>
      </c>
      <c r="G391" s="12">
        <v>200</v>
      </c>
      <c r="H391" s="13">
        <f t="shared" si="6"/>
        <v>200</v>
      </c>
    </row>
    <row r="392" spans="2:8" s="6" customFormat="1" ht="15.75">
      <c r="B392" s="7">
        <v>391</v>
      </c>
      <c r="C392" s="8">
        <v>71400</v>
      </c>
      <c r="D392" s="14" t="s">
        <v>418</v>
      </c>
      <c r="E392" s="32" t="s">
        <v>7</v>
      </c>
      <c r="F392" s="11">
        <v>1</v>
      </c>
      <c r="G392" s="12">
        <v>71400</v>
      </c>
      <c r="H392" s="13">
        <f t="shared" si="6"/>
        <v>71400</v>
      </c>
    </row>
    <row r="393" spans="2:8" s="6" customFormat="1" ht="15.75">
      <c r="B393" s="7">
        <v>392</v>
      </c>
      <c r="C393" s="8">
        <v>71400</v>
      </c>
      <c r="D393" s="14" t="s">
        <v>419</v>
      </c>
      <c r="E393" s="32" t="s">
        <v>7</v>
      </c>
      <c r="F393" s="11">
        <v>1</v>
      </c>
      <c r="G393" s="12">
        <v>71400</v>
      </c>
      <c r="H393" s="13">
        <f t="shared" si="6"/>
        <v>71400</v>
      </c>
    </row>
    <row r="394" spans="2:8" s="6" customFormat="1" ht="15.75">
      <c r="B394" s="7">
        <v>393</v>
      </c>
      <c r="C394" s="8">
        <v>11900</v>
      </c>
      <c r="D394" s="14" t="s">
        <v>420</v>
      </c>
      <c r="E394" s="32" t="s">
        <v>7</v>
      </c>
      <c r="F394" s="11">
        <v>1</v>
      </c>
      <c r="G394" s="12">
        <v>11900</v>
      </c>
      <c r="H394" s="13">
        <f t="shared" si="6"/>
        <v>11900</v>
      </c>
    </row>
    <row r="395" spans="2:8" s="6" customFormat="1" ht="15.75">
      <c r="B395" s="7">
        <v>394</v>
      </c>
      <c r="C395" s="8">
        <v>10710</v>
      </c>
      <c r="D395" s="14" t="s">
        <v>421</v>
      </c>
      <c r="E395" s="30" t="s">
        <v>7</v>
      </c>
      <c r="F395" s="11">
        <v>1</v>
      </c>
      <c r="G395" s="12">
        <v>10710</v>
      </c>
      <c r="H395" s="13">
        <f t="shared" si="6"/>
        <v>10710</v>
      </c>
    </row>
    <row r="396" spans="2:8" s="6" customFormat="1" ht="15.75">
      <c r="B396" s="7">
        <v>395</v>
      </c>
      <c r="C396" s="8">
        <v>9520</v>
      </c>
      <c r="D396" s="14" t="s">
        <v>422</v>
      </c>
      <c r="E396" s="30" t="s">
        <v>7</v>
      </c>
      <c r="F396" s="11">
        <v>1</v>
      </c>
      <c r="G396" s="12">
        <v>9520</v>
      </c>
      <c r="H396" s="13">
        <f t="shared" si="6"/>
        <v>9520</v>
      </c>
    </row>
    <row r="397" spans="2:8" s="6" customFormat="1" ht="15.75">
      <c r="B397" s="7">
        <v>396</v>
      </c>
      <c r="C397" s="8">
        <v>10710</v>
      </c>
      <c r="D397" s="14" t="s">
        <v>423</v>
      </c>
      <c r="E397" s="30" t="s">
        <v>7</v>
      </c>
      <c r="F397" s="11">
        <v>1</v>
      </c>
      <c r="G397" s="12">
        <v>10710</v>
      </c>
      <c r="H397" s="13">
        <f t="shared" si="6"/>
        <v>10710</v>
      </c>
    </row>
    <row r="398" spans="2:8" s="6" customFormat="1" ht="15.75">
      <c r="B398" s="7">
        <v>397</v>
      </c>
      <c r="C398" s="8">
        <v>416500</v>
      </c>
      <c r="D398" s="14" t="s">
        <v>424</v>
      </c>
      <c r="E398" s="30" t="s">
        <v>7</v>
      </c>
      <c r="F398" s="11">
        <v>1</v>
      </c>
      <c r="G398" s="12">
        <v>416500</v>
      </c>
      <c r="H398" s="13">
        <f t="shared" si="6"/>
        <v>416500</v>
      </c>
    </row>
    <row r="399" spans="2:8" s="6" customFormat="1" ht="45">
      <c r="B399" s="7">
        <v>398</v>
      </c>
      <c r="C399" s="8">
        <v>2000000</v>
      </c>
      <c r="D399" s="14" t="s">
        <v>425</v>
      </c>
      <c r="E399" s="30" t="s">
        <v>7</v>
      </c>
      <c r="F399" s="11">
        <v>1</v>
      </c>
      <c r="G399" s="12">
        <v>2000000</v>
      </c>
      <c r="H399" s="13">
        <f t="shared" si="6"/>
        <v>2000000</v>
      </c>
    </row>
    <row r="400" spans="2:8" s="6" customFormat="1" ht="15.75">
      <c r="B400" s="7">
        <v>399</v>
      </c>
      <c r="C400" s="8">
        <v>850000</v>
      </c>
      <c r="D400" s="14" t="s">
        <v>426</v>
      </c>
      <c r="E400" s="30" t="s">
        <v>7</v>
      </c>
      <c r="F400" s="11">
        <v>1</v>
      </c>
      <c r="G400" s="12">
        <v>850000</v>
      </c>
      <c r="H400" s="13">
        <f t="shared" si="6"/>
        <v>850000</v>
      </c>
    </row>
    <row r="401" spans="2:8" s="6" customFormat="1" ht="15.75">
      <c r="B401" s="7">
        <v>400</v>
      </c>
      <c r="C401" s="8">
        <v>700000</v>
      </c>
      <c r="D401" s="14" t="s">
        <v>427</v>
      </c>
      <c r="E401" s="30" t="s">
        <v>7</v>
      </c>
      <c r="F401" s="11">
        <v>1</v>
      </c>
      <c r="G401" s="12">
        <v>700000</v>
      </c>
      <c r="H401" s="13">
        <f t="shared" si="6"/>
        <v>700000</v>
      </c>
    </row>
    <row r="402" spans="2:8" s="6" customFormat="1" ht="15.75">
      <c r="B402" s="7">
        <v>401</v>
      </c>
      <c r="C402" s="8">
        <v>11900</v>
      </c>
      <c r="D402" s="14" t="s">
        <v>428</v>
      </c>
      <c r="E402" s="30" t="s">
        <v>7</v>
      </c>
      <c r="F402" s="11">
        <v>1</v>
      </c>
      <c r="G402" s="12">
        <v>11900</v>
      </c>
      <c r="H402" s="13">
        <f t="shared" si="6"/>
        <v>11900</v>
      </c>
    </row>
    <row r="403" spans="2:8" s="6" customFormat="1" ht="75">
      <c r="B403" s="7">
        <v>402</v>
      </c>
      <c r="C403" s="8">
        <v>41650</v>
      </c>
      <c r="D403" s="14" t="s">
        <v>429</v>
      </c>
      <c r="E403" s="30" t="s">
        <v>7</v>
      </c>
      <c r="F403" s="11">
        <v>1</v>
      </c>
      <c r="G403" s="12">
        <v>41650</v>
      </c>
      <c r="H403" s="13">
        <f t="shared" si="6"/>
        <v>41650</v>
      </c>
    </row>
    <row r="404" spans="2:8" s="6" customFormat="1" ht="105">
      <c r="B404" s="7">
        <v>403</v>
      </c>
      <c r="C404" s="8">
        <v>47600</v>
      </c>
      <c r="D404" s="14" t="s">
        <v>430</v>
      </c>
      <c r="E404" s="30" t="s">
        <v>7</v>
      </c>
      <c r="F404" s="11">
        <v>1</v>
      </c>
      <c r="G404" s="12">
        <v>47600</v>
      </c>
      <c r="H404" s="13">
        <f t="shared" si="6"/>
        <v>47600</v>
      </c>
    </row>
    <row r="405" spans="2:8" s="6" customFormat="1" ht="15.75">
      <c r="B405" s="7">
        <v>404</v>
      </c>
      <c r="C405" s="8">
        <v>11900</v>
      </c>
      <c r="D405" s="14" t="s">
        <v>431</v>
      </c>
      <c r="E405" s="30" t="s">
        <v>7</v>
      </c>
      <c r="F405" s="11">
        <v>1</v>
      </c>
      <c r="G405" s="12">
        <v>11900</v>
      </c>
      <c r="H405" s="13">
        <f t="shared" si="6"/>
        <v>11900</v>
      </c>
    </row>
    <row r="406" spans="2:8" s="6" customFormat="1" ht="15.75">
      <c r="B406" s="7">
        <v>405</v>
      </c>
      <c r="C406" s="8">
        <v>42840</v>
      </c>
      <c r="D406" s="14" t="s">
        <v>432</v>
      </c>
      <c r="E406" s="30" t="s">
        <v>7</v>
      </c>
      <c r="F406" s="11">
        <v>1</v>
      </c>
      <c r="G406" s="12">
        <v>42840</v>
      </c>
      <c r="H406" s="13">
        <f t="shared" si="6"/>
        <v>42840</v>
      </c>
    </row>
    <row r="407" spans="2:8" s="6" customFormat="1" ht="15.75">
      <c r="B407" s="7">
        <v>406</v>
      </c>
      <c r="C407" s="8">
        <v>42840</v>
      </c>
      <c r="D407" s="14" t="s">
        <v>433</v>
      </c>
      <c r="E407" s="30" t="s">
        <v>7</v>
      </c>
      <c r="F407" s="11">
        <v>1</v>
      </c>
      <c r="G407" s="12">
        <v>42840</v>
      </c>
      <c r="H407" s="13">
        <f t="shared" si="6"/>
        <v>42840</v>
      </c>
    </row>
    <row r="408" spans="2:8" s="6" customFormat="1" ht="15.75">
      <c r="B408" s="7">
        <v>407</v>
      </c>
      <c r="C408" s="8">
        <v>29750</v>
      </c>
      <c r="D408" s="14" t="s">
        <v>434</v>
      </c>
      <c r="E408" s="30" t="s">
        <v>7</v>
      </c>
      <c r="F408" s="11">
        <v>1</v>
      </c>
      <c r="G408" s="12">
        <v>29750</v>
      </c>
      <c r="H408" s="13">
        <f t="shared" si="6"/>
        <v>29750</v>
      </c>
    </row>
    <row r="409" spans="2:8" s="6" customFormat="1" ht="15.75">
      <c r="B409" s="7">
        <v>408</v>
      </c>
      <c r="C409" s="8">
        <v>16660</v>
      </c>
      <c r="D409" s="14" t="s">
        <v>435</v>
      </c>
      <c r="E409" s="30" t="s">
        <v>7</v>
      </c>
      <c r="F409" s="11">
        <v>1</v>
      </c>
      <c r="G409" s="12">
        <v>16660</v>
      </c>
      <c r="H409" s="13">
        <f t="shared" si="6"/>
        <v>16660</v>
      </c>
    </row>
    <row r="410" spans="2:8" s="6" customFormat="1" ht="15.75">
      <c r="B410" s="7">
        <v>409</v>
      </c>
      <c r="C410" s="8">
        <v>16660</v>
      </c>
      <c r="D410" s="14" t="s">
        <v>436</v>
      </c>
      <c r="E410" s="30" t="s">
        <v>7</v>
      </c>
      <c r="F410" s="11">
        <v>1</v>
      </c>
      <c r="G410" s="12">
        <v>16660</v>
      </c>
      <c r="H410" s="13">
        <f t="shared" si="6"/>
        <v>16660</v>
      </c>
    </row>
    <row r="411" spans="2:8" s="6" customFormat="1" ht="15.75">
      <c r="B411" s="7">
        <v>410</v>
      </c>
      <c r="C411" s="8">
        <v>21420</v>
      </c>
      <c r="D411" s="14" t="s">
        <v>437</v>
      </c>
      <c r="E411" s="30" t="s">
        <v>7</v>
      </c>
      <c r="F411" s="11">
        <v>1</v>
      </c>
      <c r="G411" s="12">
        <v>21420</v>
      </c>
      <c r="H411" s="13">
        <f t="shared" si="6"/>
        <v>21420</v>
      </c>
    </row>
    <row r="412" spans="2:8" s="6" customFormat="1" ht="15.75">
      <c r="B412" s="7">
        <v>411</v>
      </c>
      <c r="C412" s="8">
        <v>17850</v>
      </c>
      <c r="D412" s="14" t="s">
        <v>439</v>
      </c>
      <c r="E412" s="30" t="s">
        <v>7</v>
      </c>
      <c r="F412" s="11">
        <v>1</v>
      </c>
      <c r="G412" s="12">
        <v>17850</v>
      </c>
      <c r="H412" s="13">
        <f t="shared" si="6"/>
        <v>17850</v>
      </c>
    </row>
    <row r="413" spans="2:8" s="6" customFormat="1" ht="15.75">
      <c r="B413" s="7">
        <v>412</v>
      </c>
      <c r="C413" s="8">
        <v>53550</v>
      </c>
      <c r="D413" s="14" t="s">
        <v>440</v>
      </c>
      <c r="E413" s="30" t="s">
        <v>7</v>
      </c>
      <c r="F413" s="11">
        <v>1</v>
      </c>
      <c r="G413" s="12">
        <v>53550</v>
      </c>
      <c r="H413" s="13">
        <f t="shared" si="6"/>
        <v>53550</v>
      </c>
    </row>
    <row r="414" spans="2:8" s="6" customFormat="1" ht="15.75">
      <c r="B414" s="7">
        <v>413</v>
      </c>
      <c r="C414" s="8">
        <v>24990</v>
      </c>
      <c r="D414" s="14" t="s">
        <v>441</v>
      </c>
      <c r="E414" s="30" t="s">
        <v>7</v>
      </c>
      <c r="F414" s="11">
        <v>1</v>
      </c>
      <c r="G414" s="12">
        <v>24990</v>
      </c>
      <c r="H414" s="13">
        <f t="shared" si="6"/>
        <v>24990</v>
      </c>
    </row>
    <row r="415" spans="2:8" s="6" customFormat="1" ht="15.75">
      <c r="B415" s="7">
        <v>414</v>
      </c>
      <c r="C415" s="8">
        <v>19040</v>
      </c>
      <c r="D415" s="14" t="s">
        <v>442</v>
      </c>
      <c r="E415" s="30" t="s">
        <v>7</v>
      </c>
      <c r="F415" s="11">
        <v>1</v>
      </c>
      <c r="G415" s="12">
        <v>19040</v>
      </c>
      <c r="H415" s="13">
        <f t="shared" si="6"/>
        <v>19040</v>
      </c>
    </row>
    <row r="416" spans="2:8" s="6" customFormat="1" ht="30">
      <c r="B416" s="7">
        <v>415</v>
      </c>
      <c r="C416" s="8">
        <v>9520</v>
      </c>
      <c r="D416" s="14" t="s">
        <v>443</v>
      </c>
      <c r="E416" s="30" t="s">
        <v>7</v>
      </c>
      <c r="F416" s="11">
        <v>1</v>
      </c>
      <c r="G416" s="12">
        <v>9520</v>
      </c>
      <c r="H416" s="13">
        <f t="shared" si="6"/>
        <v>9520</v>
      </c>
    </row>
    <row r="417" spans="2:8" s="6" customFormat="1" ht="30">
      <c r="B417" s="7">
        <v>416</v>
      </c>
      <c r="C417" s="8">
        <v>7140</v>
      </c>
      <c r="D417" s="14" t="s">
        <v>444</v>
      </c>
      <c r="E417" s="30" t="s">
        <v>7</v>
      </c>
      <c r="F417" s="11">
        <v>1</v>
      </c>
      <c r="G417" s="12">
        <v>7140</v>
      </c>
      <c r="H417" s="13">
        <f t="shared" si="6"/>
        <v>7140</v>
      </c>
    </row>
    <row r="418" spans="2:8" s="6" customFormat="1" ht="45">
      <c r="B418" s="7">
        <v>417</v>
      </c>
      <c r="C418" s="8">
        <v>1100000</v>
      </c>
      <c r="D418" s="14" t="s">
        <v>445</v>
      </c>
      <c r="E418" s="30" t="s">
        <v>7</v>
      </c>
      <c r="F418" s="11">
        <v>1</v>
      </c>
      <c r="G418" s="12">
        <v>1100000</v>
      </c>
      <c r="H418" s="13">
        <f t="shared" si="6"/>
        <v>1100000</v>
      </c>
    </row>
    <row r="419" spans="2:8" s="6" customFormat="1" ht="15.75">
      <c r="B419" s="7">
        <v>418</v>
      </c>
      <c r="C419" s="8"/>
      <c r="D419" s="14" t="s">
        <v>446</v>
      </c>
      <c r="E419" s="30" t="s">
        <v>25</v>
      </c>
      <c r="F419" s="11">
        <v>1</v>
      </c>
      <c r="G419" s="12">
        <v>18000</v>
      </c>
      <c r="H419" s="13">
        <f t="shared" si="6"/>
        <v>18000</v>
      </c>
    </row>
    <row r="420" spans="2:8" s="6" customFormat="1" ht="15.75">
      <c r="B420" s="7">
        <v>419</v>
      </c>
      <c r="C420" s="8"/>
      <c r="D420" s="14" t="s">
        <v>447</v>
      </c>
      <c r="E420" s="30" t="s">
        <v>25</v>
      </c>
      <c r="F420" s="11">
        <v>1</v>
      </c>
      <c r="G420" s="12">
        <v>18000</v>
      </c>
      <c r="H420" s="13">
        <f t="shared" si="6"/>
        <v>18000</v>
      </c>
    </row>
    <row r="421" spans="2:8" s="6" customFormat="1" ht="15.75">
      <c r="B421" s="7">
        <v>420</v>
      </c>
      <c r="C421" s="8">
        <v>119000</v>
      </c>
      <c r="D421" s="14" t="s">
        <v>448</v>
      </c>
      <c r="E421" s="32" t="s">
        <v>438</v>
      </c>
      <c r="F421" s="11">
        <v>1</v>
      </c>
      <c r="G421" s="12">
        <v>100000</v>
      </c>
      <c r="H421" s="13">
        <f t="shared" si="6"/>
        <v>100000</v>
      </c>
    </row>
    <row r="422" spans="2:8" s="6" customFormat="1" ht="15.75">
      <c r="B422" s="7">
        <v>421</v>
      </c>
      <c r="C422" s="8">
        <v>14280</v>
      </c>
      <c r="D422" s="14" t="s">
        <v>449</v>
      </c>
      <c r="E422" s="30" t="s">
        <v>7</v>
      </c>
      <c r="F422" s="11">
        <v>1</v>
      </c>
      <c r="G422" s="12">
        <v>14280</v>
      </c>
      <c r="H422" s="13">
        <f t="shared" si="6"/>
        <v>14280</v>
      </c>
    </row>
    <row r="423" spans="2:8" s="6" customFormat="1" ht="15.75">
      <c r="B423" s="7">
        <v>422</v>
      </c>
      <c r="C423" s="8">
        <v>1190</v>
      </c>
      <c r="D423" s="14" t="s">
        <v>450</v>
      </c>
      <c r="E423" s="30" t="s">
        <v>7</v>
      </c>
      <c r="F423" s="11">
        <v>1</v>
      </c>
      <c r="G423" s="12">
        <v>1190</v>
      </c>
      <c r="H423" s="13">
        <f t="shared" si="6"/>
        <v>1190</v>
      </c>
    </row>
    <row r="424" spans="2:8" s="6" customFormat="1" ht="15.75">
      <c r="B424" s="7">
        <v>423</v>
      </c>
      <c r="C424" s="8">
        <v>140000</v>
      </c>
      <c r="D424" s="14" t="s">
        <v>451</v>
      </c>
      <c r="E424" s="30" t="s">
        <v>7</v>
      </c>
      <c r="F424" s="11">
        <v>1</v>
      </c>
      <c r="G424" s="12">
        <v>140000</v>
      </c>
      <c r="H424" s="13">
        <f t="shared" si="6"/>
        <v>140000</v>
      </c>
    </row>
    <row r="425" spans="2:8" s="6" customFormat="1" ht="30">
      <c r="B425" s="7">
        <v>424</v>
      </c>
      <c r="C425" s="8">
        <v>350000</v>
      </c>
      <c r="D425" s="14" t="s">
        <v>452</v>
      </c>
      <c r="E425" s="30" t="s">
        <v>7</v>
      </c>
      <c r="F425" s="11">
        <v>1</v>
      </c>
      <c r="G425" s="12">
        <v>350000</v>
      </c>
      <c r="H425" s="13">
        <f t="shared" si="6"/>
        <v>350000</v>
      </c>
    </row>
    <row r="426" spans="2:8" s="6" customFormat="1" ht="15.75">
      <c r="B426" s="7">
        <v>425</v>
      </c>
      <c r="C426" s="8">
        <v>416500</v>
      </c>
      <c r="D426" s="14" t="s">
        <v>453</v>
      </c>
      <c r="E426" s="30" t="s">
        <v>7</v>
      </c>
      <c r="F426" s="11">
        <v>1</v>
      </c>
      <c r="G426" s="12">
        <v>416500</v>
      </c>
      <c r="H426" s="13">
        <f t="shared" si="6"/>
        <v>416500</v>
      </c>
    </row>
    <row r="427" spans="2:8" s="6" customFormat="1" ht="30">
      <c r="B427" s="7">
        <v>426</v>
      </c>
      <c r="C427" s="8">
        <v>70000</v>
      </c>
      <c r="D427" s="14" t="s">
        <v>454</v>
      </c>
      <c r="E427" s="30" t="s">
        <v>7</v>
      </c>
      <c r="F427" s="11">
        <v>1</v>
      </c>
      <c r="G427" s="12">
        <v>70000</v>
      </c>
      <c r="H427" s="13">
        <f t="shared" si="6"/>
        <v>70000</v>
      </c>
    </row>
    <row r="428" spans="2:8" s="6" customFormat="1" ht="120">
      <c r="B428" s="7">
        <v>427</v>
      </c>
      <c r="C428" s="8">
        <v>2900000</v>
      </c>
      <c r="D428" s="14" t="s">
        <v>455</v>
      </c>
      <c r="E428" s="30" t="s">
        <v>7</v>
      </c>
      <c r="F428" s="11">
        <v>1</v>
      </c>
      <c r="G428" s="12">
        <v>2900000</v>
      </c>
      <c r="H428" s="13">
        <f t="shared" si="6"/>
        <v>2900000</v>
      </c>
    </row>
    <row r="429" spans="2:8" s="6" customFormat="1" ht="15.75">
      <c r="B429" s="7">
        <v>428</v>
      </c>
      <c r="C429" s="8">
        <v>2380</v>
      </c>
      <c r="D429" s="14" t="s">
        <v>456</v>
      </c>
      <c r="E429" s="30" t="s">
        <v>7</v>
      </c>
      <c r="F429" s="11">
        <v>1</v>
      </c>
      <c r="G429" s="12">
        <v>2380</v>
      </c>
      <c r="H429" s="13">
        <f t="shared" si="6"/>
        <v>2380</v>
      </c>
    </row>
    <row r="430" spans="2:8" s="6" customFormat="1" ht="15.75">
      <c r="B430" s="7">
        <v>429</v>
      </c>
      <c r="C430" s="8">
        <v>2380</v>
      </c>
      <c r="D430" s="14" t="s">
        <v>457</v>
      </c>
      <c r="E430" s="30" t="s">
        <v>7</v>
      </c>
      <c r="F430" s="11">
        <v>1</v>
      </c>
      <c r="G430" s="12">
        <v>2380</v>
      </c>
      <c r="H430" s="13">
        <f t="shared" si="6"/>
        <v>2380</v>
      </c>
    </row>
    <row r="431" spans="2:8" s="6" customFormat="1" ht="15.75">
      <c r="B431" s="7">
        <v>430</v>
      </c>
      <c r="C431" s="8">
        <v>1190</v>
      </c>
      <c r="D431" s="14" t="s">
        <v>458</v>
      </c>
      <c r="E431" s="30" t="s">
        <v>7</v>
      </c>
      <c r="F431" s="11">
        <v>1</v>
      </c>
      <c r="G431" s="12">
        <v>1190</v>
      </c>
      <c r="H431" s="13">
        <f t="shared" si="6"/>
        <v>1190</v>
      </c>
    </row>
    <row r="432" spans="2:8" s="6" customFormat="1" ht="15.75">
      <c r="B432" s="7">
        <v>431</v>
      </c>
      <c r="C432" s="8">
        <v>23800</v>
      </c>
      <c r="D432" s="14" t="s">
        <v>459</v>
      </c>
      <c r="E432" s="30" t="s">
        <v>7</v>
      </c>
      <c r="F432" s="11">
        <v>1</v>
      </c>
      <c r="G432" s="12">
        <v>23800</v>
      </c>
      <c r="H432" s="13">
        <f t="shared" si="6"/>
        <v>23800</v>
      </c>
    </row>
    <row r="433" spans="2:8" s="6" customFormat="1" ht="15.75">
      <c r="B433" s="7">
        <v>432</v>
      </c>
      <c r="C433" s="8">
        <v>59500</v>
      </c>
      <c r="D433" s="14" t="s">
        <v>460</v>
      </c>
      <c r="E433" s="30" t="s">
        <v>7</v>
      </c>
      <c r="F433" s="11">
        <v>1</v>
      </c>
      <c r="G433" s="12">
        <v>59500</v>
      </c>
      <c r="H433" s="13">
        <f t="shared" si="6"/>
        <v>59500</v>
      </c>
    </row>
    <row r="434" spans="2:8" s="6" customFormat="1" ht="15.75">
      <c r="B434" s="7">
        <v>433</v>
      </c>
      <c r="C434" s="8">
        <v>2380</v>
      </c>
      <c r="D434" s="14" t="s">
        <v>461</v>
      </c>
      <c r="E434" s="30" t="s">
        <v>7</v>
      </c>
      <c r="F434" s="11">
        <v>1</v>
      </c>
      <c r="G434" s="12">
        <v>2380</v>
      </c>
      <c r="H434" s="13">
        <f t="shared" si="6"/>
        <v>2380</v>
      </c>
    </row>
    <row r="435" spans="2:8" s="6" customFormat="1" ht="15.75">
      <c r="B435" s="7">
        <v>434</v>
      </c>
      <c r="C435" s="8">
        <v>1190</v>
      </c>
      <c r="D435" s="14" t="s">
        <v>462</v>
      </c>
      <c r="E435" s="30" t="s">
        <v>7</v>
      </c>
      <c r="F435" s="11">
        <v>1</v>
      </c>
      <c r="G435" s="12">
        <v>1190</v>
      </c>
      <c r="H435" s="13">
        <f t="shared" si="6"/>
        <v>1190</v>
      </c>
    </row>
    <row r="436" spans="2:8" s="6" customFormat="1" ht="15.75">
      <c r="B436" s="7">
        <v>435</v>
      </c>
      <c r="C436" s="8">
        <v>3570</v>
      </c>
      <c r="D436" s="14" t="s">
        <v>463</v>
      </c>
      <c r="E436" s="30" t="s">
        <v>7</v>
      </c>
      <c r="F436" s="11">
        <v>1</v>
      </c>
      <c r="G436" s="12">
        <v>3570</v>
      </c>
      <c r="H436" s="13">
        <f t="shared" si="6"/>
        <v>3570</v>
      </c>
    </row>
    <row r="437" spans="2:8" s="6" customFormat="1" ht="15.75">
      <c r="B437" s="7">
        <v>436</v>
      </c>
      <c r="C437" s="8">
        <v>2380</v>
      </c>
      <c r="D437" s="14" t="s">
        <v>464</v>
      </c>
      <c r="E437" s="30" t="s">
        <v>7</v>
      </c>
      <c r="F437" s="11">
        <v>1</v>
      </c>
      <c r="G437" s="12">
        <v>2380</v>
      </c>
      <c r="H437" s="13">
        <f t="shared" si="6"/>
        <v>2380</v>
      </c>
    </row>
    <row r="438" spans="2:8" s="6" customFormat="1" ht="15.75">
      <c r="B438" s="7">
        <v>437</v>
      </c>
      <c r="C438" s="8">
        <v>3570</v>
      </c>
      <c r="D438" s="14" t="s">
        <v>465</v>
      </c>
      <c r="E438" s="30" t="s">
        <v>7</v>
      </c>
      <c r="F438" s="11">
        <v>1</v>
      </c>
      <c r="G438" s="12">
        <v>3570</v>
      </c>
      <c r="H438" s="13">
        <f t="shared" si="6"/>
        <v>3570</v>
      </c>
    </row>
    <row r="439" spans="2:8" s="6" customFormat="1" ht="15.75">
      <c r="B439" s="7">
        <v>438</v>
      </c>
      <c r="C439" s="8">
        <v>1190</v>
      </c>
      <c r="D439" s="14" t="s">
        <v>466</v>
      </c>
      <c r="E439" s="30" t="s">
        <v>7</v>
      </c>
      <c r="F439" s="11">
        <v>1</v>
      </c>
      <c r="G439" s="12">
        <v>1190</v>
      </c>
      <c r="H439" s="13">
        <f t="shared" si="6"/>
        <v>1190</v>
      </c>
    </row>
    <row r="440" spans="2:8" s="6" customFormat="1" ht="15.75">
      <c r="B440" s="7">
        <v>439</v>
      </c>
      <c r="C440" s="8">
        <v>11900</v>
      </c>
      <c r="D440" s="14" t="s">
        <v>467</v>
      </c>
      <c r="E440" s="30" t="s">
        <v>7</v>
      </c>
      <c r="F440" s="11">
        <v>1</v>
      </c>
      <c r="G440" s="12">
        <v>11900</v>
      </c>
      <c r="H440" s="13">
        <f t="shared" si="6"/>
        <v>11900</v>
      </c>
    </row>
    <row r="441" spans="2:8" s="6" customFormat="1" ht="15.75">
      <c r="B441" s="7">
        <v>440</v>
      </c>
      <c r="C441" s="8">
        <v>1785</v>
      </c>
      <c r="D441" s="14" t="s">
        <v>468</v>
      </c>
      <c r="E441" s="30" t="s">
        <v>7</v>
      </c>
      <c r="F441" s="11">
        <v>1</v>
      </c>
      <c r="G441" s="12">
        <v>1785</v>
      </c>
      <c r="H441" s="13">
        <f t="shared" si="6"/>
        <v>1785</v>
      </c>
    </row>
    <row r="442" spans="2:8" s="6" customFormat="1" ht="15.75">
      <c r="B442" s="7">
        <v>441</v>
      </c>
      <c r="C442" s="8">
        <v>53550</v>
      </c>
      <c r="D442" s="14" t="s">
        <v>469</v>
      </c>
      <c r="E442" s="30" t="s">
        <v>7</v>
      </c>
      <c r="F442" s="11">
        <v>1</v>
      </c>
      <c r="G442" s="12">
        <v>53550</v>
      </c>
      <c r="H442" s="13">
        <f t="shared" si="6"/>
        <v>53550</v>
      </c>
    </row>
    <row r="443" spans="2:8" s="6" customFormat="1" ht="15.75">
      <c r="B443" s="7">
        <v>442</v>
      </c>
      <c r="C443" s="8">
        <v>1785</v>
      </c>
      <c r="D443" s="14" t="s">
        <v>470</v>
      </c>
      <c r="E443" s="30" t="s">
        <v>7</v>
      </c>
      <c r="F443" s="11">
        <v>1</v>
      </c>
      <c r="G443" s="12">
        <v>1785</v>
      </c>
      <c r="H443" s="13">
        <f t="shared" si="6"/>
        <v>1785</v>
      </c>
    </row>
    <row r="444" spans="2:8" s="6" customFormat="1" ht="15.75">
      <c r="B444" s="7">
        <v>443</v>
      </c>
      <c r="C444" s="8">
        <v>5355</v>
      </c>
      <c r="D444" s="14" t="s">
        <v>471</v>
      </c>
      <c r="E444" s="30" t="s">
        <v>7</v>
      </c>
      <c r="F444" s="11">
        <v>1</v>
      </c>
      <c r="G444" s="12">
        <v>5355</v>
      </c>
      <c r="H444" s="13">
        <f t="shared" si="6"/>
        <v>5355</v>
      </c>
    </row>
    <row r="445" spans="2:8" s="6" customFormat="1" ht="15.75">
      <c r="B445" s="7">
        <v>444</v>
      </c>
      <c r="C445" s="8">
        <v>11900</v>
      </c>
      <c r="D445" s="14" t="s">
        <v>472</v>
      </c>
      <c r="E445" s="30" t="s">
        <v>7</v>
      </c>
      <c r="F445" s="11">
        <v>1</v>
      </c>
      <c r="G445" s="12">
        <v>11900</v>
      </c>
      <c r="H445" s="13">
        <f t="shared" si="6"/>
        <v>11900</v>
      </c>
    </row>
    <row r="446" spans="2:8" s="6" customFormat="1" ht="15.75">
      <c r="B446" s="7">
        <v>445</v>
      </c>
      <c r="C446" s="8">
        <v>23800</v>
      </c>
      <c r="D446" s="14" t="s">
        <v>473</v>
      </c>
      <c r="E446" s="30" t="s">
        <v>7</v>
      </c>
      <c r="F446" s="11">
        <v>1</v>
      </c>
      <c r="G446" s="12">
        <v>23800</v>
      </c>
      <c r="H446" s="13">
        <f t="shared" si="6"/>
        <v>23800</v>
      </c>
    </row>
    <row r="447" spans="2:8" s="6" customFormat="1" ht="15.75">
      <c r="B447" s="7">
        <v>446</v>
      </c>
      <c r="C447" s="8">
        <v>2975</v>
      </c>
      <c r="D447" s="14" t="s">
        <v>474</v>
      </c>
      <c r="E447" s="30" t="s">
        <v>7</v>
      </c>
      <c r="F447" s="11">
        <v>1</v>
      </c>
      <c r="G447" s="12">
        <v>2975</v>
      </c>
      <c r="H447" s="13">
        <f t="shared" si="6"/>
        <v>2975</v>
      </c>
    </row>
    <row r="448" spans="2:8" s="6" customFormat="1" ht="15.75">
      <c r="B448" s="7">
        <v>447</v>
      </c>
      <c r="C448" s="8">
        <v>11900</v>
      </c>
      <c r="D448" s="14" t="s">
        <v>475</v>
      </c>
      <c r="E448" s="30" t="s">
        <v>7</v>
      </c>
      <c r="F448" s="11">
        <v>1</v>
      </c>
      <c r="G448" s="12">
        <v>11900</v>
      </c>
      <c r="H448" s="13">
        <f t="shared" si="6"/>
        <v>11900</v>
      </c>
    </row>
    <row r="449" spans="2:8" s="6" customFormat="1" ht="15.75">
      <c r="B449" s="7">
        <v>448</v>
      </c>
      <c r="C449" s="8">
        <v>29750</v>
      </c>
      <c r="D449" s="14" t="s">
        <v>476</v>
      </c>
      <c r="E449" s="30" t="s">
        <v>7</v>
      </c>
      <c r="F449" s="11">
        <v>1</v>
      </c>
      <c r="G449" s="12">
        <v>29750</v>
      </c>
      <c r="H449" s="13">
        <f t="shared" si="6"/>
        <v>29750</v>
      </c>
    </row>
    <row r="450" spans="2:8" s="6" customFormat="1" ht="15.75">
      <c r="B450" s="7">
        <v>449</v>
      </c>
      <c r="C450" s="8">
        <v>249900</v>
      </c>
      <c r="D450" s="14" t="s">
        <v>477</v>
      </c>
      <c r="E450" s="30" t="s">
        <v>7</v>
      </c>
      <c r="F450" s="11">
        <v>1</v>
      </c>
      <c r="G450" s="12">
        <v>249900</v>
      </c>
      <c r="H450" s="13">
        <f t="shared" ref="H450:H513" si="7">+G450*F450</f>
        <v>249900</v>
      </c>
    </row>
    <row r="451" spans="2:8" s="6" customFormat="1" ht="15.75">
      <c r="B451" s="7">
        <v>450</v>
      </c>
      <c r="C451" s="8">
        <v>8925</v>
      </c>
      <c r="D451" s="14" t="s">
        <v>478</v>
      </c>
      <c r="E451" s="30" t="s">
        <v>7</v>
      </c>
      <c r="F451" s="11">
        <v>1</v>
      </c>
      <c r="G451" s="12">
        <v>8925</v>
      </c>
      <c r="H451" s="13">
        <f t="shared" si="7"/>
        <v>8925</v>
      </c>
    </row>
    <row r="452" spans="2:8" s="6" customFormat="1" ht="15.75">
      <c r="B452" s="7">
        <v>451</v>
      </c>
      <c r="C452" s="8">
        <v>29750</v>
      </c>
      <c r="D452" s="14" t="s">
        <v>479</v>
      </c>
      <c r="E452" s="30" t="s">
        <v>7</v>
      </c>
      <c r="F452" s="11">
        <v>1</v>
      </c>
      <c r="G452" s="12">
        <v>29750</v>
      </c>
      <c r="H452" s="13">
        <f t="shared" si="7"/>
        <v>29750</v>
      </c>
    </row>
    <row r="453" spans="2:8" s="6" customFormat="1" ht="15.75">
      <c r="B453" s="7">
        <v>452</v>
      </c>
      <c r="C453" s="8">
        <v>1190</v>
      </c>
      <c r="D453" s="14" t="s">
        <v>480</v>
      </c>
      <c r="E453" s="30" t="s">
        <v>7</v>
      </c>
      <c r="F453" s="11">
        <v>1</v>
      </c>
      <c r="G453" s="12">
        <v>1190</v>
      </c>
      <c r="H453" s="13">
        <f t="shared" si="7"/>
        <v>1190</v>
      </c>
    </row>
    <row r="454" spans="2:8" s="6" customFormat="1" ht="15.75">
      <c r="B454" s="7">
        <v>453</v>
      </c>
      <c r="C454" s="8">
        <v>71400</v>
      </c>
      <c r="D454" s="14" t="s">
        <v>481</v>
      </c>
      <c r="E454" s="30" t="s">
        <v>7</v>
      </c>
      <c r="F454" s="11">
        <v>1</v>
      </c>
      <c r="G454" s="12">
        <v>71400</v>
      </c>
      <c r="H454" s="13">
        <f t="shared" si="7"/>
        <v>71400</v>
      </c>
    </row>
    <row r="455" spans="2:8" s="6" customFormat="1" ht="45">
      <c r="B455" s="7">
        <v>454</v>
      </c>
      <c r="C455" s="8">
        <v>113050</v>
      </c>
      <c r="D455" s="14" t="s">
        <v>482</v>
      </c>
      <c r="E455" s="30" t="s">
        <v>7</v>
      </c>
      <c r="F455" s="11">
        <v>1</v>
      </c>
      <c r="G455" s="12">
        <v>113050</v>
      </c>
      <c r="H455" s="13">
        <f t="shared" si="7"/>
        <v>113050</v>
      </c>
    </row>
    <row r="456" spans="2:8" s="6" customFormat="1" ht="15.75">
      <c r="B456" s="7">
        <v>455</v>
      </c>
      <c r="C456" s="8">
        <v>7735</v>
      </c>
      <c r="D456" s="14" t="s">
        <v>483</v>
      </c>
      <c r="E456" s="30" t="s">
        <v>7</v>
      </c>
      <c r="F456" s="11">
        <v>1</v>
      </c>
      <c r="G456" s="12">
        <v>7735</v>
      </c>
      <c r="H456" s="13">
        <f t="shared" si="7"/>
        <v>7735</v>
      </c>
    </row>
    <row r="457" spans="2:8" s="6" customFormat="1" ht="45">
      <c r="B457" s="7">
        <v>456</v>
      </c>
      <c r="C457" s="8">
        <v>47600</v>
      </c>
      <c r="D457" s="14" t="s">
        <v>484</v>
      </c>
      <c r="E457" s="30" t="s">
        <v>7</v>
      </c>
      <c r="F457" s="11">
        <v>1</v>
      </c>
      <c r="G457" s="12">
        <v>47600</v>
      </c>
      <c r="H457" s="13">
        <f t="shared" si="7"/>
        <v>47600</v>
      </c>
    </row>
    <row r="458" spans="2:8" s="6" customFormat="1" ht="15.75">
      <c r="B458" s="7">
        <v>457</v>
      </c>
      <c r="C458" s="8">
        <v>119</v>
      </c>
      <c r="D458" s="14" t="s">
        <v>486</v>
      </c>
      <c r="E458" s="30" t="s">
        <v>7</v>
      </c>
      <c r="F458" s="11">
        <v>1</v>
      </c>
      <c r="G458" s="12">
        <v>119</v>
      </c>
      <c r="H458" s="13">
        <f t="shared" si="7"/>
        <v>119</v>
      </c>
    </row>
    <row r="459" spans="2:8" s="6" customFormat="1" ht="15.75">
      <c r="B459" s="7">
        <v>458</v>
      </c>
      <c r="C459" s="8">
        <v>300</v>
      </c>
      <c r="D459" s="14" t="s">
        <v>487</v>
      </c>
      <c r="E459" s="30" t="s">
        <v>7</v>
      </c>
      <c r="F459" s="11">
        <v>1</v>
      </c>
      <c r="G459" s="12">
        <v>300</v>
      </c>
      <c r="H459" s="13">
        <f t="shared" si="7"/>
        <v>300</v>
      </c>
    </row>
    <row r="460" spans="2:8" s="6" customFormat="1" ht="15.75">
      <c r="B460" s="7">
        <v>459</v>
      </c>
      <c r="C460" s="8">
        <v>119</v>
      </c>
      <c r="D460" s="14" t="s">
        <v>488</v>
      </c>
      <c r="E460" s="30" t="s">
        <v>7</v>
      </c>
      <c r="F460" s="11">
        <v>1</v>
      </c>
      <c r="G460" s="12">
        <v>119</v>
      </c>
      <c r="H460" s="13">
        <f t="shared" si="7"/>
        <v>119</v>
      </c>
    </row>
    <row r="461" spans="2:8" s="6" customFormat="1" ht="15.75">
      <c r="B461" s="7">
        <v>460</v>
      </c>
      <c r="C461" s="8">
        <v>119</v>
      </c>
      <c r="D461" s="14" t="s">
        <v>489</v>
      </c>
      <c r="E461" s="30" t="s">
        <v>7</v>
      </c>
      <c r="F461" s="11">
        <v>1</v>
      </c>
      <c r="G461" s="12">
        <v>119</v>
      </c>
      <c r="H461" s="13">
        <f t="shared" si="7"/>
        <v>119</v>
      </c>
    </row>
    <row r="462" spans="2:8" s="6" customFormat="1" ht="15.75">
      <c r="B462" s="7">
        <v>461</v>
      </c>
      <c r="C462" s="8">
        <v>2000</v>
      </c>
      <c r="D462" s="14" t="s">
        <v>490</v>
      </c>
      <c r="E462" s="30" t="s">
        <v>7</v>
      </c>
      <c r="F462" s="11">
        <v>1</v>
      </c>
      <c r="G462" s="12">
        <v>2000</v>
      </c>
      <c r="H462" s="13">
        <f t="shared" si="7"/>
        <v>2000</v>
      </c>
    </row>
    <row r="463" spans="2:8" s="6" customFormat="1" ht="45">
      <c r="B463" s="7">
        <v>462</v>
      </c>
      <c r="C463" s="8">
        <v>119</v>
      </c>
      <c r="D463" s="14" t="s">
        <v>491</v>
      </c>
      <c r="E463" s="30" t="s">
        <v>7</v>
      </c>
      <c r="F463" s="11">
        <v>1</v>
      </c>
      <c r="G463" s="12">
        <v>119</v>
      </c>
      <c r="H463" s="13">
        <f t="shared" si="7"/>
        <v>119</v>
      </c>
    </row>
    <row r="464" spans="2:8" s="6" customFormat="1" ht="45">
      <c r="B464" s="7">
        <v>463</v>
      </c>
      <c r="C464" s="8">
        <v>119</v>
      </c>
      <c r="D464" s="14" t="s">
        <v>492</v>
      </c>
      <c r="E464" s="30" t="s">
        <v>7</v>
      </c>
      <c r="F464" s="11">
        <v>1</v>
      </c>
      <c r="G464" s="12">
        <v>119</v>
      </c>
      <c r="H464" s="13">
        <f t="shared" si="7"/>
        <v>119</v>
      </c>
    </row>
    <row r="465" spans="2:8" s="6" customFormat="1" ht="45">
      <c r="B465" s="7">
        <v>464</v>
      </c>
      <c r="C465" s="8">
        <v>119</v>
      </c>
      <c r="D465" s="14" t="s">
        <v>493</v>
      </c>
      <c r="E465" s="30" t="s">
        <v>7</v>
      </c>
      <c r="F465" s="11">
        <v>1</v>
      </c>
      <c r="G465" s="12">
        <v>119</v>
      </c>
      <c r="H465" s="13">
        <f t="shared" si="7"/>
        <v>119</v>
      </c>
    </row>
    <row r="466" spans="2:8" s="6" customFormat="1" ht="30">
      <c r="B466" s="7">
        <v>465</v>
      </c>
      <c r="C466" s="8">
        <v>119</v>
      </c>
      <c r="D466" s="14" t="s">
        <v>494</v>
      </c>
      <c r="E466" s="30" t="s">
        <v>7</v>
      </c>
      <c r="F466" s="11">
        <v>1</v>
      </c>
      <c r="G466" s="12">
        <v>119</v>
      </c>
      <c r="H466" s="13">
        <f t="shared" si="7"/>
        <v>119</v>
      </c>
    </row>
    <row r="467" spans="2:8" s="6" customFormat="1" ht="15.75">
      <c r="B467" s="7">
        <v>466</v>
      </c>
      <c r="C467" s="8">
        <v>333200</v>
      </c>
      <c r="D467" s="14" t="s">
        <v>495</v>
      </c>
      <c r="E467" s="35" t="s">
        <v>485</v>
      </c>
      <c r="F467" s="11">
        <v>1</v>
      </c>
      <c r="G467" s="12">
        <v>333200</v>
      </c>
      <c r="H467" s="13">
        <f t="shared" si="7"/>
        <v>333200</v>
      </c>
    </row>
    <row r="468" spans="2:8" s="6" customFormat="1" ht="15.75">
      <c r="B468" s="7">
        <v>467</v>
      </c>
      <c r="C468" s="8">
        <v>178500</v>
      </c>
      <c r="D468" s="14" t="s">
        <v>496</v>
      </c>
      <c r="E468" s="30" t="s">
        <v>38</v>
      </c>
      <c r="F468" s="11">
        <v>1</v>
      </c>
      <c r="G468" s="12">
        <v>178500</v>
      </c>
      <c r="H468" s="13">
        <f t="shared" si="7"/>
        <v>178500</v>
      </c>
    </row>
    <row r="469" spans="2:8" s="6" customFormat="1" ht="75">
      <c r="B469" s="7">
        <v>468</v>
      </c>
      <c r="C469" s="8">
        <v>200000</v>
      </c>
      <c r="D469" s="14" t="s">
        <v>497</v>
      </c>
      <c r="E469" s="30" t="s">
        <v>7</v>
      </c>
      <c r="F469" s="11">
        <v>1</v>
      </c>
      <c r="G469" s="12">
        <v>200000</v>
      </c>
      <c r="H469" s="13">
        <f t="shared" si="7"/>
        <v>200000</v>
      </c>
    </row>
    <row r="470" spans="2:8" s="6" customFormat="1" ht="15.75">
      <c r="B470" s="7">
        <v>469</v>
      </c>
      <c r="C470" s="8">
        <v>35000</v>
      </c>
      <c r="D470" s="14" t="s">
        <v>498</v>
      </c>
      <c r="E470" s="30" t="s">
        <v>7</v>
      </c>
      <c r="F470" s="11">
        <v>1</v>
      </c>
      <c r="G470" s="12">
        <v>35000</v>
      </c>
      <c r="H470" s="13">
        <f t="shared" si="7"/>
        <v>35000</v>
      </c>
    </row>
    <row r="471" spans="2:8" s="6" customFormat="1" ht="15.75">
      <c r="B471" s="7">
        <v>470</v>
      </c>
      <c r="C471" s="8">
        <v>71400</v>
      </c>
      <c r="D471" s="14" t="s">
        <v>499</v>
      </c>
      <c r="E471" s="30" t="s">
        <v>7</v>
      </c>
      <c r="F471" s="11">
        <v>1</v>
      </c>
      <c r="G471" s="12">
        <v>71400</v>
      </c>
      <c r="H471" s="13">
        <f t="shared" si="7"/>
        <v>71400</v>
      </c>
    </row>
    <row r="472" spans="2:8" s="6" customFormat="1" ht="15.75">
      <c r="B472" s="7">
        <v>471</v>
      </c>
      <c r="C472" s="8">
        <v>47600</v>
      </c>
      <c r="D472" s="14" t="s">
        <v>500</v>
      </c>
      <c r="E472" s="30" t="s">
        <v>7</v>
      </c>
      <c r="F472" s="11">
        <v>1</v>
      </c>
      <c r="G472" s="12">
        <v>47600</v>
      </c>
      <c r="H472" s="13">
        <f t="shared" si="7"/>
        <v>47600</v>
      </c>
    </row>
    <row r="473" spans="2:8" s="6" customFormat="1" ht="15.75">
      <c r="B473" s="7">
        <v>472</v>
      </c>
      <c r="C473" s="8">
        <v>260000</v>
      </c>
      <c r="D473" s="14" t="s">
        <v>501</v>
      </c>
      <c r="E473" s="30" t="s">
        <v>7</v>
      </c>
      <c r="F473" s="11">
        <v>1</v>
      </c>
      <c r="G473" s="12">
        <v>260000</v>
      </c>
      <c r="H473" s="13">
        <f t="shared" si="7"/>
        <v>260000</v>
      </c>
    </row>
    <row r="474" spans="2:8" s="6" customFormat="1" ht="15.75">
      <c r="B474" s="7">
        <v>473</v>
      </c>
      <c r="C474" s="8">
        <v>41650</v>
      </c>
      <c r="D474" s="14" t="s">
        <v>502</v>
      </c>
      <c r="E474" s="30" t="s">
        <v>7</v>
      </c>
      <c r="F474" s="11">
        <v>1</v>
      </c>
      <c r="G474" s="12">
        <v>41650</v>
      </c>
      <c r="H474" s="13">
        <f t="shared" si="7"/>
        <v>41650</v>
      </c>
    </row>
    <row r="475" spans="2:8" s="6" customFormat="1" ht="15.75">
      <c r="B475" s="7">
        <v>474</v>
      </c>
      <c r="C475" s="8">
        <v>110000</v>
      </c>
      <c r="D475" s="14" t="s">
        <v>503</v>
      </c>
      <c r="E475" s="30" t="s">
        <v>7</v>
      </c>
      <c r="F475" s="11">
        <v>1</v>
      </c>
      <c r="G475" s="12">
        <v>110000</v>
      </c>
      <c r="H475" s="13">
        <f t="shared" si="7"/>
        <v>110000</v>
      </c>
    </row>
    <row r="476" spans="2:8" s="6" customFormat="1" ht="15.75">
      <c r="B476" s="7">
        <v>475</v>
      </c>
      <c r="C476" s="8">
        <v>595000</v>
      </c>
      <c r="D476" s="14" t="s">
        <v>504</v>
      </c>
      <c r="E476" s="30" t="s">
        <v>7</v>
      </c>
      <c r="F476" s="11">
        <v>1</v>
      </c>
      <c r="G476" s="12">
        <v>595000</v>
      </c>
      <c r="H476" s="13">
        <f t="shared" si="7"/>
        <v>595000</v>
      </c>
    </row>
    <row r="477" spans="2:8" s="6" customFormat="1" ht="15.75">
      <c r="B477" s="7">
        <v>476</v>
      </c>
      <c r="C477" s="8">
        <v>220000</v>
      </c>
      <c r="D477" s="14" t="s">
        <v>505</v>
      </c>
      <c r="E477" s="30" t="s">
        <v>7</v>
      </c>
      <c r="F477" s="11">
        <v>1</v>
      </c>
      <c r="G477" s="12">
        <v>220000</v>
      </c>
      <c r="H477" s="13">
        <f t="shared" si="7"/>
        <v>220000</v>
      </c>
    </row>
    <row r="478" spans="2:8" s="6" customFormat="1" ht="15.75">
      <c r="B478" s="7">
        <v>477</v>
      </c>
      <c r="C478" s="8">
        <v>21420</v>
      </c>
      <c r="D478" s="14" t="s">
        <v>506</v>
      </c>
      <c r="E478" s="30" t="s">
        <v>7</v>
      </c>
      <c r="F478" s="11">
        <v>1</v>
      </c>
      <c r="G478" s="12">
        <v>21420</v>
      </c>
      <c r="H478" s="13">
        <f t="shared" si="7"/>
        <v>21420</v>
      </c>
    </row>
    <row r="479" spans="2:8" s="6" customFormat="1" ht="90">
      <c r="B479" s="7">
        <v>478</v>
      </c>
      <c r="C479" s="8">
        <v>5355</v>
      </c>
      <c r="D479" s="14" t="s">
        <v>507</v>
      </c>
      <c r="E479" s="30" t="s">
        <v>7</v>
      </c>
      <c r="F479" s="11">
        <v>1</v>
      </c>
      <c r="G479" s="12">
        <v>5355</v>
      </c>
      <c r="H479" s="13">
        <f t="shared" si="7"/>
        <v>5355</v>
      </c>
    </row>
    <row r="480" spans="2:8" s="6" customFormat="1" ht="90">
      <c r="B480" s="7">
        <v>479</v>
      </c>
      <c r="C480" s="8">
        <v>35000</v>
      </c>
      <c r="D480" s="14" t="s">
        <v>508</v>
      </c>
      <c r="E480" s="30" t="s">
        <v>7</v>
      </c>
      <c r="F480" s="11">
        <v>1</v>
      </c>
      <c r="G480" s="12">
        <v>35000</v>
      </c>
      <c r="H480" s="13">
        <f t="shared" si="7"/>
        <v>35000</v>
      </c>
    </row>
    <row r="481" spans="2:8" s="6" customFormat="1" ht="90">
      <c r="B481" s="7">
        <v>480</v>
      </c>
      <c r="C481" s="8">
        <v>14280</v>
      </c>
      <c r="D481" s="14" t="s">
        <v>509</v>
      </c>
      <c r="E481" s="30" t="s">
        <v>7</v>
      </c>
      <c r="F481" s="11">
        <v>1</v>
      </c>
      <c r="G481" s="12">
        <v>14280</v>
      </c>
      <c r="H481" s="13">
        <f t="shared" si="7"/>
        <v>14280</v>
      </c>
    </row>
    <row r="482" spans="2:8" s="6" customFormat="1" ht="15.75">
      <c r="B482" s="7">
        <v>481</v>
      </c>
      <c r="C482" s="8">
        <v>45000</v>
      </c>
      <c r="D482" s="14" t="s">
        <v>510</v>
      </c>
      <c r="E482" s="30" t="s">
        <v>7</v>
      </c>
      <c r="F482" s="11">
        <v>1</v>
      </c>
      <c r="G482" s="12">
        <v>45000</v>
      </c>
      <c r="H482" s="13">
        <f t="shared" si="7"/>
        <v>45000</v>
      </c>
    </row>
    <row r="483" spans="2:8" s="6" customFormat="1" ht="15.75">
      <c r="B483" s="7">
        <v>482</v>
      </c>
      <c r="C483" s="8">
        <v>40000</v>
      </c>
      <c r="D483" s="14" t="s">
        <v>511</v>
      </c>
      <c r="E483" s="30" t="s">
        <v>7</v>
      </c>
      <c r="F483" s="11">
        <v>1</v>
      </c>
      <c r="G483" s="12">
        <v>40000</v>
      </c>
      <c r="H483" s="13">
        <f t="shared" si="7"/>
        <v>40000</v>
      </c>
    </row>
    <row r="484" spans="2:8" s="6" customFormat="1" ht="15.75">
      <c r="B484" s="7">
        <v>483</v>
      </c>
      <c r="C484" s="8">
        <v>45000</v>
      </c>
      <c r="D484" s="14" t="s">
        <v>512</v>
      </c>
      <c r="E484" s="30" t="s">
        <v>7</v>
      </c>
      <c r="F484" s="11">
        <v>1</v>
      </c>
      <c r="G484" s="12">
        <v>45000</v>
      </c>
      <c r="H484" s="13">
        <f t="shared" si="7"/>
        <v>45000</v>
      </c>
    </row>
    <row r="485" spans="2:8" s="6" customFormat="1" ht="15.75">
      <c r="B485" s="7">
        <v>484</v>
      </c>
      <c r="C485" s="8">
        <v>20000</v>
      </c>
      <c r="D485" s="14" t="s">
        <v>513</v>
      </c>
      <c r="E485" s="30" t="s">
        <v>7</v>
      </c>
      <c r="F485" s="11">
        <v>1</v>
      </c>
      <c r="G485" s="12">
        <v>20000</v>
      </c>
      <c r="H485" s="13">
        <f t="shared" si="7"/>
        <v>20000</v>
      </c>
    </row>
    <row r="486" spans="2:8" s="6" customFormat="1" ht="15.75">
      <c r="B486" s="7">
        <v>485</v>
      </c>
      <c r="C486" s="8">
        <v>59500</v>
      </c>
      <c r="D486" s="14" t="s">
        <v>514</v>
      </c>
      <c r="E486" s="30" t="s">
        <v>7</v>
      </c>
      <c r="F486" s="11">
        <v>1</v>
      </c>
      <c r="G486" s="12">
        <v>59500</v>
      </c>
      <c r="H486" s="13">
        <f t="shared" si="7"/>
        <v>59500</v>
      </c>
    </row>
    <row r="487" spans="2:8" s="6" customFormat="1" ht="15.75">
      <c r="B487" s="7">
        <v>486</v>
      </c>
      <c r="C487" s="8">
        <v>29750</v>
      </c>
      <c r="D487" s="14" t="s">
        <v>515</v>
      </c>
      <c r="E487" s="30" t="s">
        <v>7</v>
      </c>
      <c r="F487" s="11">
        <v>1</v>
      </c>
      <c r="G487" s="12">
        <v>29750</v>
      </c>
      <c r="H487" s="13">
        <f t="shared" si="7"/>
        <v>29750</v>
      </c>
    </row>
    <row r="488" spans="2:8" s="6" customFormat="1" ht="15.75">
      <c r="B488" s="7">
        <v>487</v>
      </c>
      <c r="C488" s="8">
        <v>50000</v>
      </c>
      <c r="D488" s="14" t="s">
        <v>516</v>
      </c>
      <c r="E488" s="30" t="s">
        <v>7</v>
      </c>
      <c r="F488" s="11">
        <v>1</v>
      </c>
      <c r="G488" s="12">
        <v>50000</v>
      </c>
      <c r="H488" s="13">
        <f t="shared" si="7"/>
        <v>50000</v>
      </c>
    </row>
    <row r="489" spans="2:8" s="6" customFormat="1" ht="75">
      <c r="B489" s="7">
        <v>488</v>
      </c>
      <c r="C489" s="8">
        <v>190000</v>
      </c>
      <c r="D489" s="14" t="s">
        <v>517</v>
      </c>
      <c r="E489" s="30" t="s">
        <v>7</v>
      </c>
      <c r="F489" s="11">
        <v>1</v>
      </c>
      <c r="G489" s="12">
        <v>190000</v>
      </c>
      <c r="H489" s="13">
        <f t="shared" si="7"/>
        <v>190000</v>
      </c>
    </row>
    <row r="490" spans="2:8" s="6" customFormat="1" ht="15.75">
      <c r="B490" s="7">
        <v>489</v>
      </c>
      <c r="C490" s="8">
        <v>119000</v>
      </c>
      <c r="D490" s="14" t="s">
        <v>518</v>
      </c>
      <c r="E490" s="30" t="s">
        <v>7</v>
      </c>
      <c r="F490" s="11">
        <v>1</v>
      </c>
      <c r="G490" s="12">
        <v>119000</v>
      </c>
      <c r="H490" s="13">
        <f t="shared" si="7"/>
        <v>119000</v>
      </c>
    </row>
    <row r="491" spans="2:8" s="6" customFormat="1" ht="15.75">
      <c r="B491" s="7">
        <v>490</v>
      </c>
      <c r="C491" s="8">
        <v>95200</v>
      </c>
      <c r="D491" s="14" t="s">
        <v>519</v>
      </c>
      <c r="E491" s="30" t="s">
        <v>7</v>
      </c>
      <c r="F491" s="11">
        <v>1</v>
      </c>
      <c r="G491" s="12">
        <v>95200</v>
      </c>
      <c r="H491" s="13">
        <f t="shared" si="7"/>
        <v>95200</v>
      </c>
    </row>
    <row r="492" spans="2:8" s="6" customFormat="1" ht="15.75">
      <c r="B492" s="7">
        <v>491</v>
      </c>
      <c r="C492" s="8">
        <v>59500</v>
      </c>
      <c r="D492" s="14" t="s">
        <v>520</v>
      </c>
      <c r="E492" s="30" t="s">
        <v>7</v>
      </c>
      <c r="F492" s="11">
        <v>1</v>
      </c>
      <c r="G492" s="12">
        <v>59500</v>
      </c>
      <c r="H492" s="13">
        <f t="shared" si="7"/>
        <v>59500</v>
      </c>
    </row>
    <row r="493" spans="2:8" s="6" customFormat="1" ht="15.75">
      <c r="B493" s="7">
        <v>492</v>
      </c>
      <c r="C493" s="8">
        <v>35700</v>
      </c>
      <c r="D493" s="14" t="s">
        <v>521</v>
      </c>
      <c r="E493" s="30" t="s">
        <v>7</v>
      </c>
      <c r="F493" s="11">
        <v>1</v>
      </c>
      <c r="G493" s="12">
        <v>35700</v>
      </c>
      <c r="H493" s="13">
        <f t="shared" si="7"/>
        <v>35700</v>
      </c>
    </row>
    <row r="494" spans="2:8" s="6" customFormat="1" ht="15.75">
      <c r="B494" s="7">
        <v>493</v>
      </c>
      <c r="C494" s="8">
        <v>71400</v>
      </c>
      <c r="D494" s="14" t="s">
        <v>522</v>
      </c>
      <c r="E494" s="30" t="s">
        <v>7</v>
      </c>
      <c r="F494" s="11">
        <v>1</v>
      </c>
      <c r="G494" s="12">
        <v>71400</v>
      </c>
      <c r="H494" s="13">
        <f t="shared" si="7"/>
        <v>71400</v>
      </c>
    </row>
    <row r="495" spans="2:8" s="6" customFormat="1" ht="15.75">
      <c r="B495" s="7">
        <v>494</v>
      </c>
      <c r="C495" s="8"/>
      <c r="D495" s="14" t="s">
        <v>523</v>
      </c>
      <c r="E495" s="30" t="s">
        <v>7</v>
      </c>
      <c r="F495" s="11">
        <v>1</v>
      </c>
      <c r="G495" s="12">
        <v>160000</v>
      </c>
      <c r="H495" s="13">
        <f t="shared" si="7"/>
        <v>160000</v>
      </c>
    </row>
    <row r="496" spans="2:8" s="6" customFormat="1" ht="105">
      <c r="B496" s="7">
        <v>495</v>
      </c>
      <c r="C496" s="8">
        <v>25000</v>
      </c>
      <c r="D496" s="14" t="s">
        <v>524</v>
      </c>
      <c r="E496" s="30" t="s">
        <v>7</v>
      </c>
      <c r="F496" s="11">
        <v>1</v>
      </c>
      <c r="G496" s="12">
        <v>25000</v>
      </c>
      <c r="H496" s="13">
        <f t="shared" si="7"/>
        <v>25000</v>
      </c>
    </row>
    <row r="497" spans="2:8" s="6" customFormat="1" ht="105">
      <c r="B497" s="7">
        <v>496</v>
      </c>
      <c r="C497" s="8">
        <v>18000</v>
      </c>
      <c r="D497" s="14" t="s">
        <v>525</v>
      </c>
      <c r="E497" s="30" t="s">
        <v>7</v>
      </c>
      <c r="F497" s="11">
        <v>1</v>
      </c>
      <c r="G497" s="12">
        <v>18000</v>
      </c>
      <c r="H497" s="13">
        <f t="shared" si="7"/>
        <v>18000</v>
      </c>
    </row>
    <row r="498" spans="2:8" s="6" customFormat="1" ht="15.75">
      <c r="B498" s="7">
        <v>497</v>
      </c>
      <c r="C498" s="8">
        <v>89250</v>
      </c>
      <c r="D498" s="14" t="s">
        <v>527</v>
      </c>
      <c r="E498" s="30" t="s">
        <v>7</v>
      </c>
      <c r="F498" s="11">
        <v>1</v>
      </c>
      <c r="G498" s="12">
        <v>89250</v>
      </c>
      <c r="H498" s="13">
        <f t="shared" si="7"/>
        <v>89250</v>
      </c>
    </row>
    <row r="499" spans="2:8" s="6" customFormat="1" ht="15.75">
      <c r="B499" s="7">
        <v>498</v>
      </c>
      <c r="C499" s="8">
        <v>30000</v>
      </c>
      <c r="D499" s="14" t="s">
        <v>528</v>
      </c>
      <c r="E499" s="30" t="s">
        <v>7</v>
      </c>
      <c r="F499" s="11">
        <v>1</v>
      </c>
      <c r="G499" s="12">
        <v>30000</v>
      </c>
      <c r="H499" s="13">
        <f t="shared" si="7"/>
        <v>30000</v>
      </c>
    </row>
    <row r="500" spans="2:8" s="6" customFormat="1" ht="15.75">
      <c r="B500" s="7">
        <v>499</v>
      </c>
      <c r="C500" s="8">
        <v>35000</v>
      </c>
      <c r="D500" s="14" t="s">
        <v>529</v>
      </c>
      <c r="E500" s="30" t="s">
        <v>7</v>
      </c>
      <c r="F500" s="11">
        <v>1</v>
      </c>
      <c r="G500" s="12">
        <v>35000</v>
      </c>
      <c r="H500" s="13">
        <f t="shared" si="7"/>
        <v>35000</v>
      </c>
    </row>
    <row r="501" spans="2:8" s="6" customFormat="1" ht="15.75">
      <c r="B501" s="7">
        <v>500</v>
      </c>
      <c r="C501" s="8">
        <v>95000</v>
      </c>
      <c r="D501" s="14" t="s">
        <v>530</v>
      </c>
      <c r="E501" s="30" t="s">
        <v>7</v>
      </c>
      <c r="F501" s="11">
        <v>1</v>
      </c>
      <c r="G501" s="12">
        <v>95000</v>
      </c>
      <c r="H501" s="13">
        <f t="shared" si="7"/>
        <v>95000</v>
      </c>
    </row>
    <row r="502" spans="2:8" s="6" customFormat="1" ht="15.75">
      <c r="B502" s="7">
        <v>501</v>
      </c>
      <c r="C502" s="8">
        <v>190000</v>
      </c>
      <c r="D502" s="14" t="s">
        <v>531</v>
      </c>
      <c r="E502" s="30" t="s">
        <v>7</v>
      </c>
      <c r="F502" s="11">
        <v>1</v>
      </c>
      <c r="G502" s="12">
        <v>190000</v>
      </c>
      <c r="H502" s="13">
        <f t="shared" si="7"/>
        <v>190000</v>
      </c>
    </row>
    <row r="503" spans="2:8" s="6" customFormat="1" ht="15.75">
      <c r="B503" s="7">
        <v>502</v>
      </c>
      <c r="C503" s="8">
        <v>166600</v>
      </c>
      <c r="D503" s="14" t="s">
        <v>532</v>
      </c>
      <c r="E503" s="30" t="s">
        <v>7</v>
      </c>
      <c r="F503" s="11">
        <v>1</v>
      </c>
      <c r="G503" s="12">
        <v>166600</v>
      </c>
      <c r="H503" s="13">
        <f t="shared" si="7"/>
        <v>166600</v>
      </c>
    </row>
    <row r="504" spans="2:8" s="6" customFormat="1" ht="15.75">
      <c r="B504" s="7">
        <v>503</v>
      </c>
      <c r="C504" s="8">
        <v>285600</v>
      </c>
      <c r="D504" s="14" t="s">
        <v>533</v>
      </c>
      <c r="E504" s="30" t="s">
        <v>7</v>
      </c>
      <c r="F504" s="11">
        <v>1</v>
      </c>
      <c r="G504" s="12">
        <v>285600</v>
      </c>
      <c r="H504" s="13">
        <f t="shared" si="7"/>
        <v>285600</v>
      </c>
    </row>
    <row r="505" spans="2:8" s="6" customFormat="1" ht="15.75">
      <c r="B505" s="7">
        <v>504</v>
      </c>
      <c r="C505" s="8">
        <v>1000</v>
      </c>
      <c r="D505" s="14" t="s">
        <v>534</v>
      </c>
      <c r="E505" s="30" t="s">
        <v>7</v>
      </c>
      <c r="F505" s="11">
        <v>1</v>
      </c>
      <c r="G505" s="12">
        <v>1000</v>
      </c>
      <c r="H505" s="13">
        <f t="shared" si="7"/>
        <v>1000</v>
      </c>
    </row>
    <row r="506" spans="2:8" s="6" customFormat="1" ht="15.75">
      <c r="B506" s="7">
        <v>505</v>
      </c>
      <c r="C506" s="8">
        <v>5500</v>
      </c>
      <c r="D506" s="14" t="s">
        <v>535</v>
      </c>
      <c r="E506" s="30" t="s">
        <v>7</v>
      </c>
      <c r="F506" s="11">
        <v>1</v>
      </c>
      <c r="G506" s="12">
        <v>5500</v>
      </c>
      <c r="H506" s="13">
        <f t="shared" si="7"/>
        <v>5500</v>
      </c>
    </row>
    <row r="507" spans="2:8" s="6" customFormat="1" ht="15.75">
      <c r="B507" s="7">
        <v>506</v>
      </c>
      <c r="C507" s="8">
        <v>3000</v>
      </c>
      <c r="D507" s="14" t="s">
        <v>536</v>
      </c>
      <c r="E507" s="30" t="s">
        <v>7</v>
      </c>
      <c r="F507" s="11">
        <v>1</v>
      </c>
      <c r="G507" s="12">
        <v>3000</v>
      </c>
      <c r="H507" s="13">
        <f t="shared" si="7"/>
        <v>3000</v>
      </c>
    </row>
    <row r="508" spans="2:8" s="6" customFormat="1" ht="30">
      <c r="B508" s="7">
        <v>507</v>
      </c>
      <c r="C508" s="8">
        <v>800</v>
      </c>
      <c r="D508" s="14" t="s">
        <v>537</v>
      </c>
      <c r="E508" s="10" t="s">
        <v>526</v>
      </c>
      <c r="F508" s="11">
        <v>1</v>
      </c>
      <c r="G508" s="12">
        <v>800</v>
      </c>
      <c r="H508" s="13">
        <f t="shared" si="7"/>
        <v>800</v>
      </c>
    </row>
    <row r="509" spans="2:8" s="6" customFormat="1" ht="15.75">
      <c r="B509" s="7">
        <v>508</v>
      </c>
      <c r="C509" s="8">
        <v>53550</v>
      </c>
      <c r="D509" s="14" t="s">
        <v>538</v>
      </c>
      <c r="E509" s="30" t="s">
        <v>7</v>
      </c>
      <c r="F509" s="11">
        <v>1</v>
      </c>
      <c r="G509" s="12">
        <v>53550</v>
      </c>
      <c r="H509" s="13">
        <f t="shared" si="7"/>
        <v>53550</v>
      </c>
    </row>
    <row r="510" spans="2:8" s="6" customFormat="1" ht="15.75">
      <c r="B510" s="7">
        <v>509</v>
      </c>
      <c r="C510" s="8">
        <v>8000</v>
      </c>
      <c r="D510" s="14" t="s">
        <v>539</v>
      </c>
      <c r="E510" s="30" t="s">
        <v>7</v>
      </c>
      <c r="F510" s="11">
        <v>1</v>
      </c>
      <c r="G510" s="12">
        <v>8000</v>
      </c>
      <c r="H510" s="13">
        <f t="shared" si="7"/>
        <v>8000</v>
      </c>
    </row>
    <row r="511" spans="2:8" s="6" customFormat="1" ht="15.75">
      <c r="B511" s="7">
        <v>510</v>
      </c>
      <c r="C511" s="8">
        <v>8000</v>
      </c>
      <c r="D511" s="14" t="s">
        <v>540</v>
      </c>
      <c r="E511" s="30" t="s">
        <v>7</v>
      </c>
      <c r="F511" s="11">
        <v>1</v>
      </c>
      <c r="G511" s="12">
        <v>8000</v>
      </c>
      <c r="H511" s="13">
        <f t="shared" si="7"/>
        <v>8000</v>
      </c>
    </row>
    <row r="512" spans="2:8" s="6" customFormat="1" ht="15.75">
      <c r="B512" s="7">
        <v>511</v>
      </c>
      <c r="C512" s="8">
        <v>4165</v>
      </c>
      <c r="D512" s="14" t="s">
        <v>541</v>
      </c>
      <c r="E512" s="30" t="s">
        <v>7</v>
      </c>
      <c r="F512" s="11">
        <v>1</v>
      </c>
      <c r="G512" s="12">
        <v>4165</v>
      </c>
      <c r="H512" s="13">
        <f t="shared" si="7"/>
        <v>4165</v>
      </c>
    </row>
    <row r="513" spans="2:8" s="6" customFormat="1" ht="15.75">
      <c r="B513" s="7">
        <v>512</v>
      </c>
      <c r="C513" s="8">
        <v>1785</v>
      </c>
      <c r="D513" s="14" t="s">
        <v>542</v>
      </c>
      <c r="E513" s="30" t="s">
        <v>7</v>
      </c>
      <c r="F513" s="11">
        <v>1</v>
      </c>
      <c r="G513" s="12">
        <v>1785</v>
      </c>
      <c r="H513" s="13">
        <f t="shared" si="7"/>
        <v>1785</v>
      </c>
    </row>
    <row r="514" spans="2:8" s="6" customFormat="1" ht="15.75">
      <c r="B514" s="7">
        <v>513</v>
      </c>
      <c r="C514" s="8">
        <v>3332</v>
      </c>
      <c r="D514" s="14" t="s">
        <v>543</v>
      </c>
      <c r="E514" s="30" t="s">
        <v>7</v>
      </c>
      <c r="F514" s="11">
        <v>1</v>
      </c>
      <c r="G514" s="12">
        <v>3332</v>
      </c>
      <c r="H514" s="13">
        <f t="shared" ref="H514:H537" si="8">+G514*F514</f>
        <v>3332</v>
      </c>
    </row>
    <row r="515" spans="2:8" s="6" customFormat="1" ht="15.75">
      <c r="B515" s="7">
        <v>514</v>
      </c>
      <c r="C515" s="8">
        <v>16000</v>
      </c>
      <c r="D515" s="14" t="s">
        <v>544</v>
      </c>
      <c r="E515" s="30" t="s">
        <v>7</v>
      </c>
      <c r="F515" s="11">
        <v>1</v>
      </c>
      <c r="G515" s="12">
        <v>16000</v>
      </c>
      <c r="H515" s="13">
        <f t="shared" si="8"/>
        <v>16000</v>
      </c>
    </row>
    <row r="516" spans="2:8" s="6" customFormat="1" ht="15.75">
      <c r="B516" s="7">
        <v>515</v>
      </c>
      <c r="C516" s="8">
        <v>8500</v>
      </c>
      <c r="D516" s="14" t="s">
        <v>545</v>
      </c>
      <c r="E516" s="30" t="s">
        <v>7</v>
      </c>
      <c r="F516" s="11">
        <v>1</v>
      </c>
      <c r="G516" s="12">
        <v>8500</v>
      </c>
      <c r="H516" s="13">
        <f t="shared" si="8"/>
        <v>8500</v>
      </c>
    </row>
    <row r="517" spans="2:8" s="6" customFormat="1" ht="15.75">
      <c r="B517" s="7">
        <v>516</v>
      </c>
      <c r="C517" s="8">
        <v>9000</v>
      </c>
      <c r="D517" s="14" t="s">
        <v>546</v>
      </c>
      <c r="E517" s="30" t="s">
        <v>7</v>
      </c>
      <c r="F517" s="11">
        <v>1</v>
      </c>
      <c r="G517" s="12">
        <v>9000</v>
      </c>
      <c r="H517" s="13">
        <f t="shared" si="8"/>
        <v>9000</v>
      </c>
    </row>
    <row r="518" spans="2:8" s="6" customFormat="1" ht="15.75">
      <c r="B518" s="7">
        <v>517</v>
      </c>
      <c r="C518" s="8">
        <v>4165</v>
      </c>
      <c r="D518" s="14" t="s">
        <v>547</v>
      </c>
      <c r="E518" s="30" t="s">
        <v>7</v>
      </c>
      <c r="F518" s="11">
        <v>1</v>
      </c>
      <c r="G518" s="12">
        <v>4165</v>
      </c>
      <c r="H518" s="13">
        <f t="shared" si="8"/>
        <v>4165</v>
      </c>
    </row>
    <row r="519" spans="2:8" s="6" customFormat="1" ht="15.75">
      <c r="B519" s="7">
        <v>518</v>
      </c>
      <c r="C519" s="8">
        <v>4760</v>
      </c>
      <c r="D519" s="14" t="s">
        <v>548</v>
      </c>
      <c r="E519" s="30" t="s">
        <v>7</v>
      </c>
      <c r="F519" s="11">
        <v>1</v>
      </c>
      <c r="G519" s="12">
        <v>4760</v>
      </c>
      <c r="H519" s="13">
        <f t="shared" si="8"/>
        <v>4760</v>
      </c>
    </row>
    <row r="520" spans="2:8" s="6" customFormat="1" ht="15.75">
      <c r="B520" s="7">
        <v>519</v>
      </c>
      <c r="C520" s="8">
        <v>8925</v>
      </c>
      <c r="D520" s="14" t="s">
        <v>549</v>
      </c>
      <c r="E520" s="30" t="s">
        <v>7</v>
      </c>
      <c r="F520" s="11">
        <v>1</v>
      </c>
      <c r="G520" s="12">
        <v>8925</v>
      </c>
      <c r="H520" s="13">
        <f t="shared" si="8"/>
        <v>8925</v>
      </c>
    </row>
    <row r="521" spans="2:8" s="6" customFormat="1" ht="15.75">
      <c r="B521" s="7">
        <v>520</v>
      </c>
      <c r="C521" s="8">
        <v>16000</v>
      </c>
      <c r="D521" s="14" t="s">
        <v>550</v>
      </c>
      <c r="E521" s="30" t="s">
        <v>7</v>
      </c>
      <c r="F521" s="11">
        <v>1</v>
      </c>
      <c r="G521" s="12">
        <v>16000</v>
      </c>
      <c r="H521" s="13">
        <f t="shared" si="8"/>
        <v>16000</v>
      </c>
    </row>
    <row r="522" spans="2:8" s="6" customFormat="1" ht="15.75">
      <c r="B522" s="7">
        <v>521</v>
      </c>
      <c r="C522" s="8">
        <v>10000</v>
      </c>
      <c r="D522" s="14" t="s">
        <v>551</v>
      </c>
      <c r="E522" s="30" t="s">
        <v>7</v>
      </c>
      <c r="F522" s="11">
        <v>1</v>
      </c>
      <c r="G522" s="12">
        <v>10000</v>
      </c>
      <c r="H522" s="13">
        <f t="shared" si="8"/>
        <v>10000</v>
      </c>
    </row>
    <row r="523" spans="2:8" s="6" customFormat="1" ht="15.75">
      <c r="B523" s="7">
        <v>522</v>
      </c>
      <c r="C523" s="8">
        <v>10000</v>
      </c>
      <c r="D523" s="14" t="s">
        <v>552</v>
      </c>
      <c r="E523" s="30" t="s">
        <v>7</v>
      </c>
      <c r="F523" s="11">
        <v>1</v>
      </c>
      <c r="G523" s="12">
        <v>10000</v>
      </c>
      <c r="H523" s="13">
        <f t="shared" si="8"/>
        <v>10000</v>
      </c>
    </row>
    <row r="524" spans="2:8" s="6" customFormat="1" ht="15.75">
      <c r="B524" s="7">
        <v>523</v>
      </c>
      <c r="C524" s="8">
        <v>3000</v>
      </c>
      <c r="D524" s="14" t="s">
        <v>553</v>
      </c>
      <c r="E524" s="30" t="s">
        <v>7</v>
      </c>
      <c r="F524" s="11">
        <v>1</v>
      </c>
      <c r="G524" s="12">
        <v>3000</v>
      </c>
      <c r="H524" s="13">
        <f t="shared" si="8"/>
        <v>3000</v>
      </c>
    </row>
    <row r="525" spans="2:8" s="6" customFormat="1" ht="15.75">
      <c r="B525" s="7">
        <v>524</v>
      </c>
      <c r="C525" s="8">
        <v>3000</v>
      </c>
      <c r="D525" s="14" t="s">
        <v>554</v>
      </c>
      <c r="E525" s="30" t="s">
        <v>7</v>
      </c>
      <c r="F525" s="11">
        <v>1</v>
      </c>
      <c r="G525" s="12">
        <v>3000</v>
      </c>
      <c r="H525" s="13">
        <f t="shared" si="8"/>
        <v>3000</v>
      </c>
    </row>
    <row r="526" spans="2:8" s="6" customFormat="1" ht="15.75">
      <c r="B526" s="7">
        <v>525</v>
      </c>
      <c r="C526" s="8">
        <v>5000</v>
      </c>
      <c r="D526" s="14" t="s">
        <v>555</v>
      </c>
      <c r="E526" s="30" t="s">
        <v>7</v>
      </c>
      <c r="F526" s="11">
        <v>1</v>
      </c>
      <c r="G526" s="12">
        <v>5000</v>
      </c>
      <c r="H526" s="13">
        <f t="shared" si="8"/>
        <v>5000</v>
      </c>
    </row>
    <row r="527" spans="2:8" s="6" customFormat="1" ht="15.75">
      <c r="B527" s="7">
        <v>526</v>
      </c>
      <c r="C527" s="8">
        <v>12000</v>
      </c>
      <c r="D527" s="14" t="s">
        <v>556</v>
      </c>
      <c r="E527" s="30" t="s">
        <v>7</v>
      </c>
      <c r="F527" s="11">
        <v>1</v>
      </c>
      <c r="G527" s="12">
        <v>12000</v>
      </c>
      <c r="H527" s="13">
        <f t="shared" si="8"/>
        <v>12000</v>
      </c>
    </row>
    <row r="528" spans="2:8" s="6" customFormat="1" ht="15.75">
      <c r="B528" s="7">
        <v>527</v>
      </c>
      <c r="C528" s="8">
        <v>6000</v>
      </c>
      <c r="D528" s="14" t="s">
        <v>557</v>
      </c>
      <c r="E528" s="30" t="s">
        <v>7</v>
      </c>
      <c r="F528" s="11">
        <v>1</v>
      </c>
      <c r="G528" s="12">
        <v>6000</v>
      </c>
      <c r="H528" s="13">
        <f t="shared" si="8"/>
        <v>6000</v>
      </c>
    </row>
    <row r="529" spans="2:9" s="6" customFormat="1" ht="15.75">
      <c r="B529" s="7">
        <v>528</v>
      </c>
      <c r="C529" s="8">
        <v>1190</v>
      </c>
      <c r="D529" s="14" t="s">
        <v>558</v>
      </c>
      <c r="E529" s="30" t="s">
        <v>7</v>
      </c>
      <c r="F529" s="11">
        <v>1</v>
      </c>
      <c r="G529" s="12">
        <v>1190</v>
      </c>
      <c r="H529" s="13">
        <f t="shared" si="8"/>
        <v>1190</v>
      </c>
    </row>
    <row r="530" spans="2:9" s="6" customFormat="1" ht="30">
      <c r="B530" s="7">
        <v>529</v>
      </c>
      <c r="C530" s="8">
        <v>45220</v>
      </c>
      <c r="D530" s="14" t="s">
        <v>559</v>
      </c>
      <c r="E530" s="30" t="s">
        <v>7</v>
      </c>
      <c r="F530" s="11">
        <v>1</v>
      </c>
      <c r="G530" s="12">
        <v>45220</v>
      </c>
      <c r="H530" s="13">
        <f t="shared" si="8"/>
        <v>45220</v>
      </c>
    </row>
    <row r="531" spans="2:9" s="6" customFormat="1" ht="15.75">
      <c r="B531" s="7">
        <v>530</v>
      </c>
      <c r="C531" s="8">
        <v>650000</v>
      </c>
      <c r="D531" s="14" t="s">
        <v>560</v>
      </c>
      <c r="E531" s="30" t="s">
        <v>7</v>
      </c>
      <c r="F531" s="11">
        <v>1</v>
      </c>
      <c r="G531" s="12">
        <v>650000</v>
      </c>
      <c r="H531" s="13">
        <f t="shared" si="8"/>
        <v>650000</v>
      </c>
    </row>
    <row r="532" spans="2:9" s="6" customFormat="1" ht="15.75">
      <c r="B532" s="7">
        <v>531</v>
      </c>
      <c r="C532" s="8">
        <v>60000</v>
      </c>
      <c r="D532" s="14" t="s">
        <v>561</v>
      </c>
      <c r="E532" s="30" t="s">
        <v>7</v>
      </c>
      <c r="F532" s="11">
        <v>1</v>
      </c>
      <c r="G532" s="12">
        <v>60000</v>
      </c>
      <c r="H532" s="13">
        <f t="shared" si="8"/>
        <v>60000</v>
      </c>
    </row>
    <row r="533" spans="2:9" s="6" customFormat="1" ht="30">
      <c r="B533" s="7">
        <v>532</v>
      </c>
      <c r="C533" s="8">
        <v>333200</v>
      </c>
      <c r="D533" s="14" t="s">
        <v>562</v>
      </c>
      <c r="E533" s="30" t="s">
        <v>7</v>
      </c>
      <c r="F533" s="11">
        <v>1</v>
      </c>
      <c r="G533" s="12">
        <v>333200</v>
      </c>
      <c r="H533" s="13">
        <f t="shared" si="8"/>
        <v>333200</v>
      </c>
    </row>
    <row r="534" spans="2:9" s="6" customFormat="1" ht="15.75">
      <c r="B534" s="7">
        <v>533</v>
      </c>
      <c r="C534" s="8">
        <v>8925</v>
      </c>
      <c r="D534" s="14" t="s">
        <v>563</v>
      </c>
      <c r="E534" s="30" t="s">
        <v>7</v>
      </c>
      <c r="F534" s="11">
        <v>1</v>
      </c>
      <c r="G534" s="12">
        <v>8925</v>
      </c>
      <c r="H534" s="13">
        <f t="shared" si="8"/>
        <v>8925</v>
      </c>
    </row>
    <row r="535" spans="2:9" s="6" customFormat="1" ht="15.75">
      <c r="B535" s="7">
        <v>534</v>
      </c>
      <c r="C535" s="8">
        <v>4760</v>
      </c>
      <c r="D535" s="14" t="s">
        <v>564</v>
      </c>
      <c r="E535" s="30" t="s">
        <v>7</v>
      </c>
      <c r="F535" s="11">
        <v>1</v>
      </c>
      <c r="G535" s="12">
        <v>5000</v>
      </c>
      <c r="H535" s="13">
        <f t="shared" si="8"/>
        <v>5000</v>
      </c>
    </row>
    <row r="536" spans="2:9" s="6" customFormat="1" ht="15.75">
      <c r="B536" s="7">
        <v>535</v>
      </c>
      <c r="C536" s="8">
        <v>14280</v>
      </c>
      <c r="D536" s="14" t="s">
        <v>565</v>
      </c>
      <c r="E536" s="30" t="s">
        <v>7</v>
      </c>
      <c r="F536" s="11">
        <v>1</v>
      </c>
      <c r="G536" s="12">
        <v>15500</v>
      </c>
      <c r="H536" s="13">
        <f t="shared" si="8"/>
        <v>15500</v>
      </c>
    </row>
    <row r="537" spans="2:9" s="6" customFormat="1" ht="15.75">
      <c r="B537" s="7">
        <v>536</v>
      </c>
      <c r="C537" s="8">
        <v>500000</v>
      </c>
      <c r="D537" s="14" t="s">
        <v>566</v>
      </c>
      <c r="E537" s="30" t="s">
        <v>360</v>
      </c>
      <c r="F537" s="11">
        <v>1</v>
      </c>
      <c r="G537" s="12">
        <v>450000</v>
      </c>
      <c r="H537" s="13">
        <f t="shared" si="8"/>
        <v>450000</v>
      </c>
    </row>
    <row r="538" spans="2:9" s="6" customFormat="1" ht="15.75">
      <c r="B538" s="7">
        <v>537</v>
      </c>
      <c r="C538" s="8">
        <v>130900</v>
      </c>
      <c r="D538" s="14" t="s">
        <v>567</v>
      </c>
      <c r="E538" s="30" t="s">
        <v>7</v>
      </c>
      <c r="F538" s="11">
        <v>1</v>
      </c>
      <c r="G538" s="12">
        <v>220000</v>
      </c>
      <c r="H538" s="13">
        <f>+G538*F538</f>
        <v>220000</v>
      </c>
    </row>
    <row r="539" spans="2:9" s="6" customFormat="1" ht="60.75" thickBot="1">
      <c r="B539" s="15">
        <v>538</v>
      </c>
      <c r="C539" s="16">
        <v>17850</v>
      </c>
      <c r="D539" s="17" t="s">
        <v>568</v>
      </c>
      <c r="E539" s="30" t="s">
        <v>7</v>
      </c>
      <c r="F539" s="11">
        <v>1</v>
      </c>
      <c r="G539" s="18">
        <v>25000</v>
      </c>
      <c r="H539" s="19">
        <f>+G539*F539</f>
        <v>25000</v>
      </c>
      <c r="I539" s="36">
        <f>SUM(G2:G539)</f>
        <v>70334865</v>
      </c>
    </row>
    <row r="540" spans="2:9" ht="18.75">
      <c r="G540" s="20" t="s">
        <v>569</v>
      </c>
      <c r="H540" s="21">
        <f>SUM(H2:H539)/1.19</f>
        <v>59104928.571428575</v>
      </c>
    </row>
    <row r="541" spans="2:9" ht="18.75">
      <c r="G541" s="22" t="s">
        <v>570</v>
      </c>
      <c r="H541" s="23">
        <f>+H540*0.19</f>
        <v>11229936.428571429</v>
      </c>
    </row>
    <row r="542" spans="2:9" ht="19.5" thickBot="1">
      <c r="G542" s="24" t="s">
        <v>5</v>
      </c>
      <c r="H542" s="25">
        <f>+H540+H541</f>
        <v>70334865</v>
      </c>
    </row>
    <row r="543" spans="2:9">
      <c r="B543" s="26"/>
      <c r="G543" s="1"/>
    </row>
    <row r="544" spans="2:9">
      <c r="B544" s="27"/>
      <c r="G544" s="1"/>
    </row>
    <row r="545" spans="2:7">
      <c r="B545" s="28"/>
      <c r="G545" s="1"/>
    </row>
    <row r="546" spans="2:7">
      <c r="B546" s="26"/>
      <c r="G546" s="1"/>
    </row>
    <row r="547" spans="2:7">
      <c r="B547" s="26"/>
      <c r="G547" s="1"/>
    </row>
    <row r="548" spans="2:7">
      <c r="B548" s="26"/>
      <c r="G548" s="1"/>
    </row>
    <row r="549" spans="2:7">
      <c r="B549" s="26"/>
      <c r="G549" s="1"/>
    </row>
    <row r="550" spans="2:7">
      <c r="B550" s="26"/>
      <c r="G550" s="1"/>
    </row>
    <row r="1048126" spans="4:4">
      <c r="D1048126" s="29"/>
    </row>
  </sheetData>
  <protectedRanges>
    <protectedRange sqref="D21" name="Rango1_2_3_2_2_1"/>
    <protectedRange sqref="D22" name="Rango1_2_3_2_3_1"/>
    <protectedRange sqref="D23:D24" name="Rango1_2_3_12_3_1_1"/>
    <protectedRange sqref="D25:D26" name="Rango1_2_3_13_1_1"/>
    <protectedRange sqref="D27:D28" name="Rango1_2_3_19_1_1"/>
    <protectedRange sqref="D29" name="Rango1_2_1_2_2_1_1"/>
    <protectedRange sqref="D30:D32" name="Rango1_2_3_29_1_1"/>
    <protectedRange sqref="D55:D61 D52:D53" name="Rango1_2_3_4_2"/>
    <protectedRange sqref="D62:D63" name="Rango1_2_3_7_2"/>
    <protectedRange sqref="D64" name="Rango1_2_3_15_1"/>
    <protectedRange sqref="D65" name="Rango1_2_3_20_1"/>
    <protectedRange sqref="D66" name="Rango1_2_3_24_1"/>
    <protectedRange sqref="D69" name="Rango1_2_3_12_8_3"/>
    <protectedRange sqref="D152:D156" name="Rango1_2_3_5_3"/>
    <protectedRange sqref="D170:D171" name="Rango1_2_3_11_4_3"/>
    <protectedRange sqref="D174" name="Rango1_2_3_5_1_1"/>
    <protectedRange sqref="D178" name="Rango1_2_3_25_1"/>
    <protectedRange sqref="D182:D204" name="Rango1_2_3_33_1"/>
    <protectedRange sqref="D205:D208" name="Rango1_2_3_34_1"/>
    <protectedRange sqref="D228:D229" name="Rango1_2_3_12_8_1_1"/>
    <protectedRange sqref="D235" name="Rango1_2_3_2_4_1"/>
    <protectedRange sqref="D236" name="Rango1_2_3_2_5_1"/>
    <protectedRange sqref="D230" name="Rango1_2_3_2_7_1"/>
    <protectedRange sqref="D282:D284" name="Rango1_2_3_2_8_1"/>
    <protectedRange sqref="D331" name="Rango1_2_3_2_9_1"/>
    <protectedRange sqref="D352" name="Rango1_2_3_5_2_1"/>
    <protectedRange sqref="D366" name="Rango1_2_3_4_1_1"/>
    <protectedRange sqref="D376" name="Rango1_2_3_8_1"/>
    <protectedRange sqref="D382" name="Rango1_2_3_10_3_1"/>
    <protectedRange sqref="D381" name="Rango1_2_3_8_2_1"/>
    <protectedRange sqref="D383:D386" name="Rango1_2_3_7_1_1"/>
    <protectedRange sqref="D387" name="Rango1_2_3_8_3_1"/>
    <protectedRange sqref="D394" name="Rango1_2_3_11_1"/>
    <protectedRange sqref="D398" name="Rango1_2_3_11_4_1_1"/>
    <protectedRange sqref="D399:D405" name="Rango1_2_3_11_4_2_1"/>
    <protectedRange sqref="D406:D408" name="Rango1_2_3_12_3_2_1"/>
    <protectedRange sqref="D443:D444" name="Rango1_2_3_12_9_1_1_1"/>
    <protectedRange sqref="D452 D462" name="Rango1_2_3_12_4_1"/>
    <protectedRange sqref="D473" name="Rango1_2_3_12_5_1"/>
    <protectedRange sqref="D485:D487" name="Rango1_2_3_12_8_2_1"/>
    <protectedRange sqref="D511" name="Rango1_2_3_12_6_1"/>
    <protectedRange sqref="D522:D524" name="Rango1_2_3_10_1_1"/>
    <protectedRange sqref="E28" name="Rango1_2_2_1_2_1"/>
    <protectedRange sqref="E240:E241" name="Rango1_2_2_2_1_1"/>
    <protectedRange sqref="E242:E244" name="Rango1_2_2_1_1_1_1"/>
    <protectedRange sqref="E452:E527" name="Rango1_2_2_17_4_1_1"/>
  </protectedRanges>
  <pageMargins left="1.2598425196850394" right="0.70866141732283472" top="0.74803149606299213" bottom="0.74803149606299213" header="0.31496062992125984" footer="0.31496062992125984"/>
  <pageSetup paperSize="9" scale="6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SENA (2)</vt:lpstr>
      <vt:lpstr>'SENA (2)'!Títulos_a_imprimir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EQUIPO</dc:creator>
  <cp:lastModifiedBy>Carlos Alberto Caro Leones</cp:lastModifiedBy>
  <dcterms:created xsi:type="dcterms:W3CDTF">2023-05-02T20:43:24Z</dcterms:created>
  <dcterms:modified xsi:type="dcterms:W3CDTF">2023-07-27T23:57:00Z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2023-05-03T15:34:19Z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13d2e975-7493-4b87-ac21-96da71d479e4</vt:lpwstr>
  </property>
  <property fmtid="{D5CDD505-2E9C-101B-9397-08002B2CF9AE}" pid="8" name="MSIP_Label_1299739c-ad3d-4908-806e-4d91151a6e13_ContentBits">
    <vt:lpwstr>0</vt:lpwstr>
  </property>
</Properties>
</file>