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PROCESOS 2023\FGN-RCS-MC-0043-2023 PROCESO SEÑALETICA\"/>
    </mc:Choice>
  </mc:AlternateContent>
  <bookViews>
    <workbookView xWindow="0" yWindow="0" windowWidth="28800" windowHeight="11835"/>
  </bookViews>
  <sheets>
    <sheet name="Matriz de Riesgos" sheetId="18" r:id="rId1"/>
    <sheet name="Hoja1" sheetId="19" r:id="rId2"/>
  </sheets>
  <externalReferences>
    <externalReference r:id="rId3"/>
  </externalReferences>
  <definedNames>
    <definedName name="_xlnm.Print_Area" localSheetId="0">'Matriz de Riesgos'!$B$2:$AC$10</definedName>
    <definedName name="_xlnm.Print_Titles" localSheetId="0">'Matriz de Riesgos'!$A:$F,'Matriz de Riesgos'!$2:$5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V10" i="18" l="1"/>
  <c r="W10" i="18" s="1"/>
  <c r="U10" i="18"/>
  <c r="S10" i="18"/>
  <c r="M10" i="18"/>
  <c r="N10" i="18" s="1"/>
  <c r="L10" i="18"/>
  <c r="L7" i="18" l="1"/>
  <c r="J7" i="18"/>
  <c r="J9" i="18" l="1"/>
  <c r="L9" i="18"/>
  <c r="M9" i="18"/>
  <c r="N9" i="18" s="1"/>
  <c r="S9" i="18"/>
  <c r="U9" i="18"/>
  <c r="V9" i="18"/>
  <c r="W9" i="18" s="1"/>
  <c r="U8" i="18" l="1"/>
  <c r="S8" i="18"/>
  <c r="M8" i="18"/>
  <c r="N8" i="18" s="1"/>
  <c r="L8" i="18"/>
  <c r="J8" i="18"/>
  <c r="V8" i="18" l="1"/>
  <c r="W8" i="18" s="1"/>
</calcChain>
</file>

<file path=xl/sharedStrings.xml><?xml version="1.0" encoding="utf-8"?>
<sst xmlns="http://schemas.openxmlformats.org/spreadsheetml/2006/main" count="169" uniqueCount="126">
  <si>
    <t>IMPACTO</t>
  </si>
  <si>
    <t>PROBABILIDAD</t>
  </si>
  <si>
    <t>ASIGNACION</t>
  </si>
  <si>
    <t>ASIGNACIÓN DEL RIESGO</t>
  </si>
  <si>
    <t>X</t>
  </si>
  <si>
    <t>CARACTERIZACIÓN DEL RIESGO</t>
  </si>
  <si>
    <t>DESCRIPCIÓN</t>
  </si>
  <si>
    <t>CONSECUENCIA</t>
  </si>
  <si>
    <t>TIPO</t>
  </si>
  <si>
    <t>TRATAMIENTO - (CONTROLES A SER IMPLEMENTADOS)</t>
  </si>
  <si>
    <t>MONITOREO</t>
  </si>
  <si>
    <t>¿Cómo se realiza el monitoreo?</t>
  </si>
  <si>
    <t>Periodicidad - ¿Cuándo?</t>
  </si>
  <si>
    <t>MANEJO DEL RIESGO</t>
  </si>
  <si>
    <t>TIPIFICACIÓN DEL RIESGO: ETAPA CONTRACTUAL Y POST CONTRACTUAL</t>
  </si>
  <si>
    <t>MONITOREO Y GESTIÓN DEL RIESGO</t>
  </si>
  <si>
    <t>Nivel Riesgo</t>
  </si>
  <si>
    <t>Nivel Impacto</t>
  </si>
  <si>
    <t>Nivel de probabilidad</t>
  </si>
  <si>
    <t>Nivel de Impacto</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</si>
  <si>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</si>
  <si>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</si>
  <si>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</si>
  <si>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</si>
  <si>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</si>
  <si>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</si>
  <si>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</si>
  <si>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</si>
  <si>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</si>
  <si>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</si>
  <si>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</si>
  <si>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</si>
  <si>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</si>
  <si>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</si>
  <si>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</si>
  <si>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</si>
  <si>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</si>
  <si>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</si>
  <si>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</si>
  <si>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</si>
  <si>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</si>
  <si>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</si>
  <si>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 xml:space="preserve">CLASE </t>
  </si>
  <si>
    <t xml:space="preserve">No. </t>
  </si>
  <si>
    <t>FUENTE</t>
  </si>
  <si>
    <t>FGN</t>
  </si>
  <si>
    <t>Calif.  (1- 5)</t>
  </si>
  <si>
    <t>Calif</t>
  </si>
  <si>
    <t>VALORACION - CATEGORIA</t>
  </si>
  <si>
    <t>IMPACTO DESPUES DEL TRATAMIENTO</t>
  </si>
  <si>
    <t xml:space="preserve">Contrat. </t>
  </si>
  <si>
    <t>Afecta la ejecución del contrato?</t>
  </si>
  <si>
    <t>Fecha estimada inicio tratamiento</t>
  </si>
  <si>
    <t>Nivel  Probab.</t>
  </si>
  <si>
    <t>Supervisor del contrato por parte de la Entidad</t>
  </si>
  <si>
    <t>Iniciación de ejecución del contrato</t>
  </si>
  <si>
    <t>Terminación de ejecución del contrato</t>
  </si>
  <si>
    <t>Seguimiento al proceso de selección y / o  debida ejecución contractal hasta la liquidación</t>
  </si>
  <si>
    <t>Permanente</t>
  </si>
  <si>
    <t>Interno</t>
  </si>
  <si>
    <t>Planeación</t>
  </si>
  <si>
    <t>Ejecución</t>
  </si>
  <si>
    <t>Contratación</t>
  </si>
  <si>
    <t>Selección</t>
  </si>
  <si>
    <t xml:space="preserve">Desde la elaboraciòn del estudio previo de la contrataciòn </t>
  </si>
  <si>
    <t>Persona responsable por implementar el tratamiento</t>
  </si>
  <si>
    <t>Económico</t>
  </si>
  <si>
    <t>Social o político</t>
  </si>
  <si>
    <t>Operacional</t>
  </si>
  <si>
    <t>Financiero</t>
  </si>
  <si>
    <t>Regulatorio</t>
  </si>
  <si>
    <t>De la naturaleza</t>
  </si>
  <si>
    <t>Ambiental</t>
  </si>
  <si>
    <t>Tecnológico</t>
  </si>
  <si>
    <t xml:space="preserve">TIPO </t>
  </si>
  <si>
    <t xml:space="preserve">INTERNO </t>
  </si>
  <si>
    <t xml:space="preserve">EXTERNO </t>
  </si>
  <si>
    <t xml:space="preserve">GENERAL </t>
  </si>
  <si>
    <t xml:space="preserve">ESPECIFICO </t>
  </si>
  <si>
    <t>Hasta la finalización  del contrato</t>
  </si>
  <si>
    <t>Desde la etapara precontractual hasta la finalizacion del contrato</t>
  </si>
  <si>
    <t xml:space="preserve">
i)A traves de la supervision del contrato </t>
  </si>
  <si>
    <t xml:space="preserve">Afecta la ejecucion </t>
  </si>
  <si>
    <t xml:space="preserve">Presentar incrementos no pactados  inicialmente por parte del proponente,  </t>
  </si>
  <si>
    <t xml:space="preserve">Afectacion del suministro
Incremento en el gasto público 
Desequilibrio econnómico contractual 
</t>
  </si>
  <si>
    <t>General</t>
  </si>
  <si>
    <t>Externo</t>
  </si>
  <si>
    <t>Tecnológicos</t>
  </si>
  <si>
    <t xml:space="preserve">Incurrir en fallas tecnológicas en la plataforma del SECOP II, que les impidan a los oferentes cumplir con los términos establecidos por la Entidad, en el cronograma del proceso contractual  </t>
  </si>
  <si>
    <t xml:space="preserve">Afectación en cronograma del proceso de contratación. </t>
  </si>
  <si>
    <t xml:space="preserve">i) Monitorear la plataforma SECOP II, con el fin de verificar su funcionamiento. 
ii) Adjuntar los documentos necesarios en la plataforma del SECOP II de manera oportuna por parte del proponente.
iii) De presentarse fallas en la plataforma, reportar por parte de la Entidad, a la mesa de ayuda de Colombia Compra eficiente. 
iv) Modificar el cronograma con una Adenda.
</t>
  </si>
  <si>
    <t>No</t>
  </si>
  <si>
    <t>Entidad</t>
  </si>
  <si>
    <t>Con la apertura del proceso de contratación.</t>
  </si>
  <si>
    <t>Con la adjudicación del contrato.</t>
  </si>
  <si>
    <t xml:space="preserve">Verificación permanente del correcto funcionamiento de la Plataforma SECOP II. </t>
  </si>
  <si>
    <t>Durante la Etapa precontractual.</t>
  </si>
  <si>
    <t>IMPROBABLE</t>
  </si>
  <si>
    <t>MAYOR</t>
  </si>
  <si>
    <t>ALTO</t>
  </si>
  <si>
    <t>MENOR</t>
  </si>
  <si>
    <t>BAJO</t>
  </si>
  <si>
    <t xml:space="preserve">Externo </t>
  </si>
  <si>
    <t>Económicos</t>
  </si>
  <si>
    <t xml:space="preserve">Identificar ofertas con precios artificialmente bajos. </t>
  </si>
  <si>
    <t>Reclamaciones del contratista por desequilibrio económico, con el  propósito de evitar pérdidas.
Retraso en la adjudicación del proceso.</t>
  </si>
  <si>
    <t>EXTREMO</t>
  </si>
  <si>
    <t>PROBABLE</t>
  </si>
  <si>
    <t>SI</t>
  </si>
  <si>
    <t xml:space="preserve">Desde la etapa de selección </t>
  </si>
  <si>
    <t xml:space="preserve">Una vez finalice el contrato </t>
  </si>
  <si>
    <t xml:space="preserve">i) Con las evaluaciones técnicas y económicas 
ii) A traves de los informes de supervision </t>
  </si>
  <si>
    <t xml:space="preserve">Durante la Etapa precontractual  hasta su liquidación.  </t>
  </si>
  <si>
    <t>POSIBLE</t>
  </si>
  <si>
    <t xml:space="preserve">Al momento de realizar la recarga o mantenimiento </t>
  </si>
  <si>
    <t>x</t>
  </si>
  <si>
    <t xml:space="preserve">i) Hacer analisis de la oferta economica haciendo uso de las herramientas descritas en colombia compra eficiente que permiten  identificar ofertas que pueden ser artificialmente bajas. 
ii) Solicitar al proponente una justificación de los precios articifialmente bajos. </t>
  </si>
  <si>
    <t xml:space="preserve">i) Analizar la situación con el contratista y el por qué de los aumentos, justificando. 
Ii) Analizar la posibilidad o no de una adición al contrato
</t>
  </si>
  <si>
    <t xml:space="preserve">1. Establecer un cronograma de actividades pactado entre el supervisor y el contratista
</t>
  </si>
  <si>
    <t xml:space="preserve">Seguimiento a través de los informes de supervisión del contrato. </t>
  </si>
  <si>
    <t>Entidad /Contratista</t>
  </si>
  <si>
    <t xml:space="preserve">Demora en la entrega de los elementos contratados  en la diferentes secionales de la Regional Centro sur </t>
  </si>
  <si>
    <t>Afectación a la ejecución del contrato</t>
  </si>
  <si>
    <t>Entregar elementos en condiciones diferentes a las establecidas en la fícha técnica o invitación pública del proceso</t>
  </si>
  <si>
    <t>i) Revisión del supervisor al momento de la entrega de los elementos.
 Ii) Concatener con la ficha técnica de que el bien entregado cumplas con las condiciones
 iii) Solicitar certificado y factura al contratista de los elementos entregados. 
iv) En caso de que se requiera, solicitar registro fotográfico.</t>
  </si>
  <si>
    <t xml:space="preserve">MATRIZ PARA LA TIPIFICACIÓN, ESTIMACIÓN Y ASIGNACIÓN DE RIESGOS PREVISIBLES 
Suministro de señalética acrílica, para las sedes de la Fiscalía General de la Nación,  Seccionales Tolima, Huila, Caquetá y Putumayo de la Subdirección Regional de Apoyo Centro Sur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</si>
</sst>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 &quot;-&quot;??_);_(@_)"/>
    <numFmt numFmtId="165" formatCode="_(* #,##0_);_(* \(#,##0\);_(* &quot;-&quot;??_);_(@_)"/>
  </numFmts>
  <fonts count="12" x14ac:knownFonts="1">
    <font>
      <sz val="11"/>
      <color theme="1"/>
      <name val="Calibri"/>
      <family val="2"/>
      <scheme val="minor"/>
    </font>
    <font>
      <sz val="11"/>
      <color theme="1"/>
      <name val="Calibri"/>
      <family val="2"/>
      <scheme val="minor"/>
    </font>
    <font>
      <sz val="11"/>
      <color theme="0"/>
      <name val="Calibri"/>
      <family val="2"/>
      <scheme val="minor"/>
    </font>
    <font>
      <sz val="10"/>
      <name val="Arial Narrow"/>
      <family val="2"/>
    </font>
    <font>
      <b/>
      <sz val="10"/>
      <name val="Arial Narrow"/>
      <family val="2"/>
    </font>
    <font>
      <b/>
      <sz val="18"/>
      <name val="Arial Narrow"/>
      <family val="2"/>
    </font>
    <font>
      <b/>
      <sz val="14"/>
      <name val="Arial Narrow"/>
      <family val="2"/>
    </font>
    <font>
      <b/>
      <sz val="8"/>
      <name val="Arial Narrow"/>
      <family val="2"/>
    </font>
    <font>
      <sz val="11"/>
      <name val="Arial Narrow"/>
      <family val="2"/>
    </font>
    <font>
      <sz val="8"/>
      <name val="Arial Narrow"/>
      <family val="2"/>
    </font>
    <font>
      <sz val="12"/>
      <name val="Arial Narrow"/>
      <family val="2"/>
    </font>
    <font>
      <b/>
      <sz val="11"/>
      <name val="Arial Narrow"/>
      <family val="2"/>
    </font>
  </fonts>
  <fills count="9">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rgb="FF4E4D4D"/>
        <bgColor indexed="64"/>
      </patternFill>
    </fill>
    <fill>
      <patternFill patternType="solid">
        <fgColor rgb="FFD9D9D9"/>
        <bgColor indexed="64"/>
      </patternFill>
    </fill>
    <fill>
      <patternFill patternType="solid">
        <fgColor theme="0" tint="-0.14999847407452621"/>
        <bgColor indexed="64"/>
      </patternFill>
    </fill>
    <fill>
      <patternFill patternType="solid">
        <fgColor theme="0" tint="-0.249977111117893"/>
        <bgColor indexed="64"/>
      </patternFill>
    </fill>
  </fills>
  <borders count="22">
    <border>
      <left/>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style="medium">
        <color rgb="FFA6A6A6"/>
      </top>
      <bottom style="medium">
        <color rgb="FFA6A6A6"/>
      </bottom>
      <diagonal/>
    </border>
    <border>
      <left/>
      <right style="medium">
        <color rgb="FFA6A6A6"/>
      </right>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style="medium">
        <color rgb="FF386398"/>
      </left>
      <right/>
      <top style="medium">
        <color rgb="FF386398"/>
      </top>
      <bottom style="thin">
        <color theme="0" tint="-0.24994659260841701"/>
      </bottom>
      <diagonal/>
    </border>
    <border>
      <left/>
      <right/>
      <top style="medium">
        <color rgb="FF386398"/>
      </top>
      <bottom style="thin">
        <color theme="0" tint="-0.24994659260841701"/>
      </bottom>
      <diagonal/>
    </border>
    <border>
      <left/>
      <right style="medium">
        <color rgb="FF386398"/>
      </right>
      <top style="medium">
        <color rgb="FF386398"/>
      </top>
      <bottom style="thin">
        <color theme="0" tint="-0.24994659260841701"/>
      </bottom>
      <diagonal/>
    </border>
    <border>
      <left style="medium">
        <color rgb="FF386398"/>
      </left>
      <right/>
      <top style="thin">
        <color theme="0" tint="-0.24994659260841701"/>
      </top>
      <bottom style="thin">
        <color theme="0" tint="-0.24994659260841701"/>
      </bottom>
      <diagonal/>
    </border>
    <border>
      <left style="thin">
        <color theme="0" tint="-0.24994659260841701"/>
      </left>
      <right style="medium">
        <color rgb="FF386398"/>
      </right>
      <top style="thin">
        <color theme="0" tint="-0.24994659260841701"/>
      </top>
      <bottom style="thin">
        <color theme="0" tint="-0.24994659260841701"/>
      </bottom>
      <diagonal/>
    </border>
    <border>
      <left style="medium">
        <color rgb="FF386398"/>
      </left>
      <right style="thin">
        <color theme="0" tint="-0.24994659260841701"/>
      </right>
      <top style="thin">
        <color theme="0" tint="-0.24994659260841701"/>
      </top>
      <bottom/>
      <diagonal/>
    </border>
    <border>
      <left style="medium">
        <color rgb="FF386398"/>
      </left>
      <right style="thin">
        <color theme="0" tint="-0.24994659260841701"/>
      </right>
      <top/>
      <bottom style="thin">
        <color theme="0" tint="-0.24994659260841701"/>
      </bottom>
      <diagonal/>
    </border>
    <border>
      <left style="medium">
        <color rgb="FF386398"/>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s>
  <cellStyleXfs count="4">
    <xf numFmtId="0" fontId="0" fillId="0" borderId="0"/>
    <xf numFmtId="9" fontId="1" fillId="0" borderId="0" applyFont="0" applyFill="0" applyBorder="0" applyAlignment="0" applyProtection="0"/>
    <xf numFmtId="164" fontId="1" fillId="0" borderId="0" applyFont="0" applyFill="0" applyBorder="0" applyAlignment="0" applyProtection="0"/>
    <xf numFmtId="0" fontId="2" fillId="4" borderId="0" applyNumberFormat="0" applyBorder="0" applyAlignment="0" applyProtection="0"/>
  </cellStyleXfs>
  <cellXfs count="83">
    <xf numFmtId="0" fontId="0" fillId="0" borderId="0" xfId="0"/>
    <xf numFmtId="0" fontId="3" fillId="0" borderId="0" xfId="0" applyFont="1" applyAlignment="1">
      <alignment vertical="center" wrapText="1"/>
    </xf>
    <xf numFmtId="165" fontId="3" fillId="2" borderId="1" xfId="2" applyNumberFormat="1" applyFont="1" applyFill="1" applyBorder="1" applyAlignment="1">
      <alignment horizontal="left" vertical="center" wrapText="1"/>
    </xf>
    <xf numFmtId="0" fontId="3" fillId="3" borderId="1" xfId="0" applyFont="1" applyFill="1" applyBorder="1" applyAlignment="1">
      <alignment horizontal="justify" vertical="center" wrapText="1"/>
    </xf>
    <xf numFmtId="9" fontId="8" fillId="3" borderId="1" xfId="3" applyNumberFormat="1" applyFont="1" applyFill="1" applyBorder="1" applyAlignment="1">
      <alignment horizontal="center" vertical="center" textRotation="90" wrapText="1"/>
    </xf>
    <xf numFmtId="9" fontId="3" fillId="3" borderId="1" xfId="3" applyNumberFormat="1" applyFont="1" applyFill="1" applyBorder="1" applyAlignment="1">
      <alignment horizontal="center" vertical="center" textRotation="90" wrapText="1"/>
    </xf>
    <xf numFmtId="9" fontId="3" fillId="2" borderId="1" xfId="1" applyFont="1" applyFill="1" applyBorder="1" applyAlignment="1">
      <alignment horizontal="center" vertical="center" textRotation="90" wrapText="1"/>
    </xf>
    <xf numFmtId="0" fontId="3" fillId="3" borderId="1" xfId="0" applyFont="1" applyFill="1" applyBorder="1" applyAlignment="1">
      <alignment horizontal="center" vertical="center" wrapText="1"/>
    </xf>
    <xf numFmtId="15" fontId="3" fillId="3" borderId="1" xfId="0" applyNumberFormat="1" applyFont="1" applyFill="1" applyBorder="1" applyAlignment="1">
      <alignment horizontal="center" vertical="center" wrapText="1"/>
    </xf>
    <xf numFmtId="0" fontId="3" fillId="0" borderId="0" xfId="0" applyFont="1" applyAlignment="1">
      <alignment horizontal="center" vertical="center" textRotation="90" wrapText="1"/>
    </xf>
    <xf numFmtId="0" fontId="4" fillId="2" borderId="16"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3" fillId="3" borderId="16" xfId="0" applyFont="1" applyFill="1" applyBorder="1" applyAlignment="1">
      <alignment vertical="center" wrapText="1"/>
    </xf>
    <xf numFmtId="0" fontId="3" fillId="3" borderId="1" xfId="0" applyFont="1" applyFill="1" applyBorder="1" applyAlignment="1">
      <alignment vertical="center" wrapText="1"/>
    </xf>
    <xf numFmtId="0" fontId="3" fillId="3" borderId="20" xfId="0" applyFont="1" applyFill="1" applyBorder="1" applyAlignment="1">
      <alignment horizontal="justify" vertical="center" wrapText="1"/>
    </xf>
    <xf numFmtId="0" fontId="3" fillId="3" borderId="1" xfId="0" applyFont="1" applyFill="1" applyBorder="1" applyAlignment="1">
      <alignment horizontal="left" vertical="center" wrapText="1"/>
    </xf>
    <xf numFmtId="9" fontId="8" fillId="3" borderId="21" xfId="3" applyNumberFormat="1" applyFont="1" applyFill="1" applyBorder="1" applyAlignment="1">
      <alignment horizontal="center" vertical="center" textRotation="90" wrapText="1"/>
    </xf>
    <xf numFmtId="9" fontId="3" fillId="3" borderId="21" xfId="3" applyNumberFormat="1" applyFont="1" applyFill="1" applyBorder="1" applyAlignment="1">
      <alignment horizontal="center" vertical="center" textRotation="90" wrapText="1"/>
    </xf>
    <xf numFmtId="165" fontId="3" fillId="2" borderId="21" xfId="2" applyNumberFormat="1" applyFont="1" applyFill="1" applyBorder="1" applyAlignment="1">
      <alignment horizontal="left" vertical="center" wrapText="1"/>
    </xf>
    <xf numFmtId="9" fontId="3" fillId="2" borderId="21" xfId="1" applyFont="1" applyFill="1" applyBorder="1" applyAlignment="1">
      <alignment horizontal="center" vertical="center" textRotation="90" wrapText="1"/>
    </xf>
    <xf numFmtId="0" fontId="3" fillId="3" borderId="1" xfId="0" quotePrefix="1" applyFont="1" applyFill="1" applyBorder="1" applyAlignment="1">
      <alignment horizontal="justify" vertical="center" wrapText="1"/>
    </xf>
    <xf numFmtId="0" fontId="10" fillId="3" borderId="1" xfId="0" applyFont="1" applyFill="1" applyBorder="1" applyAlignment="1">
      <alignment horizontal="center" vertical="center" textRotation="90" wrapText="1"/>
    </xf>
    <xf numFmtId="0" fontId="10" fillId="0" borderId="1" xfId="0" applyFont="1" applyFill="1" applyBorder="1" applyAlignment="1">
      <alignment horizontal="center" vertical="center" textRotation="90" wrapText="1"/>
    </xf>
    <xf numFmtId="0" fontId="4" fillId="2" borderId="1" xfId="0" applyFont="1" applyFill="1" applyBorder="1" applyAlignment="1">
      <alignment horizontal="center" vertical="center" textRotation="90" wrapText="1"/>
    </xf>
    <xf numFmtId="0" fontId="9" fillId="5" borderId="2"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5" borderId="4"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3" fillId="0" borderId="0" xfId="0" applyFont="1" applyAlignment="1">
      <alignment horizontal="center" vertical="center" wrapText="1"/>
    </xf>
    <xf numFmtId="0" fontId="4" fillId="0" borderId="0" xfId="0" applyFont="1" applyAlignment="1">
      <alignment vertical="center" wrapText="1"/>
    </xf>
    <xf numFmtId="0" fontId="4" fillId="0" borderId="0" xfId="0" applyFont="1" applyAlignment="1">
      <alignment horizontal="left" vertical="center" wrapText="1"/>
    </xf>
    <xf numFmtId="0" fontId="3" fillId="0" borderId="0" xfId="0" applyFont="1" applyAlignment="1">
      <alignment horizontal="justify" vertical="center" wrapText="1"/>
    </xf>
    <xf numFmtId="0" fontId="3" fillId="0" borderId="0" xfId="0" applyFont="1" applyAlignment="1">
      <alignment horizontal="left" vertical="center" wrapText="1"/>
    </xf>
    <xf numFmtId="0" fontId="4" fillId="2" borderId="11" xfId="0" applyFont="1" applyFill="1" applyBorder="1" applyAlignment="1">
      <alignment horizontal="center" vertical="center" textRotation="90" wrapText="1"/>
    </xf>
    <xf numFmtId="0" fontId="10" fillId="3" borderId="1" xfId="0" applyFont="1" applyFill="1" applyBorder="1" applyAlignment="1">
      <alignment horizontal="justify" vertical="center" textRotation="90" wrapText="1"/>
    </xf>
    <xf numFmtId="0" fontId="10" fillId="4" borderId="21" xfId="3" applyFont="1" applyBorder="1" applyAlignment="1">
      <alignment horizontal="center" vertical="center" wrapText="1"/>
    </xf>
    <xf numFmtId="0" fontId="3" fillId="3" borderId="21"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0" fillId="0" borderId="0" xfId="0" applyAlignment="1">
      <alignment vertical="center"/>
    </xf>
    <xf numFmtId="0" fontId="3" fillId="0" borderId="0" xfId="0" applyFont="1" applyFill="1" applyAlignment="1">
      <alignment vertical="center" wrapText="1"/>
    </xf>
    <xf numFmtId="0" fontId="3" fillId="0" borderId="0" xfId="0" applyFont="1" applyFill="1" applyAlignment="1">
      <alignment horizontal="center" vertical="center" wrapText="1"/>
    </xf>
    <xf numFmtId="0" fontId="9" fillId="0" borderId="4"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6" xfId="0" applyFont="1" applyFill="1" applyBorder="1" applyAlignment="1">
      <alignment horizontal="center" vertical="center" textRotation="90" wrapText="1"/>
    </xf>
    <xf numFmtId="0" fontId="9" fillId="0" borderId="6" xfId="0" applyFont="1" applyFill="1" applyBorder="1" applyAlignment="1">
      <alignment horizontal="left" vertical="center" textRotation="90" wrapText="1"/>
    </xf>
    <xf numFmtId="0" fontId="0" fillId="0" borderId="0" xfId="0" applyFill="1" applyAlignment="1">
      <alignment vertical="center"/>
    </xf>
    <xf numFmtId="0" fontId="9" fillId="6" borderId="2" xfId="0" applyFont="1" applyFill="1" applyBorder="1" applyAlignment="1">
      <alignment horizontal="center" vertical="center" textRotation="90" wrapText="1"/>
    </xf>
    <xf numFmtId="0" fontId="9" fillId="6" borderId="3" xfId="0" applyFont="1" applyFill="1" applyBorder="1" applyAlignment="1">
      <alignment horizontal="center" vertical="center" textRotation="90" wrapText="1"/>
    </xf>
    <xf numFmtId="0" fontId="9" fillId="6" borderId="4" xfId="0" applyFont="1" applyFill="1" applyBorder="1" applyAlignment="1">
      <alignment horizontal="center" vertical="center" textRotation="90" wrapText="1"/>
    </xf>
    <xf numFmtId="0" fontId="9" fillId="6" borderId="8" xfId="0" applyFont="1" applyFill="1" applyBorder="1" applyAlignment="1">
      <alignment horizontal="center" vertical="center" wrapText="1"/>
    </xf>
    <xf numFmtId="0" fontId="9" fillId="6" borderId="5"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9" fillId="6" borderId="4" xfId="0" applyFont="1" applyFill="1" applyBorder="1" applyAlignment="1">
      <alignment horizontal="center" vertical="center" wrapText="1"/>
    </xf>
    <xf numFmtId="0" fontId="9" fillId="6" borderId="7" xfId="0" applyFont="1" applyFill="1" applyBorder="1" applyAlignment="1">
      <alignment horizontal="center" vertical="center" wrapText="1"/>
    </xf>
    <xf numFmtId="0" fontId="9" fillId="6" borderId="2" xfId="0" applyFont="1" applyFill="1" applyBorder="1" applyAlignment="1">
      <alignment horizontal="left" vertical="center" textRotation="90" wrapText="1"/>
    </xf>
    <xf numFmtId="0" fontId="9" fillId="6" borderId="3" xfId="0" applyFont="1" applyFill="1" applyBorder="1" applyAlignment="1">
      <alignment horizontal="left" vertical="center" textRotation="90" wrapText="1"/>
    </xf>
    <xf numFmtId="0" fontId="9" fillId="6" borderId="4" xfId="0" applyFont="1" applyFill="1" applyBorder="1" applyAlignment="1">
      <alignment horizontal="left" vertical="center" textRotation="90" wrapText="1"/>
    </xf>
    <xf numFmtId="0" fontId="9" fillId="5" borderId="2" xfId="0" applyFont="1" applyFill="1" applyBorder="1" applyAlignment="1">
      <alignment horizontal="center" vertical="center" textRotation="90" wrapText="1"/>
    </xf>
    <xf numFmtId="0" fontId="9" fillId="5" borderId="3" xfId="0" applyFont="1" applyFill="1" applyBorder="1" applyAlignment="1">
      <alignment horizontal="center" vertical="center" textRotation="90" wrapText="1"/>
    </xf>
    <xf numFmtId="0" fontId="9" fillId="5" borderId="4" xfId="0" applyFont="1" applyFill="1" applyBorder="1" applyAlignment="1">
      <alignment horizontal="center" vertical="center" textRotation="90" wrapText="1"/>
    </xf>
    <xf numFmtId="0" fontId="9" fillId="5" borderId="2"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5" borderId="4" xfId="0" applyFont="1" applyFill="1" applyBorder="1" applyAlignment="1">
      <alignment horizontal="center" vertical="center" wrapText="1"/>
    </xf>
    <xf numFmtId="0" fontId="4" fillId="2" borderId="1" xfId="0" applyFont="1" applyFill="1" applyBorder="1" applyAlignment="1">
      <alignment horizontal="center" vertical="center" textRotation="90" wrapText="1"/>
    </xf>
    <xf numFmtId="0" fontId="4" fillId="2" borderId="16" xfId="0" applyFont="1" applyFill="1" applyBorder="1" applyAlignment="1">
      <alignment horizontal="center" vertical="center" textRotation="90" wrapText="1"/>
    </xf>
    <xf numFmtId="0" fontId="4" fillId="2" borderId="1" xfId="0" applyFont="1" applyFill="1" applyBorder="1" applyAlignment="1">
      <alignment horizontal="center" vertical="center" wrapText="1"/>
    </xf>
    <xf numFmtId="0" fontId="11" fillId="2" borderId="1" xfId="0" applyFont="1" applyFill="1" applyBorder="1" applyAlignment="1">
      <alignment horizontal="justify" vertical="center" wrapText="1"/>
    </xf>
    <xf numFmtId="0" fontId="4" fillId="2" borderId="17"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7" fillId="2" borderId="1" xfId="0" applyFont="1" applyFill="1" applyBorder="1" applyAlignment="1">
      <alignment horizontal="center" vertical="center" textRotation="255" wrapText="1"/>
    </xf>
    <xf numFmtId="0" fontId="4" fillId="2" borderId="1" xfId="0" applyFont="1" applyFill="1" applyBorder="1" applyAlignment="1">
      <alignment horizontal="center" vertical="center" textRotation="255" wrapText="1"/>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6" fillId="8" borderId="15" xfId="0" applyFont="1" applyFill="1" applyBorder="1" applyAlignment="1">
      <alignment horizontal="center" vertical="center" wrapText="1"/>
    </xf>
    <xf numFmtId="0" fontId="6" fillId="8" borderId="9" xfId="0" applyFont="1" applyFill="1" applyBorder="1" applyAlignment="1">
      <alignment horizontal="center" vertical="center" wrapText="1"/>
    </xf>
    <xf numFmtId="0" fontId="6" fillId="8" borderId="10" xfId="0" applyFont="1" applyFill="1" applyBorder="1" applyAlignment="1">
      <alignment horizontal="center" vertical="center" wrapText="1"/>
    </xf>
    <xf numFmtId="0" fontId="6" fillId="8" borderId="1"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7" borderId="16" xfId="0" applyFont="1" applyFill="1" applyBorder="1" applyAlignment="1">
      <alignment horizontal="center" vertical="center" wrapText="1"/>
    </xf>
  </cellXfs>
  <cellStyles count="4">
    <cellStyle name="Énfasis1" xfId="3" builtinId="29"/>
    <cellStyle name="Millares" xfId="2" builtinId="3"/>
    <cellStyle name="Normal" xfId="0" builtinId="0"/>
    <cellStyle name="Porcentaje" xfId="1" builtinId="5"/>
  </cellStyles>
  <dxfs count="122">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59996337778862885"/>
        </patternFill>
      </fill>
    </dxf>
    <dxf>
      <fill>
        <patternFill>
          <bgColor rgb="FFFFCC00"/>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59996337778862885"/>
        </patternFill>
      </fill>
    </dxf>
    <dxf>
      <fill>
        <patternFill>
          <bgColor rgb="FFFFCC00"/>
        </patternFill>
      </fill>
    </dxf>
    <dxf>
      <fill>
        <patternFill>
          <bgColor theme="3" tint="0.59996337778862885"/>
        </patternFill>
      </fill>
    </dxf>
    <dxf>
      <fill>
        <patternFill>
          <bgColor rgb="FFFFCC00"/>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20</xdr:col>
      <xdr:colOff>177800</xdr:colOff>
      <xdr:row>8</xdr:row>
      <xdr:rowOff>0</xdr:rowOff>
    </xdr:from>
    <xdr:ext cx="184731" cy="264560"/>
    <xdr:sp macro="" textlink="">
      <xdr:nvSpPr>
        <xdr:cNvPr id="5" name="CuadroTexto 4">
          <a:extLst>
            <a:ext uri="{FF2B5EF4-FFF2-40B4-BE49-F238E27FC236}">
              <a16:creationId xmlns:a16="http://schemas.microsoft.com/office/drawing/2014/main" xmlns="" id="{2D160524-A772-416E-AF3B-A9A0C98DA21D}"/>
            </a:ext>
          </a:extLst>
        </xdr:cNvPr>
        <xdr:cNvSpPr txBox="1"/>
      </xdr:nvSpPr>
      <xdr:spPr>
        <a:xfrm>
          <a:off x="18208625" y="811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9</xdr:row>
      <xdr:rowOff>0</xdr:rowOff>
    </xdr:from>
    <xdr:ext cx="184731" cy="264560"/>
    <xdr:sp macro="" textlink="">
      <xdr:nvSpPr>
        <xdr:cNvPr id="3" name="CuadroTexto 2">
          <a:extLst>
            <a:ext uri="{FF2B5EF4-FFF2-40B4-BE49-F238E27FC236}">
              <a16:creationId xmlns:a16="http://schemas.microsoft.com/office/drawing/2014/main" xmlns="" id="{2D160524-A772-416E-AF3B-A9A0C98DA21D}"/>
            </a:ext>
          </a:extLst>
        </xdr:cNvPr>
        <xdr:cNvSpPr txBox="1"/>
      </xdr:nvSpPr>
      <xdr:spPr>
        <a:xfrm>
          <a:off x="14751050" y="107360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4" name="CuadroTexto 3">
          <a:extLst>
            <a:ext uri="{FF2B5EF4-FFF2-40B4-BE49-F238E27FC236}">
              <a16:creationId xmlns:a16="http://schemas.microsoft.com/office/drawing/2014/main" xmlns="" id="{2D160524-A772-416E-AF3B-A9A0C98DA21D}"/>
            </a:ext>
          </a:extLst>
        </xdr:cNvPr>
        <xdr:cNvSpPr txBox="1"/>
      </xdr:nvSpPr>
      <xdr:spPr>
        <a:xfrm>
          <a:off x="14751050" y="122464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6" name="CuadroTexto 5">
          <a:extLst>
            <a:ext uri="{FF2B5EF4-FFF2-40B4-BE49-F238E27FC236}">
              <a16:creationId xmlns:a16="http://schemas.microsoft.com/office/drawing/2014/main" xmlns="" id="{2D160524-A772-416E-AF3B-A9A0C98DA21D}"/>
            </a:ext>
          </a:extLst>
        </xdr:cNvPr>
        <xdr:cNvSpPr txBox="1"/>
      </xdr:nvSpPr>
      <xdr:spPr>
        <a:xfrm>
          <a:off x="14751050" y="147229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uarios\anderson.castaneda\Downloads\Matriz%20de%20Riesgos%20COMPR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riesgo"/>
      <sheetName val="Hoja2"/>
      <sheetName val="Hoja1"/>
      <sheetName val="clasificadores"/>
    </sheetNames>
    <sheetDataSet>
      <sheetData sheetId="0"/>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C77"/>
  <sheetViews>
    <sheetView showGridLines="0" tabSelected="1" zoomScale="70" zoomScaleNormal="70" workbookViewId="0">
      <selection activeCell="AB10" sqref="AB10"/>
    </sheetView>
  </sheetViews>
  <sheetFormatPr baseColWidth="10" defaultColWidth="11.42578125" defaultRowHeight="12.75" x14ac:dyDescent="0.25"/>
  <cols>
    <col min="1" max="1" width="3.5703125" style="1" customWidth="1"/>
    <col min="2" max="2" width="4.85546875" style="28" customWidth="1"/>
    <col min="3" max="5" width="13.140625" style="29" customWidth="1"/>
    <col min="6" max="6" width="13.140625" style="1" customWidth="1"/>
    <col min="7" max="7" width="35" style="1" customWidth="1"/>
    <col min="8" max="8" width="33.7109375" style="1" customWidth="1"/>
    <col min="9" max="9" width="8.7109375" style="29" customWidth="1"/>
    <col min="10" max="10" width="5.7109375" style="1" customWidth="1"/>
    <col min="11" max="11" width="5" style="1" customWidth="1"/>
    <col min="12" max="12" width="5.85546875" style="1" customWidth="1"/>
    <col min="13" max="13" width="4.5703125" style="30" customWidth="1"/>
    <col min="14" max="14" width="5.42578125" style="1" customWidth="1"/>
    <col min="15" max="15" width="4.5703125" style="1" customWidth="1"/>
    <col min="16" max="16" width="4" style="1" customWidth="1"/>
    <col min="17" max="17" width="30.5703125" style="31" customWidth="1"/>
    <col min="18" max="18" width="4" style="1" customWidth="1"/>
    <col min="19" max="19" width="5.42578125" style="1" customWidth="1"/>
    <col min="20" max="20" width="4.7109375" style="1" customWidth="1"/>
    <col min="21" max="21" width="5.5703125" style="1" customWidth="1"/>
    <col min="22" max="22" width="4.7109375" style="32" customWidth="1"/>
    <col min="23" max="23" width="4.5703125" style="1" customWidth="1"/>
    <col min="24" max="24" width="19.28515625" style="1" customWidth="1"/>
    <col min="25" max="25" width="15.7109375" style="1" customWidth="1"/>
    <col min="26" max="26" width="13.28515625" style="1" customWidth="1"/>
    <col min="27" max="27" width="13.7109375" style="1" customWidth="1"/>
    <col min="28" max="28" width="22.7109375" style="1" customWidth="1"/>
    <col min="29" max="29" width="16.28515625" style="1" customWidth="1"/>
    <col min="30" max="16384" width="11.42578125" style="1"/>
  </cols>
  <sheetData>
    <row r="1" spans="2:29" ht="15.6" customHeight="1" thickBot="1" x14ac:dyDescent="0.3"/>
    <row r="2" spans="2:29" ht="96" customHeight="1" x14ac:dyDescent="0.25">
      <c r="B2" s="74" t="s">
        <v>125</v>
      </c>
      <c r="C2" s="75"/>
      <c r="D2" s="75"/>
      <c r="E2" s="75"/>
      <c r="F2" s="75"/>
      <c r="G2" s="75"/>
      <c r="H2" s="75"/>
      <c r="I2" s="75"/>
      <c r="J2" s="75"/>
      <c r="K2" s="75"/>
      <c r="L2" s="75"/>
      <c r="M2" s="75"/>
      <c r="N2" s="75"/>
      <c r="O2" s="75"/>
      <c r="P2" s="75"/>
      <c r="Q2" s="75"/>
      <c r="R2" s="75"/>
      <c r="S2" s="75"/>
      <c r="T2" s="75"/>
      <c r="U2" s="75"/>
      <c r="V2" s="75"/>
      <c r="W2" s="75"/>
      <c r="X2" s="75"/>
      <c r="Y2" s="75"/>
      <c r="Z2" s="75"/>
      <c r="AA2" s="75"/>
      <c r="AB2" s="75"/>
      <c r="AC2" s="76"/>
    </row>
    <row r="3" spans="2:29" ht="34.5" customHeight="1" x14ac:dyDescent="0.25">
      <c r="B3" s="77" t="s">
        <v>14</v>
      </c>
      <c r="C3" s="78"/>
      <c r="D3" s="78"/>
      <c r="E3" s="78"/>
      <c r="F3" s="78"/>
      <c r="G3" s="78"/>
      <c r="H3" s="79"/>
      <c r="I3" s="80" t="s">
        <v>5</v>
      </c>
      <c r="J3" s="80"/>
      <c r="K3" s="80"/>
      <c r="L3" s="80"/>
      <c r="M3" s="80"/>
      <c r="N3" s="80"/>
      <c r="O3" s="80" t="s">
        <v>3</v>
      </c>
      <c r="P3" s="80"/>
      <c r="Q3" s="80"/>
      <c r="R3" s="81" t="s">
        <v>49</v>
      </c>
      <c r="S3" s="81"/>
      <c r="T3" s="81"/>
      <c r="U3" s="81"/>
      <c r="V3" s="81"/>
      <c r="W3" s="81"/>
      <c r="X3" s="81" t="s">
        <v>15</v>
      </c>
      <c r="Y3" s="81"/>
      <c r="Z3" s="81"/>
      <c r="AA3" s="81"/>
      <c r="AB3" s="81"/>
      <c r="AC3" s="82"/>
    </row>
    <row r="4" spans="2:29" s="9" customFormat="1" ht="133.5" customHeight="1" x14ac:dyDescent="0.25">
      <c r="B4" s="70" t="s">
        <v>43</v>
      </c>
      <c r="C4" s="72" t="s">
        <v>42</v>
      </c>
      <c r="D4" s="72" t="s">
        <v>44</v>
      </c>
      <c r="E4" s="73" t="s">
        <v>23</v>
      </c>
      <c r="F4" s="73" t="s">
        <v>8</v>
      </c>
      <c r="G4" s="68" t="s">
        <v>6</v>
      </c>
      <c r="H4" s="68" t="s">
        <v>7</v>
      </c>
      <c r="I4" s="66" t="s">
        <v>1</v>
      </c>
      <c r="J4" s="66"/>
      <c r="K4" s="66" t="s">
        <v>0</v>
      </c>
      <c r="L4" s="66"/>
      <c r="M4" s="66" t="s">
        <v>48</v>
      </c>
      <c r="N4" s="66"/>
      <c r="O4" s="66" t="s">
        <v>2</v>
      </c>
      <c r="P4" s="66"/>
      <c r="Q4" s="69" t="s">
        <v>9</v>
      </c>
      <c r="R4" s="66" t="s">
        <v>1</v>
      </c>
      <c r="S4" s="66"/>
      <c r="T4" s="66" t="s">
        <v>0</v>
      </c>
      <c r="U4" s="66"/>
      <c r="V4" s="66" t="s">
        <v>48</v>
      </c>
      <c r="W4" s="66"/>
      <c r="X4" s="66" t="s">
        <v>13</v>
      </c>
      <c r="Y4" s="66"/>
      <c r="Z4" s="66"/>
      <c r="AA4" s="66"/>
      <c r="AB4" s="66" t="s">
        <v>10</v>
      </c>
      <c r="AC4" s="67"/>
    </row>
    <row r="5" spans="2:29" ht="111" customHeight="1" x14ac:dyDescent="0.25">
      <c r="B5" s="71"/>
      <c r="C5" s="72"/>
      <c r="D5" s="72"/>
      <c r="E5" s="73"/>
      <c r="F5" s="73"/>
      <c r="G5" s="68"/>
      <c r="H5" s="68"/>
      <c r="I5" s="33" t="s">
        <v>46</v>
      </c>
      <c r="J5" s="33" t="s">
        <v>53</v>
      </c>
      <c r="K5" s="33" t="s">
        <v>46</v>
      </c>
      <c r="L5" s="33" t="s">
        <v>17</v>
      </c>
      <c r="M5" s="33" t="s">
        <v>47</v>
      </c>
      <c r="N5" s="33" t="s">
        <v>16</v>
      </c>
      <c r="O5" s="33" t="s">
        <v>45</v>
      </c>
      <c r="P5" s="33" t="s">
        <v>50</v>
      </c>
      <c r="Q5" s="69"/>
      <c r="R5" s="33" t="s">
        <v>46</v>
      </c>
      <c r="S5" s="23" t="s">
        <v>18</v>
      </c>
      <c r="T5" s="33" t="s">
        <v>46</v>
      </c>
      <c r="U5" s="23" t="s">
        <v>19</v>
      </c>
      <c r="V5" s="33" t="s">
        <v>47</v>
      </c>
      <c r="W5" s="23" t="s">
        <v>16</v>
      </c>
      <c r="X5" s="11" t="s">
        <v>51</v>
      </c>
      <c r="Y5" s="11" t="s">
        <v>65</v>
      </c>
      <c r="Z5" s="11" t="s">
        <v>52</v>
      </c>
      <c r="AA5" s="11" t="s">
        <v>37</v>
      </c>
      <c r="AB5" s="11" t="s">
        <v>11</v>
      </c>
      <c r="AC5" s="10" t="s">
        <v>12</v>
      </c>
    </row>
    <row r="6" spans="2:29" ht="191.25" x14ac:dyDescent="0.25">
      <c r="B6" s="39">
        <v>1</v>
      </c>
      <c r="C6" s="21" t="s">
        <v>85</v>
      </c>
      <c r="D6" s="34" t="s">
        <v>86</v>
      </c>
      <c r="E6" s="34" t="s">
        <v>63</v>
      </c>
      <c r="F6" s="22" t="s">
        <v>87</v>
      </c>
      <c r="G6" s="3" t="s">
        <v>88</v>
      </c>
      <c r="H6" s="14" t="s">
        <v>89</v>
      </c>
      <c r="I6" s="35">
        <v>2</v>
      </c>
      <c r="J6" s="16" t="s">
        <v>97</v>
      </c>
      <c r="K6" s="36">
        <v>4</v>
      </c>
      <c r="L6" s="17" t="s">
        <v>98</v>
      </c>
      <c r="M6" s="18">
        <v>6</v>
      </c>
      <c r="N6" s="19" t="s">
        <v>99</v>
      </c>
      <c r="O6" s="37" t="s">
        <v>4</v>
      </c>
      <c r="P6" s="7" t="s">
        <v>4</v>
      </c>
      <c r="Q6" s="3" t="s">
        <v>90</v>
      </c>
      <c r="R6" s="38">
        <v>2</v>
      </c>
      <c r="S6" s="4" t="s">
        <v>97</v>
      </c>
      <c r="T6" s="7">
        <v>2</v>
      </c>
      <c r="U6" s="5" t="s">
        <v>100</v>
      </c>
      <c r="V6" s="2">
        <v>4</v>
      </c>
      <c r="W6" s="6" t="s">
        <v>101</v>
      </c>
      <c r="X6" s="7" t="s">
        <v>91</v>
      </c>
      <c r="Y6" s="7" t="s">
        <v>120</v>
      </c>
      <c r="Z6" s="8" t="s">
        <v>93</v>
      </c>
      <c r="AA6" s="8" t="s">
        <v>94</v>
      </c>
      <c r="AB6" s="15" t="s">
        <v>95</v>
      </c>
      <c r="AC6" s="12" t="s">
        <v>96</v>
      </c>
    </row>
    <row r="7" spans="2:29" ht="102" x14ac:dyDescent="0.25">
      <c r="B7" s="39">
        <v>2</v>
      </c>
      <c r="C7" s="21" t="s">
        <v>85</v>
      </c>
      <c r="D7" s="34" t="s">
        <v>102</v>
      </c>
      <c r="E7" s="34" t="s">
        <v>63</v>
      </c>
      <c r="F7" s="22" t="s">
        <v>103</v>
      </c>
      <c r="G7" s="3" t="s">
        <v>104</v>
      </c>
      <c r="H7" s="14" t="s">
        <v>105</v>
      </c>
      <c r="I7" s="36">
        <v>4</v>
      </c>
      <c r="J7" s="16" t="str">
        <f>IF(I7=0,"",IF(I7=5,"CASI CIERTO",IF(I7=4,"PROBABLE",IF(I7=3,"POSIBLE",IF(I7=2,"IMPROBABLE","RARO")))))</f>
        <v>PROBABLE</v>
      </c>
      <c r="K7" s="36">
        <v>4</v>
      </c>
      <c r="L7" s="17" t="str">
        <f t="shared" ref="L7:L10" si="0">IF(K7=0,"",IF(K7=5,"CATASTRÓFICO",IF(K7=4,"MAYOR",IF(K7=3,"MODERADO",IF(K7=2,"MENOR","INSIGNIFICANTE")))))</f>
        <v>MAYOR</v>
      </c>
      <c r="M7" s="18">
        <v>8</v>
      </c>
      <c r="N7" s="19" t="s">
        <v>106</v>
      </c>
      <c r="O7" s="37" t="s">
        <v>4</v>
      </c>
      <c r="P7" s="7"/>
      <c r="Q7" s="3" t="s">
        <v>116</v>
      </c>
      <c r="R7" s="38">
        <v>4</v>
      </c>
      <c r="S7" s="4" t="s">
        <v>107</v>
      </c>
      <c r="T7" s="7">
        <v>2</v>
      </c>
      <c r="U7" s="5" t="s">
        <v>100</v>
      </c>
      <c r="V7" s="2">
        <v>6</v>
      </c>
      <c r="W7" s="6" t="s">
        <v>99</v>
      </c>
      <c r="X7" s="7" t="s">
        <v>108</v>
      </c>
      <c r="Y7" s="7" t="s">
        <v>92</v>
      </c>
      <c r="Z7" s="8" t="s">
        <v>109</v>
      </c>
      <c r="AA7" s="8" t="s">
        <v>110</v>
      </c>
      <c r="AB7" s="15" t="s">
        <v>111</v>
      </c>
      <c r="AC7" s="12" t="s">
        <v>112</v>
      </c>
    </row>
    <row r="8" spans="2:29" ht="174" customHeight="1" x14ac:dyDescent="0.25">
      <c r="B8" s="39">
        <v>2</v>
      </c>
      <c r="C8" s="21" t="s">
        <v>77</v>
      </c>
      <c r="D8" s="34" t="s">
        <v>76</v>
      </c>
      <c r="E8" s="34" t="s">
        <v>61</v>
      </c>
      <c r="F8" s="22" t="s">
        <v>66</v>
      </c>
      <c r="G8" s="3" t="s">
        <v>83</v>
      </c>
      <c r="H8" s="14" t="s">
        <v>84</v>
      </c>
      <c r="I8" s="35">
        <v>4</v>
      </c>
      <c r="J8" s="16" t="str">
        <f>IF(I8=0,"",IF(I8=5,"CASI CIERTO",IF(I8=4,"PROBABLE",IF(I8=3,"POSIBLE",IF(I8=2,"IMPROBABLE","RARO")))))</f>
        <v>PROBABLE</v>
      </c>
      <c r="K8" s="36">
        <v>3</v>
      </c>
      <c r="L8" s="17" t="str">
        <f t="shared" si="0"/>
        <v>MODERADO</v>
      </c>
      <c r="M8" s="18">
        <f>+K8+I8</f>
        <v>7</v>
      </c>
      <c r="N8" s="19" t="str">
        <f>IF(M8=0,"",IF(M8&gt;7.9,"EXTREMO",IF(M8&gt;5.9,"ALTO",IF(M8&gt;4.9,"MEDIO",IF(M8&gt;2.9,"BAJO","MUY BAJO")))))</f>
        <v>ALTO</v>
      </c>
      <c r="O8" s="37" t="s">
        <v>4</v>
      </c>
      <c r="P8" s="7"/>
      <c r="Q8" s="3" t="s">
        <v>117</v>
      </c>
      <c r="R8" s="38">
        <v>4</v>
      </c>
      <c r="S8" s="4" t="str">
        <f>IF(R8=0,"",IF(R8=5,"CASI CIERTO",IF(R8=4,"PROBABLE",IF(R8=3,"POSIBLE",IF(R8=2,"IMPROBABLE","RARO")))))</f>
        <v>PROBABLE</v>
      </c>
      <c r="T8" s="7">
        <v>2</v>
      </c>
      <c r="U8" s="5" t="str">
        <f>IF(T8=0,"",IF(T8=5,"CATASTRÓFICO",IF(T8=4,"MAYOR",IF(T8=3,"MODERADO",IF(T8=2,"MENOR","INSIGNIFICANTE")))))</f>
        <v>MENOR</v>
      </c>
      <c r="V8" s="2">
        <f>SUM(R8:S8)+SUM(T8:U8)</f>
        <v>6</v>
      </c>
      <c r="W8" s="6" t="str">
        <f>IF(V8=0,"",IF(V8&gt;7.9,"EXTREMO",IF(V8&gt;5.9,"ALTO",IF(V8&gt;4.9,"MEDIO",IF(V8&gt;2.9,"BAJO","MUY BAJO")))))</f>
        <v>ALTO</v>
      </c>
      <c r="X8" s="7" t="s">
        <v>82</v>
      </c>
      <c r="Y8" s="7" t="s">
        <v>54</v>
      </c>
      <c r="Z8" s="8" t="s">
        <v>64</v>
      </c>
      <c r="AA8" s="8" t="s">
        <v>79</v>
      </c>
      <c r="AB8" s="15" t="s">
        <v>81</v>
      </c>
      <c r="AC8" s="12" t="s">
        <v>80</v>
      </c>
    </row>
    <row r="9" spans="2:29" ht="119.25" customHeight="1" x14ac:dyDescent="0.25">
      <c r="B9" s="39">
        <v>4</v>
      </c>
      <c r="C9" s="21" t="s">
        <v>78</v>
      </c>
      <c r="D9" s="34" t="s">
        <v>59</v>
      </c>
      <c r="E9" s="34" t="s">
        <v>61</v>
      </c>
      <c r="F9" s="22" t="s">
        <v>68</v>
      </c>
      <c r="G9" s="3" t="s">
        <v>121</v>
      </c>
      <c r="H9" s="14" t="s">
        <v>122</v>
      </c>
      <c r="I9" s="35">
        <v>3</v>
      </c>
      <c r="J9" s="16" t="str">
        <f>IF(I9=0,"",IF(I9=5,"CASI CIERTO",IF(I9=4,"PROBABLE",IF(I9=3,"POSIBLE",IF(I9=2,"IMPROBABLE","RARO")))))</f>
        <v>POSIBLE</v>
      </c>
      <c r="K9" s="36">
        <v>4</v>
      </c>
      <c r="L9" s="17" t="str">
        <f t="shared" si="0"/>
        <v>MAYOR</v>
      </c>
      <c r="M9" s="18">
        <f>+I9+K9</f>
        <v>7</v>
      </c>
      <c r="N9" s="19" t="str">
        <f>IF(M9=0,"",IF(M9&gt;7.9,"EXTREMO",IF(M9&gt;5.9,"ALTO",IF(M9&gt;4.9,"MEDIO",IF(M9&gt;2.9,"BAJO","MUY BAJO")))))</f>
        <v>ALTO</v>
      </c>
      <c r="O9" s="37" t="s">
        <v>115</v>
      </c>
      <c r="P9" s="7" t="s">
        <v>4</v>
      </c>
      <c r="Q9" s="20" t="s">
        <v>118</v>
      </c>
      <c r="R9" s="38">
        <v>3</v>
      </c>
      <c r="S9" s="4" t="str">
        <f>IF(R9=0,"",IF(R9=5,"CASI CIERTO",IF(R9=4,"PROBABLE",IF(R9=3,"POSIBLE",IF(R9=2,"IMPROBABLE","RARO")))))</f>
        <v>POSIBLE</v>
      </c>
      <c r="T9" s="7">
        <v>2</v>
      </c>
      <c r="U9" s="5" t="str">
        <f>IF(T9=0,"",IF(T9=5,"CATASTRÓFICO",IF(T9=4,"MAYOR",IF(T9=3,"MODERADO",IF(T9=2,"MENOR","INSIGNIFICANTE")))))</f>
        <v>MENOR</v>
      </c>
      <c r="V9" s="2">
        <f>+T9+R9</f>
        <v>5</v>
      </c>
      <c r="W9" s="6" t="str">
        <f>IF(V9=0,"",IF(V9&gt;7.9,"EXTREMO",IF(V9&gt;5.9,"ALTO",IF(V9&gt;4.9,"MEDIO",IF(V9&gt;2.9,"BAJO","MUY BAJO")))))</f>
        <v>MEDIO</v>
      </c>
      <c r="X9" s="7" t="s">
        <v>82</v>
      </c>
      <c r="Y9" s="7" t="s">
        <v>54</v>
      </c>
      <c r="Z9" s="8" t="s">
        <v>55</v>
      </c>
      <c r="AA9" s="8" t="s">
        <v>56</v>
      </c>
      <c r="AB9" s="13" t="s">
        <v>119</v>
      </c>
      <c r="AC9" s="12" t="s">
        <v>58</v>
      </c>
    </row>
    <row r="10" spans="2:29" ht="182.25" customHeight="1" x14ac:dyDescent="0.25">
      <c r="B10" s="39">
        <v>5</v>
      </c>
      <c r="C10" s="21" t="s">
        <v>78</v>
      </c>
      <c r="D10" s="34" t="s">
        <v>59</v>
      </c>
      <c r="E10" s="34" t="s">
        <v>61</v>
      </c>
      <c r="F10" s="22" t="s">
        <v>68</v>
      </c>
      <c r="G10" s="3" t="s">
        <v>123</v>
      </c>
      <c r="H10" s="14" t="s">
        <v>122</v>
      </c>
      <c r="I10" s="35">
        <v>3</v>
      </c>
      <c r="J10" s="16" t="s">
        <v>113</v>
      </c>
      <c r="K10" s="36">
        <v>4</v>
      </c>
      <c r="L10" s="17" t="str">
        <f t="shared" si="0"/>
        <v>MAYOR</v>
      </c>
      <c r="M10" s="18">
        <f>+I10+K10</f>
        <v>7</v>
      </c>
      <c r="N10" s="19" t="str">
        <f>IF(M10=0,"",IF(M10&gt;7.9,"EXTREMO",IF(M10&gt;5.9,"ALTO",IF(M10&gt;4.9,"MEDIO",IF(M10&gt;2.9,"BAJO","MUY BAJO")))))</f>
        <v>ALTO</v>
      </c>
      <c r="O10" s="37" t="s">
        <v>4</v>
      </c>
      <c r="P10" s="7"/>
      <c r="Q10" s="20" t="s">
        <v>124</v>
      </c>
      <c r="R10" s="38">
        <v>3</v>
      </c>
      <c r="S10" s="4" t="str">
        <f>IF(R10=0,"",IF(R10=5,"CASI CIERTO",IF(R10=4,"PROBABLE",IF(R10=3,"POSIBLE",IF(R10=2,"IMPROBABLE","RARO")))))</f>
        <v>POSIBLE</v>
      </c>
      <c r="T10" s="7">
        <v>2</v>
      </c>
      <c r="U10" s="5" t="str">
        <f>IF(T10=0,"",IF(T10=5,"CATASTRÓFICO",IF(T10=4,"MAYOR",IF(T10=3,"MODERADO",IF(T10=2,"MENOR","INSIGNIFICANTE")))))</f>
        <v>MENOR</v>
      </c>
      <c r="V10" s="2">
        <f>+T10+R10</f>
        <v>5</v>
      </c>
      <c r="W10" s="6" t="str">
        <f>IF(V10=0,"",IF(V10&gt;7.9,"EXTREMO",IF(V10&gt;5.9,"ALTO",IF(V10&gt;4.9,"MEDIO",IF(V10&gt;2.9,"BAJO","MUY BAJO")))))</f>
        <v>MEDIO</v>
      </c>
      <c r="X10" s="7" t="s">
        <v>82</v>
      </c>
      <c r="Y10" s="7" t="s">
        <v>54</v>
      </c>
      <c r="Z10" s="8" t="s">
        <v>55</v>
      </c>
      <c r="AA10" s="8" t="s">
        <v>56</v>
      </c>
      <c r="AB10" s="13" t="s">
        <v>57</v>
      </c>
      <c r="AC10" s="12" t="s">
        <v>114</v>
      </c>
    </row>
    <row r="66" spans="2:28" ht="13.5" thickBot="1" x14ac:dyDescent="0.3"/>
    <row r="67" spans="2:28" ht="13.5" thickBot="1" x14ac:dyDescent="0.3">
      <c r="C67" s="63" t="s">
        <v>20</v>
      </c>
      <c r="D67" s="24"/>
      <c r="E67" s="24"/>
      <c r="F67" s="60" t="s">
        <v>21</v>
      </c>
      <c r="G67" s="60" t="s">
        <v>22</v>
      </c>
      <c r="H67" s="60" t="s">
        <v>23</v>
      </c>
      <c r="I67" s="60" t="s">
        <v>24</v>
      </c>
      <c r="J67" s="63" t="s">
        <v>25</v>
      </c>
      <c r="K67" s="63" t="s">
        <v>26</v>
      </c>
      <c r="L67" s="60" t="s">
        <v>27</v>
      </c>
      <c r="M67" s="60" t="s">
        <v>28</v>
      </c>
      <c r="N67" s="60" t="s">
        <v>29</v>
      </c>
      <c r="O67" s="60" t="s">
        <v>30</v>
      </c>
      <c r="P67" s="48" t="s">
        <v>31</v>
      </c>
      <c r="Q67" s="53" t="s">
        <v>32</v>
      </c>
      <c r="R67" s="51" t="s">
        <v>33</v>
      </c>
      <c r="S67" s="56"/>
      <c r="T67" s="56"/>
      <c r="U67" s="52"/>
      <c r="V67" s="57" t="s">
        <v>34</v>
      </c>
      <c r="W67" s="48" t="s">
        <v>35</v>
      </c>
      <c r="X67" s="48" t="s">
        <v>36</v>
      </c>
      <c r="Y67" s="48" t="s">
        <v>37</v>
      </c>
      <c r="Z67" s="51" t="s">
        <v>38</v>
      </c>
      <c r="AA67" s="52"/>
    </row>
    <row r="68" spans="2:28" x14ac:dyDescent="0.25">
      <c r="C68" s="64"/>
      <c r="D68" s="25"/>
      <c r="E68" s="25"/>
      <c r="F68" s="61"/>
      <c r="G68" s="61"/>
      <c r="H68" s="61"/>
      <c r="I68" s="61"/>
      <c r="J68" s="64"/>
      <c r="K68" s="64"/>
      <c r="L68" s="61"/>
      <c r="M68" s="61"/>
      <c r="N68" s="61"/>
      <c r="O68" s="61"/>
      <c r="P68" s="49"/>
      <c r="Q68" s="54"/>
      <c r="R68" s="48" t="s">
        <v>27</v>
      </c>
      <c r="S68" s="48" t="s">
        <v>28</v>
      </c>
      <c r="T68" s="48" t="s">
        <v>39</v>
      </c>
      <c r="U68" s="48" t="s">
        <v>30</v>
      </c>
      <c r="V68" s="58"/>
      <c r="W68" s="49"/>
      <c r="X68" s="49"/>
      <c r="Y68" s="49"/>
      <c r="Z68" s="48" t="s">
        <v>40</v>
      </c>
      <c r="AA68" s="48" t="s">
        <v>41</v>
      </c>
      <c r="AB68" s="1" t="s">
        <v>74</v>
      </c>
    </row>
    <row r="69" spans="2:28" ht="15.75" thickBot="1" x14ac:dyDescent="0.3">
      <c r="C69" s="65"/>
      <c r="D69" s="26"/>
      <c r="E69" s="26"/>
      <c r="F69" s="62"/>
      <c r="G69" s="62"/>
      <c r="H69" s="62"/>
      <c r="I69" s="62"/>
      <c r="J69" s="65"/>
      <c r="K69" s="65"/>
      <c r="L69" s="62"/>
      <c r="M69" s="62"/>
      <c r="N69" s="62"/>
      <c r="O69" s="62"/>
      <c r="P69" s="50"/>
      <c r="Q69" s="55"/>
      <c r="R69" s="50"/>
      <c r="S69" s="50"/>
      <c r="T69" s="50"/>
      <c r="U69" s="50"/>
      <c r="V69" s="59"/>
      <c r="W69" s="50"/>
      <c r="X69" s="50"/>
      <c r="Y69" s="50"/>
      <c r="Z69" s="50"/>
      <c r="AA69" s="50"/>
      <c r="AB69" s="40" t="s">
        <v>66</v>
      </c>
    </row>
    <row r="70" spans="2:28" s="41" customFormat="1" ht="15.75" thickBot="1" x14ac:dyDescent="0.3">
      <c r="B70" s="42"/>
      <c r="C70" s="27"/>
      <c r="D70" s="27"/>
      <c r="E70" s="27"/>
      <c r="F70" s="27" t="s">
        <v>77</v>
      </c>
      <c r="G70" s="27" t="s">
        <v>75</v>
      </c>
      <c r="H70" s="40" t="s">
        <v>60</v>
      </c>
      <c r="I70" s="40" t="s">
        <v>66</v>
      </c>
      <c r="J70" s="27"/>
      <c r="K70" s="27"/>
      <c r="L70" s="27"/>
      <c r="M70" s="27"/>
      <c r="N70" s="27"/>
      <c r="O70" s="27"/>
      <c r="P70" s="27"/>
      <c r="Q70" s="44"/>
      <c r="R70" s="45"/>
      <c r="S70" s="45"/>
      <c r="T70" s="45"/>
      <c r="U70" s="45"/>
      <c r="V70" s="46"/>
      <c r="W70" s="45"/>
      <c r="X70" s="45"/>
      <c r="Y70" s="45"/>
      <c r="Z70" s="45"/>
      <c r="AA70" s="45"/>
      <c r="AB70" s="47"/>
    </row>
    <row r="71" spans="2:28" s="41" customFormat="1" ht="15.75" thickBot="1" x14ac:dyDescent="0.3">
      <c r="B71" s="42"/>
      <c r="C71" s="27"/>
      <c r="D71" s="27"/>
      <c r="E71" s="27"/>
      <c r="F71" s="27" t="s">
        <v>78</v>
      </c>
      <c r="G71" s="27" t="s">
        <v>76</v>
      </c>
      <c r="H71" s="40" t="s">
        <v>63</v>
      </c>
      <c r="I71" s="40" t="s">
        <v>67</v>
      </c>
      <c r="J71" s="27"/>
      <c r="K71" s="27"/>
      <c r="L71" s="27"/>
      <c r="M71" s="27"/>
      <c r="N71" s="27"/>
      <c r="O71" s="27"/>
      <c r="P71" s="27"/>
      <c r="Q71" s="44"/>
      <c r="R71" s="45"/>
      <c r="S71" s="45"/>
      <c r="T71" s="45"/>
      <c r="U71" s="45"/>
      <c r="V71" s="46"/>
      <c r="W71" s="45"/>
      <c r="X71" s="45"/>
      <c r="Y71" s="45"/>
      <c r="Z71" s="45"/>
      <c r="AA71" s="45"/>
      <c r="AB71" s="47"/>
    </row>
    <row r="72" spans="2:28" s="41" customFormat="1" ht="15.75" thickBot="1" x14ac:dyDescent="0.3">
      <c r="B72" s="42"/>
      <c r="C72" s="43"/>
      <c r="D72" s="44"/>
      <c r="E72" s="44"/>
      <c r="F72" s="45"/>
      <c r="G72" s="45"/>
      <c r="H72" s="40" t="s">
        <v>62</v>
      </c>
      <c r="I72" s="40" t="s">
        <v>68</v>
      </c>
      <c r="J72" s="44"/>
      <c r="K72" s="44"/>
      <c r="L72" s="45"/>
      <c r="M72" s="45"/>
      <c r="N72" s="45"/>
      <c r="O72" s="45"/>
      <c r="P72" s="45"/>
      <c r="Q72" s="44"/>
      <c r="R72" s="45"/>
      <c r="S72" s="45"/>
      <c r="T72" s="45"/>
      <c r="U72" s="45"/>
      <c r="V72" s="46"/>
      <c r="W72" s="45"/>
      <c r="X72" s="45"/>
      <c r="Y72" s="45"/>
      <c r="Z72" s="45"/>
      <c r="AA72" s="45"/>
      <c r="AB72" s="47"/>
    </row>
    <row r="73" spans="2:28" s="41" customFormat="1" ht="15.75" thickBot="1" x14ac:dyDescent="0.3">
      <c r="B73" s="42"/>
      <c r="C73" s="43"/>
      <c r="D73" s="44"/>
      <c r="E73" s="44"/>
      <c r="F73" s="45"/>
      <c r="G73" s="45"/>
      <c r="H73" s="40" t="s">
        <v>61</v>
      </c>
      <c r="I73" s="40" t="s">
        <v>69</v>
      </c>
      <c r="J73" s="44"/>
      <c r="K73" s="44"/>
      <c r="L73" s="45"/>
      <c r="M73" s="45"/>
      <c r="N73" s="45"/>
      <c r="O73" s="45"/>
      <c r="P73" s="45"/>
      <c r="Q73" s="44"/>
      <c r="R73" s="45"/>
      <c r="S73" s="45"/>
      <c r="T73" s="45"/>
      <c r="U73" s="45"/>
      <c r="V73" s="46"/>
      <c r="W73" s="45"/>
      <c r="X73" s="45"/>
      <c r="Y73" s="45"/>
      <c r="Z73" s="45"/>
      <c r="AA73" s="45"/>
      <c r="AB73" s="47"/>
    </row>
    <row r="74" spans="2:28" s="41" customFormat="1" ht="15.75" thickBot="1" x14ac:dyDescent="0.3">
      <c r="B74" s="42"/>
      <c r="C74" s="43"/>
      <c r="D74" s="44"/>
      <c r="E74" s="44"/>
      <c r="F74" s="45"/>
      <c r="G74" s="45"/>
      <c r="H74" s="45"/>
      <c r="I74" s="40" t="s">
        <v>70</v>
      </c>
      <c r="J74" s="44"/>
      <c r="K74" s="44"/>
      <c r="L74" s="45"/>
      <c r="M74" s="45"/>
      <c r="N74" s="45"/>
      <c r="O74" s="45"/>
      <c r="P74" s="45"/>
      <c r="Q74" s="44"/>
      <c r="R74" s="45"/>
      <c r="S74" s="45"/>
      <c r="T74" s="45"/>
      <c r="U74" s="45"/>
      <c r="V74" s="46"/>
      <c r="W74" s="45"/>
      <c r="X74" s="45"/>
      <c r="Y74" s="45"/>
      <c r="Z74" s="45"/>
      <c r="AA74" s="45"/>
      <c r="AB74" s="47"/>
    </row>
    <row r="75" spans="2:28" s="41" customFormat="1" ht="15.75" thickBot="1" x14ac:dyDescent="0.3">
      <c r="B75" s="42"/>
      <c r="C75" s="43"/>
      <c r="D75" s="44"/>
      <c r="E75" s="44"/>
      <c r="F75" s="45"/>
      <c r="G75" s="45"/>
      <c r="H75" s="45"/>
      <c r="I75" s="40" t="s">
        <v>71</v>
      </c>
      <c r="J75" s="44"/>
      <c r="K75" s="44"/>
      <c r="L75" s="45"/>
      <c r="M75" s="45"/>
      <c r="N75" s="45"/>
      <c r="O75" s="45"/>
      <c r="P75" s="45"/>
      <c r="Q75" s="44"/>
      <c r="R75" s="45"/>
      <c r="S75" s="45"/>
      <c r="T75" s="45"/>
      <c r="U75" s="45"/>
      <c r="V75" s="46"/>
      <c r="W75" s="45"/>
      <c r="X75" s="45"/>
      <c r="Y75" s="45"/>
      <c r="Z75" s="45"/>
      <c r="AA75" s="45"/>
      <c r="AB75" s="47"/>
    </row>
    <row r="76" spans="2:28" s="41" customFormat="1" ht="15.75" thickBot="1" x14ac:dyDescent="0.3">
      <c r="B76" s="42"/>
      <c r="C76" s="43"/>
      <c r="D76" s="44"/>
      <c r="E76" s="44"/>
      <c r="F76" s="45"/>
      <c r="G76" s="45"/>
      <c r="H76" s="45"/>
      <c r="I76" s="40" t="s">
        <v>72</v>
      </c>
      <c r="J76" s="44"/>
      <c r="K76" s="44"/>
      <c r="L76" s="45"/>
      <c r="M76" s="45"/>
      <c r="N76" s="45"/>
      <c r="O76" s="45"/>
      <c r="P76" s="45"/>
      <c r="Q76" s="44"/>
      <c r="R76" s="45"/>
      <c r="S76" s="45"/>
      <c r="T76" s="45"/>
      <c r="U76" s="45"/>
      <c r="V76" s="46"/>
      <c r="W76" s="45"/>
      <c r="X76" s="45"/>
      <c r="Y76" s="45"/>
      <c r="Z76" s="45"/>
      <c r="AA76" s="45"/>
      <c r="AB76" s="47"/>
    </row>
    <row r="77" spans="2:28" s="41" customFormat="1" ht="15.75" thickBot="1" x14ac:dyDescent="0.3">
      <c r="B77" s="42"/>
      <c r="C77" s="43"/>
      <c r="D77" s="44"/>
      <c r="E77" s="44"/>
      <c r="F77" s="45"/>
      <c r="G77" s="45"/>
      <c r="H77" s="45"/>
      <c r="I77" s="40" t="s">
        <v>73</v>
      </c>
      <c r="J77" s="44"/>
      <c r="K77" s="44"/>
      <c r="L77" s="45"/>
      <c r="M77" s="45"/>
      <c r="N77" s="45"/>
      <c r="O77" s="45"/>
      <c r="P77" s="45"/>
      <c r="Q77" s="44"/>
      <c r="R77" s="45"/>
      <c r="S77" s="45"/>
      <c r="T77" s="45"/>
      <c r="U77" s="45"/>
      <c r="V77" s="46"/>
      <c r="W77" s="45"/>
      <c r="X77" s="45"/>
      <c r="Y77" s="45"/>
      <c r="Z77" s="45"/>
      <c r="AA77" s="45"/>
      <c r="AB77" s="47"/>
    </row>
  </sheetData>
  <mergeCells count="48">
    <mergeCell ref="B2:AC2"/>
    <mergeCell ref="B3:H3"/>
    <mergeCell ref="I3:N3"/>
    <mergeCell ref="O3:Q3"/>
    <mergeCell ref="R3:W3"/>
    <mergeCell ref="X3:AC3"/>
    <mergeCell ref="G4:G5"/>
    <mergeCell ref="B4:B5"/>
    <mergeCell ref="C4:C5"/>
    <mergeCell ref="D4:D5"/>
    <mergeCell ref="E4:E5"/>
    <mergeCell ref="F4:F5"/>
    <mergeCell ref="AB4:AC4"/>
    <mergeCell ref="H4:H5"/>
    <mergeCell ref="I4:J4"/>
    <mergeCell ref="K4:L4"/>
    <mergeCell ref="M4:N4"/>
    <mergeCell ref="O4:P4"/>
    <mergeCell ref="Q4:Q5"/>
    <mergeCell ref="R4:S4"/>
    <mergeCell ref="T4:U4"/>
    <mergeCell ref="V4:W4"/>
    <mergeCell ref="X4:AA4"/>
    <mergeCell ref="O67:O69"/>
    <mergeCell ref="C67:C69"/>
    <mergeCell ref="F67:F69"/>
    <mergeCell ref="G67:G69"/>
    <mergeCell ref="H67:H69"/>
    <mergeCell ref="I67:I69"/>
    <mergeCell ref="J67:J69"/>
    <mergeCell ref="K67:K69"/>
    <mergeCell ref="L67:L69"/>
    <mergeCell ref="M67:M69"/>
    <mergeCell ref="N67:N69"/>
    <mergeCell ref="P67:P69"/>
    <mergeCell ref="Q67:Q69"/>
    <mergeCell ref="R67:U67"/>
    <mergeCell ref="V67:V69"/>
    <mergeCell ref="W67:W69"/>
    <mergeCell ref="Y67:Y69"/>
    <mergeCell ref="Z67:AA67"/>
    <mergeCell ref="R68:R69"/>
    <mergeCell ref="S68:S69"/>
    <mergeCell ref="T68:T69"/>
    <mergeCell ref="U68:U69"/>
    <mergeCell ref="Z68:Z69"/>
    <mergeCell ref="AA68:AA69"/>
    <mergeCell ref="X67:X69"/>
  </mergeCells>
  <conditionalFormatting sqref="I8 K8">
    <cfRule type="cellIs" dxfId="121" priority="2557" operator="equal">
      <formula>5</formula>
    </cfRule>
  </conditionalFormatting>
  <conditionalFormatting sqref="I8 K8">
    <cfRule type="cellIs" dxfId="120" priority="2556" operator="lessThan">
      <formula>5</formula>
    </cfRule>
  </conditionalFormatting>
  <conditionalFormatting sqref="K9 I9">
    <cfRule type="cellIs" dxfId="119" priority="2258" operator="equal">
      <formula>5</formula>
    </cfRule>
  </conditionalFormatting>
  <conditionalFormatting sqref="K9 I9">
    <cfRule type="cellIs" dxfId="118" priority="2257" operator="lessThan">
      <formula>5</formula>
    </cfRule>
  </conditionalFormatting>
  <conditionalFormatting sqref="N9">
    <cfRule type="cellIs" dxfId="117" priority="2259" operator="greaterThan">
      <formula>0.5</formula>
    </cfRule>
    <cfRule type="iconSet" priority="2260">
      <iconSet iconSet="4Rating">
        <cfvo type="percent" val="0"/>
        <cfvo type="percent" val="25"/>
        <cfvo type="percent" val="50"/>
        <cfvo type="percent" val="75"/>
      </iconSet>
    </cfRule>
    <cfRule type="iconSet" priority="2261">
      <iconSet iconSet="3Arrows">
        <cfvo type="percent" val="0"/>
        <cfvo type="percent" val="33"/>
        <cfvo type="percent" val="67"/>
      </iconSet>
    </cfRule>
    <cfRule type="colorScale" priority="2262">
      <colorScale>
        <cfvo type="min"/>
        <cfvo type="percentile" val="50"/>
        <cfvo type="max"/>
        <color rgb="FFF8696B"/>
        <color rgb="FFFCFCFF"/>
        <color rgb="FF5A8AC6"/>
      </colorScale>
    </cfRule>
    <cfRule type="colorScale" priority="2263">
      <colorScale>
        <cfvo type="min"/>
        <cfvo type="max"/>
        <color rgb="FFFF7128"/>
        <color rgb="FFFFEF9C"/>
      </colorScale>
    </cfRule>
  </conditionalFormatting>
  <conditionalFormatting sqref="N9">
    <cfRule type="colorScale" priority="2264">
      <colorScale>
        <cfvo type="min"/>
        <cfvo type="percentile" val="50"/>
        <cfvo type="max"/>
        <color rgb="FFF8696B"/>
        <color rgb="FFFFEB84"/>
        <color rgb="FF63BE7B"/>
      </colorScale>
    </cfRule>
  </conditionalFormatting>
  <conditionalFormatting sqref="N9">
    <cfRule type="top10" dxfId="116" priority="2265" percent="1" rank="50"/>
    <cfRule type="dataBar" priority="2266">
      <dataBar>
        <cfvo type="percent" val="0.5"/>
        <cfvo type="max"/>
        <color rgb="FF638EC6"/>
      </dataBar>
      <extLst>
        <ext xmlns:x14="http://schemas.microsoft.com/office/spreadsheetml/2009/9/main" uri="{B025F937-C7B1-47D3-B67F-A62EFF666E3E}">
          <x14:id>{133D7076-0BA5-4388-8BBC-33577A9113D4}</x14:id>
        </ext>
      </extLst>
    </cfRule>
    <cfRule type="colorScale" priority="2267">
      <colorScale>
        <cfvo type="min"/>
        <cfvo type="max"/>
        <color rgb="FFFF7128"/>
        <color rgb="FFFFEF9C"/>
      </colorScale>
    </cfRule>
    <cfRule type="top10" dxfId="115" priority="2268" rank="50"/>
    <cfRule type="colorScale" priority="2269">
      <colorScale>
        <cfvo type="percent" val="0"/>
        <cfvo type="percentile" val="50"/>
        <cfvo type="max"/>
        <color rgb="FFF8696B"/>
        <color rgb="FFFFEB84"/>
        <color rgb="FF63BE7B"/>
      </colorScale>
    </cfRule>
  </conditionalFormatting>
  <conditionalFormatting sqref="N9">
    <cfRule type="cellIs" priority="2270" operator="between">
      <formula>0.5</formula>
      <formula>1</formula>
    </cfRule>
    <cfRule type="colorScale" priority="2271">
      <colorScale>
        <cfvo type="percent" val="50"/>
        <cfvo type="max"/>
        <color rgb="FFFF7128"/>
        <color rgb="FFFFEF9C"/>
      </colorScale>
    </cfRule>
  </conditionalFormatting>
  <conditionalFormatting sqref="K9">
    <cfRule type="top10" dxfId="114" priority="2272" rank="4"/>
    <cfRule type="cellIs" dxfId="113" priority="2273" operator="equal">
      <formula>5</formula>
    </cfRule>
  </conditionalFormatting>
  <conditionalFormatting sqref="W9">
    <cfRule type="cellIs" dxfId="112" priority="2274" operator="greaterThan">
      <formula>0.5</formula>
    </cfRule>
    <cfRule type="iconSet" priority="2275">
      <iconSet iconSet="4Rating">
        <cfvo type="percent" val="0"/>
        <cfvo type="percent" val="25"/>
        <cfvo type="percent" val="50"/>
        <cfvo type="percent" val="75"/>
      </iconSet>
    </cfRule>
    <cfRule type="iconSet" priority="2276">
      <iconSet iconSet="3Arrows">
        <cfvo type="percent" val="0"/>
        <cfvo type="percent" val="33"/>
        <cfvo type="percent" val="67"/>
      </iconSet>
    </cfRule>
    <cfRule type="colorScale" priority="2277">
      <colorScale>
        <cfvo type="min"/>
        <cfvo type="percentile" val="50"/>
        <cfvo type="max"/>
        <color rgb="FFF8696B"/>
        <color rgb="FFFCFCFF"/>
        <color rgb="FF5A8AC6"/>
      </colorScale>
    </cfRule>
    <cfRule type="colorScale" priority="2278">
      <colorScale>
        <cfvo type="min"/>
        <cfvo type="max"/>
        <color rgb="FFFF7128"/>
        <color rgb="FFFFEF9C"/>
      </colorScale>
    </cfRule>
  </conditionalFormatting>
  <conditionalFormatting sqref="W9">
    <cfRule type="colorScale" priority="2279">
      <colorScale>
        <cfvo type="min"/>
        <cfvo type="percentile" val="50"/>
        <cfvo type="max"/>
        <color rgb="FFF8696B"/>
        <color rgb="FFFFEB84"/>
        <color rgb="FF63BE7B"/>
      </colorScale>
    </cfRule>
  </conditionalFormatting>
  <conditionalFormatting sqref="W9">
    <cfRule type="top10" dxfId="111" priority="2280" percent="1" rank="50"/>
    <cfRule type="dataBar" priority="2281">
      <dataBar>
        <cfvo type="percent" val="0.5"/>
        <cfvo type="max"/>
        <color rgb="FF638EC6"/>
      </dataBar>
      <extLst>
        <ext xmlns:x14="http://schemas.microsoft.com/office/spreadsheetml/2009/9/main" uri="{B025F937-C7B1-47D3-B67F-A62EFF666E3E}">
          <x14:id>{168D978D-6868-401B-9E9B-EE545AEAEB2A}</x14:id>
        </ext>
      </extLst>
    </cfRule>
    <cfRule type="colorScale" priority="2282">
      <colorScale>
        <cfvo type="min"/>
        <cfvo type="max"/>
        <color rgb="FFFF7128"/>
        <color rgb="FFFFEF9C"/>
      </colorScale>
    </cfRule>
    <cfRule type="top10" dxfId="110" priority="2283" rank="50"/>
    <cfRule type="colorScale" priority="2284">
      <colorScale>
        <cfvo type="percent" val="0"/>
        <cfvo type="percentile" val="50"/>
        <cfvo type="max"/>
        <color rgb="FFF8696B"/>
        <color rgb="FFFFEB84"/>
        <color rgb="FF63BE7B"/>
      </colorScale>
    </cfRule>
  </conditionalFormatting>
  <conditionalFormatting sqref="W9">
    <cfRule type="cellIs" priority="2285" operator="between">
      <formula>0.5</formula>
      <formula>1</formula>
    </cfRule>
    <cfRule type="colorScale" priority="2286">
      <colorScale>
        <cfvo type="percent" val="50"/>
        <cfvo type="max"/>
        <color rgb="FFFF7128"/>
        <color rgb="FFFFEF9C"/>
      </colorScale>
    </cfRule>
  </conditionalFormatting>
  <conditionalFormatting sqref="J9">
    <cfRule type="colorScale" priority="2287">
      <colorScale>
        <cfvo type="min"/>
        <cfvo type="percentile" val="50"/>
        <cfvo type="max"/>
        <color rgb="FF63BE7B"/>
        <color rgb="FFFFEB84"/>
        <color rgb="FFF8696B"/>
      </colorScale>
    </cfRule>
    <cfRule type="cellIs" dxfId="109" priority="2288" operator="equal">
      <formula>5</formula>
    </cfRule>
    <cfRule type="cellIs" dxfId="108" priority="2289" operator="greaterThan">
      <formula>0.5</formula>
    </cfRule>
    <cfRule type="iconSet" priority="2290">
      <iconSet iconSet="4Rating">
        <cfvo type="percent" val="0"/>
        <cfvo type="percent" val="25"/>
        <cfvo type="percent" val="50"/>
        <cfvo type="percent" val="75"/>
      </iconSet>
    </cfRule>
    <cfRule type="iconSet" priority="2291">
      <iconSet iconSet="3Arrows">
        <cfvo type="percent" val="0"/>
        <cfvo type="percent" val="33"/>
        <cfvo type="percent" val="67"/>
      </iconSet>
    </cfRule>
    <cfRule type="colorScale" priority="2292">
      <colorScale>
        <cfvo type="min"/>
        <cfvo type="max"/>
        <color rgb="FFFF7128"/>
        <color rgb="FFFFEF9C"/>
      </colorScale>
    </cfRule>
  </conditionalFormatting>
  <conditionalFormatting sqref="J9">
    <cfRule type="colorScale" priority="2293">
      <colorScale>
        <cfvo type="min"/>
        <cfvo type="percentile" val="50"/>
        <cfvo type="max"/>
        <color rgb="FFF8696B"/>
        <color rgb="FFFFEB84"/>
        <color rgb="FF63BE7B"/>
      </colorScale>
    </cfRule>
  </conditionalFormatting>
  <conditionalFormatting sqref="J9">
    <cfRule type="top10" dxfId="107" priority="2294" percent="1" rank="50"/>
    <cfRule type="dataBar" priority="2295">
      <dataBar>
        <cfvo type="percent" val="0.5"/>
        <cfvo type="max"/>
        <color rgb="FF638EC6"/>
      </dataBar>
      <extLst>
        <ext xmlns:x14="http://schemas.microsoft.com/office/spreadsheetml/2009/9/main" uri="{B025F937-C7B1-47D3-B67F-A62EFF666E3E}">
          <x14:id>{E9C7B248-1488-4AFD-9E0B-E442426D4655}</x14:id>
        </ext>
      </extLst>
    </cfRule>
    <cfRule type="colorScale" priority="2296">
      <colorScale>
        <cfvo type="min"/>
        <cfvo type="max"/>
        <color rgb="FFFF7128"/>
        <color rgb="FFFFEF9C"/>
      </colorScale>
    </cfRule>
    <cfRule type="top10" dxfId="106" priority="2297" rank="50"/>
    <cfRule type="colorScale" priority="2298">
      <colorScale>
        <cfvo type="percent" val="0"/>
        <cfvo type="percentile" val="50"/>
        <cfvo type="max"/>
        <color rgb="FFF8696B"/>
        <color rgb="FFFFEB84"/>
        <color rgb="FF63BE7B"/>
      </colorScale>
    </cfRule>
  </conditionalFormatting>
  <conditionalFormatting sqref="J9">
    <cfRule type="cellIs" priority="2299" operator="between">
      <formula>0.5</formula>
      <formula>1</formula>
    </cfRule>
    <cfRule type="colorScale" priority="2300">
      <colorScale>
        <cfvo type="percent" val="50"/>
        <cfvo type="max"/>
        <color rgb="FFFF7128"/>
        <color rgb="FFFFEF9C"/>
      </colorScale>
    </cfRule>
  </conditionalFormatting>
  <conditionalFormatting sqref="L9">
    <cfRule type="colorScale" priority="2301">
      <colorScale>
        <cfvo type="min"/>
        <cfvo type="percentile" val="50"/>
        <cfvo type="max"/>
        <color rgb="FF63BE7B"/>
        <color rgb="FFFFEB84"/>
        <color rgb="FFF8696B"/>
      </colorScale>
    </cfRule>
    <cfRule type="cellIs" dxfId="105" priority="2302" operator="equal">
      <formula>5</formula>
    </cfRule>
    <cfRule type="cellIs" dxfId="104" priority="2303" operator="greaterThan">
      <formula>0.5</formula>
    </cfRule>
    <cfRule type="iconSet" priority="2304">
      <iconSet iconSet="4Rating">
        <cfvo type="percent" val="0"/>
        <cfvo type="percent" val="25"/>
        <cfvo type="percent" val="50"/>
        <cfvo type="percent" val="75"/>
      </iconSet>
    </cfRule>
    <cfRule type="iconSet" priority="2305">
      <iconSet iconSet="3Arrows">
        <cfvo type="percent" val="0"/>
        <cfvo type="percent" val="33"/>
        <cfvo type="percent" val="67"/>
      </iconSet>
    </cfRule>
    <cfRule type="colorScale" priority="2306">
      <colorScale>
        <cfvo type="min"/>
        <cfvo type="max"/>
        <color rgb="FFFF7128"/>
        <color rgb="FFFFEF9C"/>
      </colorScale>
    </cfRule>
  </conditionalFormatting>
  <conditionalFormatting sqref="L9">
    <cfRule type="colorScale" priority="2307">
      <colorScale>
        <cfvo type="min"/>
        <cfvo type="percentile" val="50"/>
        <cfvo type="max"/>
        <color rgb="FFF8696B"/>
        <color rgb="FFFFEB84"/>
        <color rgb="FF63BE7B"/>
      </colorScale>
    </cfRule>
  </conditionalFormatting>
  <conditionalFormatting sqref="L9">
    <cfRule type="top10" dxfId="103" priority="2308" percent="1" rank="50"/>
    <cfRule type="dataBar" priority="2309">
      <dataBar>
        <cfvo type="percent" val="0.5"/>
        <cfvo type="max"/>
        <color rgb="FF638EC6"/>
      </dataBar>
      <extLst>
        <ext xmlns:x14="http://schemas.microsoft.com/office/spreadsheetml/2009/9/main" uri="{B025F937-C7B1-47D3-B67F-A62EFF666E3E}">
          <x14:id>{CF8D50BE-3357-4459-889D-C07E9668768F}</x14:id>
        </ext>
      </extLst>
    </cfRule>
    <cfRule type="colorScale" priority="2310">
      <colorScale>
        <cfvo type="min"/>
        <cfvo type="max"/>
        <color rgb="FFFF7128"/>
        <color rgb="FFFFEF9C"/>
      </colorScale>
    </cfRule>
    <cfRule type="top10" dxfId="102" priority="2311" rank="50"/>
    <cfRule type="colorScale" priority="2312">
      <colorScale>
        <cfvo type="percent" val="0"/>
        <cfvo type="percentile" val="50"/>
        <cfvo type="max"/>
        <color rgb="FFF8696B"/>
        <color rgb="FFFFEB84"/>
        <color rgb="FF63BE7B"/>
      </colorScale>
    </cfRule>
  </conditionalFormatting>
  <conditionalFormatting sqref="L9">
    <cfRule type="cellIs" priority="2313" operator="between">
      <formula>0.5</formula>
      <formula>1</formula>
    </cfRule>
    <cfRule type="colorScale" priority="2314">
      <colorScale>
        <cfvo type="percent" val="50"/>
        <cfvo type="max"/>
        <color rgb="FFFF7128"/>
        <color rgb="FFFFEF9C"/>
      </colorScale>
    </cfRule>
  </conditionalFormatting>
  <conditionalFormatting sqref="I9">
    <cfRule type="top10" dxfId="101" priority="2315" rank="4"/>
    <cfRule type="cellIs" dxfId="100" priority="2316" operator="equal">
      <formula>5</formula>
    </cfRule>
  </conditionalFormatting>
  <conditionalFormatting sqref="S9">
    <cfRule type="colorScale" priority="2317">
      <colorScale>
        <cfvo type="min"/>
        <cfvo type="percentile" val="50"/>
        <cfvo type="max"/>
        <color rgb="FF63BE7B"/>
        <color rgb="FFFFEB84"/>
        <color rgb="FFF8696B"/>
      </colorScale>
    </cfRule>
    <cfRule type="cellIs" dxfId="99" priority="2318" operator="equal">
      <formula>5</formula>
    </cfRule>
    <cfRule type="cellIs" dxfId="98" priority="2319" operator="greaterThan">
      <formula>0.5</formula>
    </cfRule>
    <cfRule type="iconSet" priority="2320">
      <iconSet iconSet="4Rating">
        <cfvo type="percent" val="0"/>
        <cfvo type="percent" val="25"/>
        <cfvo type="percent" val="50"/>
        <cfvo type="percent" val="75"/>
      </iconSet>
    </cfRule>
    <cfRule type="iconSet" priority="2321">
      <iconSet iconSet="3Arrows">
        <cfvo type="percent" val="0"/>
        <cfvo type="percent" val="33"/>
        <cfvo type="percent" val="67"/>
      </iconSet>
    </cfRule>
    <cfRule type="colorScale" priority="2322">
      <colorScale>
        <cfvo type="min"/>
        <cfvo type="max"/>
        <color rgb="FFFF7128"/>
        <color rgb="FFFFEF9C"/>
      </colorScale>
    </cfRule>
  </conditionalFormatting>
  <conditionalFormatting sqref="S9">
    <cfRule type="colorScale" priority="2323">
      <colorScale>
        <cfvo type="min"/>
        <cfvo type="percentile" val="50"/>
        <cfvo type="max"/>
        <color rgb="FFF8696B"/>
        <color rgb="FFFFEB84"/>
        <color rgb="FF63BE7B"/>
      </colorScale>
    </cfRule>
  </conditionalFormatting>
  <conditionalFormatting sqref="S9">
    <cfRule type="top10" dxfId="97" priority="2324" percent="1" rank="50"/>
    <cfRule type="dataBar" priority="2325">
      <dataBar>
        <cfvo type="percent" val="0.5"/>
        <cfvo type="max"/>
        <color rgb="FF638EC6"/>
      </dataBar>
      <extLst>
        <ext xmlns:x14="http://schemas.microsoft.com/office/spreadsheetml/2009/9/main" uri="{B025F937-C7B1-47D3-B67F-A62EFF666E3E}">
          <x14:id>{8058763E-F2AC-4741-B67B-81EBF60D060E}</x14:id>
        </ext>
      </extLst>
    </cfRule>
    <cfRule type="colorScale" priority="2326">
      <colorScale>
        <cfvo type="min"/>
        <cfvo type="max"/>
        <color rgb="FFFF7128"/>
        <color rgb="FFFFEF9C"/>
      </colorScale>
    </cfRule>
    <cfRule type="top10" dxfId="96" priority="2327" rank="50"/>
    <cfRule type="colorScale" priority="2328">
      <colorScale>
        <cfvo type="percent" val="0"/>
        <cfvo type="percentile" val="50"/>
        <cfvo type="max"/>
        <color rgb="FFF8696B"/>
        <color rgb="FFFFEB84"/>
        <color rgb="FF63BE7B"/>
      </colorScale>
    </cfRule>
  </conditionalFormatting>
  <conditionalFormatting sqref="S9">
    <cfRule type="cellIs" priority="2329" operator="between">
      <formula>0.5</formula>
      <formula>1</formula>
    </cfRule>
    <cfRule type="colorScale" priority="2330">
      <colorScale>
        <cfvo type="percent" val="50"/>
        <cfvo type="max"/>
        <color rgb="FFFF7128"/>
        <color rgb="FFFFEF9C"/>
      </colorScale>
    </cfRule>
  </conditionalFormatting>
  <conditionalFormatting sqref="U9">
    <cfRule type="colorScale" priority="2331">
      <colorScale>
        <cfvo type="min"/>
        <cfvo type="percentile" val="50"/>
        <cfvo type="max"/>
        <color rgb="FF63BE7B"/>
        <color rgb="FFFFEB84"/>
        <color rgb="FFF8696B"/>
      </colorScale>
    </cfRule>
    <cfRule type="cellIs" dxfId="95" priority="2332" operator="equal">
      <formula>5</formula>
    </cfRule>
    <cfRule type="cellIs" dxfId="94" priority="2333" operator="greaterThan">
      <formula>0.5</formula>
    </cfRule>
    <cfRule type="iconSet" priority="2334">
      <iconSet iconSet="4Rating">
        <cfvo type="percent" val="0"/>
        <cfvo type="percent" val="25"/>
        <cfvo type="percent" val="50"/>
        <cfvo type="percent" val="75"/>
      </iconSet>
    </cfRule>
    <cfRule type="iconSet" priority="2335">
      <iconSet iconSet="3Arrows">
        <cfvo type="percent" val="0"/>
        <cfvo type="percent" val="33"/>
        <cfvo type="percent" val="67"/>
      </iconSet>
    </cfRule>
    <cfRule type="colorScale" priority="2336">
      <colorScale>
        <cfvo type="min"/>
        <cfvo type="max"/>
        <color rgb="FFFF7128"/>
        <color rgb="FFFFEF9C"/>
      </colorScale>
    </cfRule>
  </conditionalFormatting>
  <conditionalFormatting sqref="U9">
    <cfRule type="colorScale" priority="2337">
      <colorScale>
        <cfvo type="min"/>
        <cfvo type="percentile" val="50"/>
        <cfvo type="max"/>
        <color rgb="FFF8696B"/>
        <color rgb="FFFFEB84"/>
        <color rgb="FF63BE7B"/>
      </colorScale>
    </cfRule>
  </conditionalFormatting>
  <conditionalFormatting sqref="U9">
    <cfRule type="top10" dxfId="93" priority="2338" percent="1" rank="50"/>
    <cfRule type="dataBar" priority="2339">
      <dataBar>
        <cfvo type="percent" val="0.5"/>
        <cfvo type="max"/>
        <color rgb="FF638EC6"/>
      </dataBar>
      <extLst>
        <ext xmlns:x14="http://schemas.microsoft.com/office/spreadsheetml/2009/9/main" uri="{B025F937-C7B1-47D3-B67F-A62EFF666E3E}">
          <x14:id>{3B9C5F46-224B-4644-90D6-5187A21DE460}</x14:id>
        </ext>
      </extLst>
    </cfRule>
    <cfRule type="colorScale" priority="2340">
      <colorScale>
        <cfvo type="min"/>
        <cfvo type="max"/>
        <color rgb="FFFF7128"/>
        <color rgb="FFFFEF9C"/>
      </colorScale>
    </cfRule>
    <cfRule type="top10" dxfId="92" priority="2341" rank="50"/>
    <cfRule type="colorScale" priority="2342">
      <colorScale>
        <cfvo type="percent" val="0"/>
        <cfvo type="percentile" val="50"/>
        <cfvo type="max"/>
        <color rgb="FFF8696B"/>
        <color rgb="FFFFEB84"/>
        <color rgb="FF63BE7B"/>
      </colorScale>
    </cfRule>
  </conditionalFormatting>
  <conditionalFormatting sqref="U9">
    <cfRule type="cellIs" priority="2343" operator="between">
      <formula>0.5</formula>
      <formula>1</formula>
    </cfRule>
    <cfRule type="colorScale" priority="2344">
      <colorScale>
        <cfvo type="percent" val="50"/>
        <cfvo type="max"/>
        <color rgb="FFFF7128"/>
        <color rgb="FFFFEF9C"/>
      </colorScale>
    </cfRule>
  </conditionalFormatting>
  <conditionalFormatting sqref="K8 I8">
    <cfRule type="cellIs" dxfId="91" priority="1050" operator="equal">
      <formula>5</formula>
    </cfRule>
  </conditionalFormatting>
  <conditionalFormatting sqref="K8 I8">
    <cfRule type="cellIs" dxfId="90" priority="1049" operator="lessThan">
      <formula>5</formula>
    </cfRule>
  </conditionalFormatting>
  <conditionalFormatting sqref="N8">
    <cfRule type="cellIs" dxfId="89" priority="1051" operator="greaterThan">
      <formula>0.5</formula>
    </cfRule>
    <cfRule type="iconSet" priority="1052">
      <iconSet iconSet="4Rating">
        <cfvo type="percent" val="0"/>
        <cfvo type="percent" val="25"/>
        <cfvo type="percent" val="50"/>
        <cfvo type="percent" val="75"/>
      </iconSet>
    </cfRule>
    <cfRule type="iconSet" priority="1053">
      <iconSet iconSet="3Arrows">
        <cfvo type="percent" val="0"/>
        <cfvo type="percent" val="33"/>
        <cfvo type="percent" val="67"/>
      </iconSet>
    </cfRule>
    <cfRule type="colorScale" priority="1054">
      <colorScale>
        <cfvo type="min"/>
        <cfvo type="percentile" val="50"/>
        <cfvo type="max"/>
        <color rgb="FFF8696B"/>
        <color rgb="FFFCFCFF"/>
        <color rgb="FF5A8AC6"/>
      </colorScale>
    </cfRule>
    <cfRule type="colorScale" priority="1055">
      <colorScale>
        <cfvo type="min"/>
        <cfvo type="max"/>
        <color rgb="FFFF7128"/>
        <color rgb="FFFFEF9C"/>
      </colorScale>
    </cfRule>
  </conditionalFormatting>
  <conditionalFormatting sqref="N8">
    <cfRule type="colorScale" priority="1056">
      <colorScale>
        <cfvo type="min"/>
        <cfvo type="percentile" val="50"/>
        <cfvo type="max"/>
        <color rgb="FFF8696B"/>
        <color rgb="FFFFEB84"/>
        <color rgb="FF63BE7B"/>
      </colorScale>
    </cfRule>
  </conditionalFormatting>
  <conditionalFormatting sqref="N8">
    <cfRule type="top10" dxfId="88" priority="1057" percent="1" rank="50"/>
    <cfRule type="dataBar" priority="1058">
      <dataBar>
        <cfvo type="percent" val="0.5"/>
        <cfvo type="max"/>
        <color rgb="FF638EC6"/>
      </dataBar>
      <extLst>
        <ext xmlns:x14="http://schemas.microsoft.com/office/spreadsheetml/2009/9/main" uri="{B025F937-C7B1-47D3-B67F-A62EFF666E3E}">
          <x14:id>{0DED02DC-9C69-4CD9-92C2-2A2ECF61C64B}</x14:id>
        </ext>
      </extLst>
    </cfRule>
    <cfRule type="colorScale" priority="1059">
      <colorScale>
        <cfvo type="min"/>
        <cfvo type="max"/>
        <color rgb="FFFF7128"/>
        <color rgb="FFFFEF9C"/>
      </colorScale>
    </cfRule>
    <cfRule type="top10" dxfId="87" priority="1060" rank="50"/>
    <cfRule type="colorScale" priority="1061">
      <colorScale>
        <cfvo type="percent" val="0"/>
        <cfvo type="percentile" val="50"/>
        <cfvo type="max"/>
        <color rgb="FFF8696B"/>
        <color rgb="FFFFEB84"/>
        <color rgb="FF63BE7B"/>
      </colorScale>
    </cfRule>
  </conditionalFormatting>
  <conditionalFormatting sqref="N8">
    <cfRule type="cellIs" priority="1062" operator="between">
      <formula>0.5</formula>
      <formula>1</formula>
    </cfRule>
    <cfRule type="colorScale" priority="1063">
      <colorScale>
        <cfvo type="percent" val="50"/>
        <cfvo type="max"/>
        <color rgb="FFFF7128"/>
        <color rgb="FFFFEF9C"/>
      </colorScale>
    </cfRule>
  </conditionalFormatting>
  <conditionalFormatting sqref="K8">
    <cfRule type="top10" dxfId="86" priority="1064" rank="4"/>
    <cfRule type="cellIs" dxfId="85" priority="1065" operator="equal">
      <formula>5</formula>
    </cfRule>
  </conditionalFormatting>
  <conditionalFormatting sqref="W8">
    <cfRule type="cellIs" dxfId="84" priority="1066" operator="greaterThan">
      <formula>0.5</formula>
    </cfRule>
    <cfRule type="iconSet" priority="1067">
      <iconSet iconSet="4Rating">
        <cfvo type="percent" val="0"/>
        <cfvo type="percent" val="25"/>
        <cfvo type="percent" val="50"/>
        <cfvo type="percent" val="75"/>
      </iconSet>
    </cfRule>
    <cfRule type="iconSet" priority="1068">
      <iconSet iconSet="3Arrows">
        <cfvo type="percent" val="0"/>
        <cfvo type="percent" val="33"/>
        <cfvo type="percent" val="67"/>
      </iconSet>
    </cfRule>
    <cfRule type="colorScale" priority="1069">
      <colorScale>
        <cfvo type="min"/>
        <cfvo type="percentile" val="50"/>
        <cfvo type="max"/>
        <color rgb="FFF8696B"/>
        <color rgb="FFFCFCFF"/>
        <color rgb="FF5A8AC6"/>
      </colorScale>
    </cfRule>
    <cfRule type="colorScale" priority="1070">
      <colorScale>
        <cfvo type="min"/>
        <cfvo type="max"/>
        <color rgb="FFFF7128"/>
        <color rgb="FFFFEF9C"/>
      </colorScale>
    </cfRule>
  </conditionalFormatting>
  <conditionalFormatting sqref="W8">
    <cfRule type="colorScale" priority="1071">
      <colorScale>
        <cfvo type="min"/>
        <cfvo type="percentile" val="50"/>
        <cfvo type="max"/>
        <color rgb="FFF8696B"/>
        <color rgb="FFFFEB84"/>
        <color rgb="FF63BE7B"/>
      </colorScale>
    </cfRule>
  </conditionalFormatting>
  <conditionalFormatting sqref="W8">
    <cfRule type="top10" dxfId="83" priority="1072" percent="1" rank="50"/>
    <cfRule type="dataBar" priority="1073">
      <dataBar>
        <cfvo type="percent" val="0.5"/>
        <cfvo type="max"/>
        <color rgb="FF638EC6"/>
      </dataBar>
      <extLst>
        <ext xmlns:x14="http://schemas.microsoft.com/office/spreadsheetml/2009/9/main" uri="{B025F937-C7B1-47D3-B67F-A62EFF666E3E}">
          <x14:id>{AA3D7958-70D1-4B35-A731-35D5876498B3}</x14:id>
        </ext>
      </extLst>
    </cfRule>
    <cfRule type="colorScale" priority="1074">
      <colorScale>
        <cfvo type="min"/>
        <cfvo type="max"/>
        <color rgb="FFFF7128"/>
        <color rgb="FFFFEF9C"/>
      </colorScale>
    </cfRule>
    <cfRule type="top10" dxfId="82" priority="1075" rank="50"/>
    <cfRule type="colorScale" priority="1076">
      <colorScale>
        <cfvo type="percent" val="0"/>
        <cfvo type="percentile" val="50"/>
        <cfvo type="max"/>
        <color rgb="FFF8696B"/>
        <color rgb="FFFFEB84"/>
        <color rgb="FF63BE7B"/>
      </colorScale>
    </cfRule>
  </conditionalFormatting>
  <conditionalFormatting sqref="W8">
    <cfRule type="cellIs" priority="1077" operator="between">
      <formula>0.5</formula>
      <formula>1</formula>
    </cfRule>
    <cfRule type="colorScale" priority="1078">
      <colorScale>
        <cfvo type="percent" val="50"/>
        <cfvo type="max"/>
        <color rgb="FFFF7128"/>
        <color rgb="FFFFEF9C"/>
      </colorScale>
    </cfRule>
  </conditionalFormatting>
  <conditionalFormatting sqref="J7:J8">
    <cfRule type="colorScale" priority="1079">
      <colorScale>
        <cfvo type="min"/>
        <cfvo type="percentile" val="50"/>
        <cfvo type="max"/>
        <color rgb="FF63BE7B"/>
        <color rgb="FFFFEB84"/>
        <color rgb="FFF8696B"/>
      </colorScale>
    </cfRule>
    <cfRule type="cellIs" dxfId="81" priority="1080" operator="equal">
      <formula>5</formula>
    </cfRule>
    <cfRule type="cellIs" dxfId="80" priority="1081" operator="greaterThan">
      <formula>0.5</formula>
    </cfRule>
    <cfRule type="iconSet" priority="1082">
      <iconSet iconSet="4Rating">
        <cfvo type="percent" val="0"/>
        <cfvo type="percent" val="25"/>
        <cfvo type="percent" val="50"/>
        <cfvo type="percent" val="75"/>
      </iconSet>
    </cfRule>
    <cfRule type="iconSet" priority="1083">
      <iconSet iconSet="3Arrows">
        <cfvo type="percent" val="0"/>
        <cfvo type="percent" val="33"/>
        <cfvo type="percent" val="67"/>
      </iconSet>
    </cfRule>
    <cfRule type="colorScale" priority="1084">
      <colorScale>
        <cfvo type="min"/>
        <cfvo type="max"/>
        <color rgb="FFFF7128"/>
        <color rgb="FFFFEF9C"/>
      </colorScale>
    </cfRule>
  </conditionalFormatting>
  <conditionalFormatting sqref="J7:J8">
    <cfRule type="colorScale" priority="1085">
      <colorScale>
        <cfvo type="min"/>
        <cfvo type="percentile" val="50"/>
        <cfvo type="max"/>
        <color rgb="FFF8696B"/>
        <color rgb="FFFFEB84"/>
        <color rgb="FF63BE7B"/>
      </colorScale>
    </cfRule>
  </conditionalFormatting>
  <conditionalFormatting sqref="J7:J8">
    <cfRule type="top10" dxfId="79" priority="1086" percent="1" rank="50"/>
    <cfRule type="dataBar" priority="1087">
      <dataBar>
        <cfvo type="percent" val="0.5"/>
        <cfvo type="max"/>
        <color rgb="FF638EC6"/>
      </dataBar>
      <extLst>
        <ext xmlns:x14="http://schemas.microsoft.com/office/spreadsheetml/2009/9/main" uri="{B025F937-C7B1-47D3-B67F-A62EFF666E3E}">
          <x14:id>{5D0B0061-7411-4A9D-BF29-92A9AD50A05D}</x14:id>
        </ext>
      </extLst>
    </cfRule>
    <cfRule type="colorScale" priority="1088">
      <colorScale>
        <cfvo type="min"/>
        <cfvo type="max"/>
        <color rgb="FFFF7128"/>
        <color rgb="FFFFEF9C"/>
      </colorScale>
    </cfRule>
    <cfRule type="top10" dxfId="78" priority="1089" rank="50"/>
    <cfRule type="colorScale" priority="1090">
      <colorScale>
        <cfvo type="percent" val="0"/>
        <cfvo type="percentile" val="50"/>
        <cfvo type="max"/>
        <color rgb="FFF8696B"/>
        <color rgb="FFFFEB84"/>
        <color rgb="FF63BE7B"/>
      </colorScale>
    </cfRule>
  </conditionalFormatting>
  <conditionalFormatting sqref="J7:J8">
    <cfRule type="cellIs" priority="1091" operator="between">
      <formula>0.5</formula>
      <formula>1</formula>
    </cfRule>
    <cfRule type="colorScale" priority="1092">
      <colorScale>
        <cfvo type="percent" val="50"/>
        <cfvo type="max"/>
        <color rgb="FFFF7128"/>
        <color rgb="FFFFEF9C"/>
      </colorScale>
    </cfRule>
  </conditionalFormatting>
  <conditionalFormatting sqref="L7:L8">
    <cfRule type="colorScale" priority="1093">
      <colorScale>
        <cfvo type="min"/>
        <cfvo type="percentile" val="50"/>
        <cfvo type="max"/>
        <color rgb="FF63BE7B"/>
        <color rgb="FFFFEB84"/>
        <color rgb="FFF8696B"/>
      </colorScale>
    </cfRule>
    <cfRule type="cellIs" dxfId="77" priority="1094" operator="equal">
      <formula>5</formula>
    </cfRule>
    <cfRule type="cellIs" dxfId="76" priority="1095" operator="greaterThan">
      <formula>0.5</formula>
    </cfRule>
    <cfRule type="iconSet" priority="1096">
      <iconSet iconSet="4Rating">
        <cfvo type="percent" val="0"/>
        <cfvo type="percent" val="25"/>
        <cfvo type="percent" val="50"/>
        <cfvo type="percent" val="75"/>
      </iconSet>
    </cfRule>
    <cfRule type="iconSet" priority="1097">
      <iconSet iconSet="3Arrows">
        <cfvo type="percent" val="0"/>
        <cfvo type="percent" val="33"/>
        <cfvo type="percent" val="67"/>
      </iconSet>
    </cfRule>
    <cfRule type="colorScale" priority="1098">
      <colorScale>
        <cfvo type="min"/>
        <cfvo type="max"/>
        <color rgb="FFFF7128"/>
        <color rgb="FFFFEF9C"/>
      </colorScale>
    </cfRule>
  </conditionalFormatting>
  <conditionalFormatting sqref="L7:L8">
    <cfRule type="colorScale" priority="1099">
      <colorScale>
        <cfvo type="min"/>
        <cfvo type="percentile" val="50"/>
        <cfvo type="max"/>
        <color rgb="FFF8696B"/>
        <color rgb="FFFFEB84"/>
        <color rgb="FF63BE7B"/>
      </colorScale>
    </cfRule>
  </conditionalFormatting>
  <conditionalFormatting sqref="L7:L8">
    <cfRule type="top10" dxfId="75" priority="1100" percent="1" rank="50"/>
    <cfRule type="dataBar" priority="1101">
      <dataBar>
        <cfvo type="percent" val="0.5"/>
        <cfvo type="max"/>
        <color rgb="FF638EC6"/>
      </dataBar>
      <extLst>
        <ext xmlns:x14="http://schemas.microsoft.com/office/spreadsheetml/2009/9/main" uri="{B025F937-C7B1-47D3-B67F-A62EFF666E3E}">
          <x14:id>{ADAB47E2-BD76-4DAA-96FF-D9C5ED2AA9AB}</x14:id>
        </ext>
      </extLst>
    </cfRule>
    <cfRule type="colorScale" priority="1102">
      <colorScale>
        <cfvo type="min"/>
        <cfvo type="max"/>
        <color rgb="FFFF7128"/>
        <color rgb="FFFFEF9C"/>
      </colorScale>
    </cfRule>
    <cfRule type="top10" dxfId="74" priority="1103" rank="50"/>
    <cfRule type="colorScale" priority="1104">
      <colorScale>
        <cfvo type="percent" val="0"/>
        <cfvo type="percentile" val="50"/>
        <cfvo type="max"/>
        <color rgb="FFF8696B"/>
        <color rgb="FFFFEB84"/>
        <color rgb="FF63BE7B"/>
      </colorScale>
    </cfRule>
  </conditionalFormatting>
  <conditionalFormatting sqref="L7:L8">
    <cfRule type="cellIs" priority="1105" operator="between">
      <formula>0.5</formula>
      <formula>1</formula>
    </cfRule>
    <cfRule type="colorScale" priority="1106">
      <colorScale>
        <cfvo type="percent" val="50"/>
        <cfvo type="max"/>
        <color rgb="FFFF7128"/>
        <color rgb="FFFFEF9C"/>
      </colorScale>
    </cfRule>
  </conditionalFormatting>
  <conditionalFormatting sqref="I8">
    <cfRule type="top10" dxfId="73" priority="1107" rank="4"/>
    <cfRule type="cellIs" dxfId="72" priority="1108" operator="equal">
      <formula>5</formula>
    </cfRule>
  </conditionalFormatting>
  <conditionalFormatting sqref="S8">
    <cfRule type="colorScale" priority="1109">
      <colorScale>
        <cfvo type="min"/>
        <cfvo type="percentile" val="50"/>
        <cfvo type="max"/>
        <color rgb="FF63BE7B"/>
        <color rgb="FFFFEB84"/>
        <color rgb="FFF8696B"/>
      </colorScale>
    </cfRule>
    <cfRule type="cellIs" dxfId="71" priority="1110" operator="equal">
      <formula>5</formula>
    </cfRule>
    <cfRule type="cellIs" dxfId="70" priority="1111" operator="greaterThan">
      <formula>0.5</formula>
    </cfRule>
    <cfRule type="iconSet" priority="1112">
      <iconSet iconSet="4Rating">
        <cfvo type="percent" val="0"/>
        <cfvo type="percent" val="25"/>
        <cfvo type="percent" val="50"/>
        <cfvo type="percent" val="75"/>
      </iconSet>
    </cfRule>
    <cfRule type="iconSet" priority="1113">
      <iconSet iconSet="3Arrows">
        <cfvo type="percent" val="0"/>
        <cfvo type="percent" val="33"/>
        <cfvo type="percent" val="67"/>
      </iconSet>
    </cfRule>
    <cfRule type="colorScale" priority="1114">
      <colorScale>
        <cfvo type="min"/>
        <cfvo type="max"/>
        <color rgb="FFFF7128"/>
        <color rgb="FFFFEF9C"/>
      </colorScale>
    </cfRule>
  </conditionalFormatting>
  <conditionalFormatting sqref="S8">
    <cfRule type="colorScale" priority="1115">
      <colorScale>
        <cfvo type="min"/>
        <cfvo type="percentile" val="50"/>
        <cfvo type="max"/>
        <color rgb="FFF8696B"/>
        <color rgb="FFFFEB84"/>
        <color rgb="FF63BE7B"/>
      </colorScale>
    </cfRule>
  </conditionalFormatting>
  <conditionalFormatting sqref="S8">
    <cfRule type="top10" dxfId="69" priority="1116" percent="1" rank="50"/>
    <cfRule type="dataBar" priority="1117">
      <dataBar>
        <cfvo type="percent" val="0.5"/>
        <cfvo type="max"/>
        <color rgb="FF638EC6"/>
      </dataBar>
      <extLst>
        <ext xmlns:x14="http://schemas.microsoft.com/office/spreadsheetml/2009/9/main" uri="{B025F937-C7B1-47D3-B67F-A62EFF666E3E}">
          <x14:id>{E4802C5F-2CB1-4BCB-8EAC-25AFBD67F266}</x14:id>
        </ext>
      </extLst>
    </cfRule>
    <cfRule type="colorScale" priority="1118">
      <colorScale>
        <cfvo type="min"/>
        <cfvo type="max"/>
        <color rgb="FFFF7128"/>
        <color rgb="FFFFEF9C"/>
      </colorScale>
    </cfRule>
    <cfRule type="top10" dxfId="68" priority="1119" rank="50"/>
    <cfRule type="colorScale" priority="1120">
      <colorScale>
        <cfvo type="percent" val="0"/>
        <cfvo type="percentile" val="50"/>
        <cfvo type="max"/>
        <color rgb="FFF8696B"/>
        <color rgb="FFFFEB84"/>
        <color rgb="FF63BE7B"/>
      </colorScale>
    </cfRule>
  </conditionalFormatting>
  <conditionalFormatting sqref="S8">
    <cfRule type="cellIs" priority="1121" operator="between">
      <formula>0.5</formula>
      <formula>1</formula>
    </cfRule>
    <cfRule type="colorScale" priority="1122">
      <colorScale>
        <cfvo type="percent" val="50"/>
        <cfvo type="max"/>
        <color rgb="FFFF7128"/>
        <color rgb="FFFFEF9C"/>
      </colorScale>
    </cfRule>
  </conditionalFormatting>
  <conditionalFormatting sqref="U8">
    <cfRule type="colorScale" priority="1123">
      <colorScale>
        <cfvo type="min"/>
        <cfvo type="percentile" val="50"/>
        <cfvo type="max"/>
        <color rgb="FF63BE7B"/>
        <color rgb="FFFFEB84"/>
        <color rgb="FFF8696B"/>
      </colorScale>
    </cfRule>
    <cfRule type="cellIs" dxfId="67" priority="1124" operator="equal">
      <formula>5</formula>
    </cfRule>
    <cfRule type="cellIs" dxfId="66" priority="1125" operator="greaterThan">
      <formula>0.5</formula>
    </cfRule>
    <cfRule type="iconSet" priority="1126">
      <iconSet iconSet="4Rating">
        <cfvo type="percent" val="0"/>
        <cfvo type="percent" val="25"/>
        <cfvo type="percent" val="50"/>
        <cfvo type="percent" val="75"/>
      </iconSet>
    </cfRule>
    <cfRule type="iconSet" priority="1127">
      <iconSet iconSet="3Arrows">
        <cfvo type="percent" val="0"/>
        <cfvo type="percent" val="33"/>
        <cfvo type="percent" val="67"/>
      </iconSet>
    </cfRule>
    <cfRule type="colorScale" priority="1128">
      <colorScale>
        <cfvo type="min"/>
        <cfvo type="max"/>
        <color rgb="FFFF7128"/>
        <color rgb="FFFFEF9C"/>
      </colorScale>
    </cfRule>
  </conditionalFormatting>
  <conditionalFormatting sqref="U8">
    <cfRule type="colorScale" priority="1129">
      <colorScale>
        <cfvo type="min"/>
        <cfvo type="percentile" val="50"/>
        <cfvo type="max"/>
        <color rgb="FFF8696B"/>
        <color rgb="FFFFEB84"/>
        <color rgb="FF63BE7B"/>
      </colorScale>
    </cfRule>
  </conditionalFormatting>
  <conditionalFormatting sqref="U8">
    <cfRule type="top10" dxfId="65" priority="1130" percent="1" rank="50"/>
    <cfRule type="dataBar" priority="1131">
      <dataBar>
        <cfvo type="percent" val="0.5"/>
        <cfvo type="max"/>
        <color rgb="FF638EC6"/>
      </dataBar>
      <extLst>
        <ext xmlns:x14="http://schemas.microsoft.com/office/spreadsheetml/2009/9/main" uri="{B025F937-C7B1-47D3-B67F-A62EFF666E3E}">
          <x14:id>{4C2069E5-407F-4DA1-9E4D-9AAFA622E530}</x14:id>
        </ext>
      </extLst>
    </cfRule>
    <cfRule type="colorScale" priority="1132">
      <colorScale>
        <cfvo type="min"/>
        <cfvo type="max"/>
        <color rgb="FFFF7128"/>
        <color rgb="FFFFEF9C"/>
      </colorScale>
    </cfRule>
    <cfRule type="top10" dxfId="64" priority="1133" rank="50"/>
    <cfRule type="colorScale" priority="1134">
      <colorScale>
        <cfvo type="percent" val="0"/>
        <cfvo type="percentile" val="50"/>
        <cfvo type="max"/>
        <color rgb="FFF8696B"/>
        <color rgb="FFFFEB84"/>
        <color rgb="FF63BE7B"/>
      </colorScale>
    </cfRule>
  </conditionalFormatting>
  <conditionalFormatting sqref="U8">
    <cfRule type="cellIs" priority="1135" operator="between">
      <formula>0.5</formula>
      <formula>1</formula>
    </cfRule>
    <cfRule type="colorScale" priority="1136">
      <colorScale>
        <cfvo type="percent" val="50"/>
        <cfvo type="max"/>
        <color rgb="FFFF7128"/>
        <color rgb="FFFFEF9C"/>
      </colorScale>
    </cfRule>
  </conditionalFormatting>
  <conditionalFormatting sqref="I6 K6:K7">
    <cfRule type="cellIs" dxfId="63" priority="394" operator="equal">
      <formula>5</formula>
    </cfRule>
  </conditionalFormatting>
  <conditionalFormatting sqref="I6 K6:K7">
    <cfRule type="cellIs" dxfId="62" priority="393" operator="lessThan">
      <formula>5</formula>
    </cfRule>
  </conditionalFormatting>
  <conditionalFormatting sqref="K6:K7 I6">
    <cfRule type="cellIs" dxfId="61" priority="306" operator="equal">
      <formula>5</formula>
    </cfRule>
  </conditionalFormatting>
  <conditionalFormatting sqref="K6:K7 I6">
    <cfRule type="cellIs" dxfId="60" priority="305" operator="lessThan">
      <formula>5</formula>
    </cfRule>
  </conditionalFormatting>
  <conditionalFormatting sqref="N6:N7">
    <cfRule type="cellIs" dxfId="59" priority="307" operator="greaterThan">
      <formula>0.5</formula>
    </cfRule>
    <cfRule type="iconSet" priority="308">
      <iconSet iconSet="4Rating">
        <cfvo type="percent" val="0"/>
        <cfvo type="percent" val="25"/>
        <cfvo type="percent" val="50"/>
        <cfvo type="percent" val="75"/>
      </iconSet>
    </cfRule>
    <cfRule type="iconSet" priority="309">
      <iconSet iconSet="3Arrows">
        <cfvo type="percent" val="0"/>
        <cfvo type="percent" val="33"/>
        <cfvo type="percent" val="67"/>
      </iconSet>
    </cfRule>
    <cfRule type="colorScale" priority="310">
      <colorScale>
        <cfvo type="min"/>
        <cfvo type="percentile" val="50"/>
        <cfvo type="max"/>
        <color rgb="FFF8696B"/>
        <color rgb="FFFCFCFF"/>
        <color rgb="FF5A8AC6"/>
      </colorScale>
    </cfRule>
    <cfRule type="colorScale" priority="311">
      <colorScale>
        <cfvo type="min"/>
        <cfvo type="max"/>
        <color rgb="FFFF7128"/>
        <color rgb="FFFFEF9C"/>
      </colorScale>
    </cfRule>
  </conditionalFormatting>
  <conditionalFormatting sqref="N6:N7">
    <cfRule type="colorScale" priority="312">
      <colorScale>
        <cfvo type="min"/>
        <cfvo type="percentile" val="50"/>
        <cfvo type="max"/>
        <color rgb="FFF8696B"/>
        <color rgb="FFFFEB84"/>
        <color rgb="FF63BE7B"/>
      </colorScale>
    </cfRule>
  </conditionalFormatting>
  <conditionalFormatting sqref="N6:N7">
    <cfRule type="top10" dxfId="58" priority="313" percent="1" rank="50"/>
    <cfRule type="dataBar" priority="314">
      <dataBar>
        <cfvo type="percent" val="0.5"/>
        <cfvo type="max"/>
        <color rgb="FF638EC6"/>
      </dataBar>
      <extLst>
        <ext xmlns:x14="http://schemas.microsoft.com/office/spreadsheetml/2009/9/main" uri="{B025F937-C7B1-47D3-B67F-A62EFF666E3E}">
          <x14:id>{C121A788-85A6-4DF3-A6ED-45B6F553762F}</x14:id>
        </ext>
      </extLst>
    </cfRule>
    <cfRule type="colorScale" priority="315">
      <colorScale>
        <cfvo type="min"/>
        <cfvo type="max"/>
        <color rgb="FFFF7128"/>
        <color rgb="FFFFEF9C"/>
      </colorScale>
    </cfRule>
    <cfRule type="top10" dxfId="57" priority="316" rank="50"/>
    <cfRule type="colorScale" priority="317">
      <colorScale>
        <cfvo type="percent" val="0"/>
        <cfvo type="percentile" val="50"/>
        <cfvo type="max"/>
        <color rgb="FFF8696B"/>
        <color rgb="FFFFEB84"/>
        <color rgb="FF63BE7B"/>
      </colorScale>
    </cfRule>
  </conditionalFormatting>
  <conditionalFormatting sqref="N6:N7">
    <cfRule type="cellIs" priority="318" operator="between">
      <formula>0.5</formula>
      <formula>1</formula>
    </cfRule>
    <cfRule type="colorScale" priority="319">
      <colorScale>
        <cfvo type="percent" val="50"/>
        <cfvo type="max"/>
        <color rgb="FFFF7128"/>
        <color rgb="FFFFEF9C"/>
      </colorScale>
    </cfRule>
  </conditionalFormatting>
  <conditionalFormatting sqref="K6:K7">
    <cfRule type="top10" dxfId="56" priority="320" rank="4"/>
    <cfRule type="cellIs" dxfId="55" priority="321" operator="equal">
      <formula>5</formula>
    </cfRule>
  </conditionalFormatting>
  <conditionalFormatting sqref="W6:W7">
    <cfRule type="cellIs" dxfId="54" priority="322" operator="greaterThan">
      <formula>0.5</formula>
    </cfRule>
    <cfRule type="iconSet" priority="323">
      <iconSet iconSet="4Rating">
        <cfvo type="percent" val="0"/>
        <cfvo type="percent" val="25"/>
        <cfvo type="percent" val="50"/>
        <cfvo type="percent" val="75"/>
      </iconSet>
    </cfRule>
    <cfRule type="iconSet" priority="324">
      <iconSet iconSet="3Arrows">
        <cfvo type="percent" val="0"/>
        <cfvo type="percent" val="33"/>
        <cfvo type="percent" val="67"/>
      </iconSet>
    </cfRule>
    <cfRule type="colorScale" priority="325">
      <colorScale>
        <cfvo type="min"/>
        <cfvo type="percentile" val="50"/>
        <cfvo type="max"/>
        <color rgb="FFF8696B"/>
        <color rgb="FFFCFCFF"/>
        <color rgb="FF5A8AC6"/>
      </colorScale>
    </cfRule>
    <cfRule type="colorScale" priority="326">
      <colorScale>
        <cfvo type="min"/>
        <cfvo type="max"/>
        <color rgb="FFFF7128"/>
        <color rgb="FFFFEF9C"/>
      </colorScale>
    </cfRule>
  </conditionalFormatting>
  <conditionalFormatting sqref="W6:W7">
    <cfRule type="colorScale" priority="327">
      <colorScale>
        <cfvo type="min"/>
        <cfvo type="percentile" val="50"/>
        <cfvo type="max"/>
        <color rgb="FFF8696B"/>
        <color rgb="FFFFEB84"/>
        <color rgb="FF63BE7B"/>
      </colorScale>
    </cfRule>
  </conditionalFormatting>
  <conditionalFormatting sqref="W6:W7">
    <cfRule type="top10" dxfId="53" priority="328" percent="1" rank="50"/>
    <cfRule type="dataBar" priority="329">
      <dataBar>
        <cfvo type="percent" val="0.5"/>
        <cfvo type="max"/>
        <color rgb="FF638EC6"/>
      </dataBar>
      <extLst>
        <ext xmlns:x14="http://schemas.microsoft.com/office/spreadsheetml/2009/9/main" uri="{B025F937-C7B1-47D3-B67F-A62EFF666E3E}">
          <x14:id>{8FBA978C-FDD7-40BB-A7FF-E073689E9184}</x14:id>
        </ext>
      </extLst>
    </cfRule>
    <cfRule type="colorScale" priority="330">
      <colorScale>
        <cfvo type="min"/>
        <cfvo type="max"/>
        <color rgb="FFFF7128"/>
        <color rgb="FFFFEF9C"/>
      </colorScale>
    </cfRule>
    <cfRule type="top10" dxfId="52" priority="331" rank="50"/>
    <cfRule type="colorScale" priority="332">
      <colorScale>
        <cfvo type="percent" val="0"/>
        <cfvo type="percentile" val="50"/>
        <cfvo type="max"/>
        <color rgb="FFF8696B"/>
        <color rgb="FFFFEB84"/>
        <color rgb="FF63BE7B"/>
      </colorScale>
    </cfRule>
  </conditionalFormatting>
  <conditionalFormatting sqref="W6:W7">
    <cfRule type="cellIs" priority="333" operator="between">
      <formula>0.5</formula>
      <formula>1</formula>
    </cfRule>
    <cfRule type="colorScale" priority="334">
      <colorScale>
        <cfvo type="percent" val="50"/>
        <cfvo type="max"/>
        <color rgb="FFFF7128"/>
        <color rgb="FFFFEF9C"/>
      </colorScale>
    </cfRule>
  </conditionalFormatting>
  <conditionalFormatting sqref="J6">
    <cfRule type="colorScale" priority="335">
      <colorScale>
        <cfvo type="min"/>
        <cfvo type="percentile" val="50"/>
        <cfvo type="max"/>
        <color rgb="FF63BE7B"/>
        <color rgb="FFFFEB84"/>
        <color rgb="FFF8696B"/>
      </colorScale>
    </cfRule>
    <cfRule type="cellIs" dxfId="51" priority="336" operator="equal">
      <formula>5</formula>
    </cfRule>
    <cfRule type="cellIs" dxfId="50" priority="337" operator="greaterThan">
      <formula>0.5</formula>
    </cfRule>
    <cfRule type="iconSet" priority="338">
      <iconSet iconSet="4Rating">
        <cfvo type="percent" val="0"/>
        <cfvo type="percent" val="25"/>
        <cfvo type="percent" val="50"/>
        <cfvo type="percent" val="75"/>
      </iconSet>
    </cfRule>
    <cfRule type="iconSet" priority="339">
      <iconSet iconSet="3Arrows">
        <cfvo type="percent" val="0"/>
        <cfvo type="percent" val="33"/>
        <cfvo type="percent" val="67"/>
      </iconSet>
    </cfRule>
    <cfRule type="colorScale" priority="340">
      <colorScale>
        <cfvo type="min"/>
        <cfvo type="max"/>
        <color rgb="FFFF7128"/>
        <color rgb="FFFFEF9C"/>
      </colorScale>
    </cfRule>
  </conditionalFormatting>
  <conditionalFormatting sqref="J6">
    <cfRule type="colorScale" priority="341">
      <colorScale>
        <cfvo type="min"/>
        <cfvo type="percentile" val="50"/>
        <cfvo type="max"/>
        <color rgb="FFF8696B"/>
        <color rgb="FFFFEB84"/>
        <color rgb="FF63BE7B"/>
      </colorScale>
    </cfRule>
  </conditionalFormatting>
  <conditionalFormatting sqref="J6">
    <cfRule type="top10" dxfId="49" priority="342" percent="1" rank="50"/>
    <cfRule type="dataBar" priority="343">
      <dataBar>
        <cfvo type="percent" val="0.5"/>
        <cfvo type="max"/>
        <color rgb="FF638EC6"/>
      </dataBar>
      <extLst>
        <ext xmlns:x14="http://schemas.microsoft.com/office/spreadsheetml/2009/9/main" uri="{B025F937-C7B1-47D3-B67F-A62EFF666E3E}">
          <x14:id>{CEAC5820-7EBE-4125-98A5-244FBA4A99E4}</x14:id>
        </ext>
      </extLst>
    </cfRule>
    <cfRule type="colorScale" priority="344">
      <colorScale>
        <cfvo type="min"/>
        <cfvo type="max"/>
        <color rgb="FFFF7128"/>
        <color rgb="FFFFEF9C"/>
      </colorScale>
    </cfRule>
    <cfRule type="top10" dxfId="48" priority="345" rank="50"/>
    <cfRule type="colorScale" priority="346">
      <colorScale>
        <cfvo type="percent" val="0"/>
        <cfvo type="percentile" val="50"/>
        <cfvo type="max"/>
        <color rgb="FFF8696B"/>
        <color rgb="FFFFEB84"/>
        <color rgb="FF63BE7B"/>
      </colorScale>
    </cfRule>
  </conditionalFormatting>
  <conditionalFormatting sqref="J6">
    <cfRule type="cellIs" priority="347" operator="between">
      <formula>0.5</formula>
      <formula>1</formula>
    </cfRule>
    <cfRule type="colorScale" priority="348">
      <colorScale>
        <cfvo type="percent" val="50"/>
        <cfvo type="max"/>
        <color rgb="FFFF7128"/>
        <color rgb="FFFFEF9C"/>
      </colorScale>
    </cfRule>
  </conditionalFormatting>
  <conditionalFormatting sqref="L6">
    <cfRule type="colorScale" priority="349">
      <colorScale>
        <cfvo type="min"/>
        <cfvo type="percentile" val="50"/>
        <cfvo type="max"/>
        <color rgb="FF63BE7B"/>
        <color rgb="FFFFEB84"/>
        <color rgb="FFF8696B"/>
      </colorScale>
    </cfRule>
    <cfRule type="cellIs" dxfId="47" priority="350" operator="equal">
      <formula>5</formula>
    </cfRule>
    <cfRule type="cellIs" dxfId="46" priority="351" operator="greaterThan">
      <formula>0.5</formula>
    </cfRule>
    <cfRule type="iconSet" priority="352">
      <iconSet iconSet="4Rating">
        <cfvo type="percent" val="0"/>
        <cfvo type="percent" val="25"/>
        <cfvo type="percent" val="50"/>
        <cfvo type="percent" val="75"/>
      </iconSet>
    </cfRule>
    <cfRule type="iconSet" priority="353">
      <iconSet iconSet="3Arrows">
        <cfvo type="percent" val="0"/>
        <cfvo type="percent" val="33"/>
        <cfvo type="percent" val="67"/>
      </iconSet>
    </cfRule>
    <cfRule type="colorScale" priority="354">
      <colorScale>
        <cfvo type="min"/>
        <cfvo type="max"/>
        <color rgb="FFFF7128"/>
        <color rgb="FFFFEF9C"/>
      </colorScale>
    </cfRule>
  </conditionalFormatting>
  <conditionalFormatting sqref="L6">
    <cfRule type="colorScale" priority="355">
      <colorScale>
        <cfvo type="min"/>
        <cfvo type="percentile" val="50"/>
        <cfvo type="max"/>
        <color rgb="FFF8696B"/>
        <color rgb="FFFFEB84"/>
        <color rgb="FF63BE7B"/>
      </colorScale>
    </cfRule>
  </conditionalFormatting>
  <conditionalFormatting sqref="L6">
    <cfRule type="top10" dxfId="45" priority="356" percent="1" rank="50"/>
    <cfRule type="dataBar" priority="357">
      <dataBar>
        <cfvo type="percent" val="0.5"/>
        <cfvo type="max"/>
        <color rgb="FF638EC6"/>
      </dataBar>
      <extLst>
        <ext xmlns:x14="http://schemas.microsoft.com/office/spreadsheetml/2009/9/main" uri="{B025F937-C7B1-47D3-B67F-A62EFF666E3E}">
          <x14:id>{257C5BEB-68C8-4EE0-8345-35C3C99706EE}</x14:id>
        </ext>
      </extLst>
    </cfRule>
    <cfRule type="colorScale" priority="358">
      <colorScale>
        <cfvo type="min"/>
        <cfvo type="max"/>
        <color rgb="FFFF7128"/>
        <color rgb="FFFFEF9C"/>
      </colorScale>
    </cfRule>
    <cfRule type="top10" dxfId="44" priority="359" rank="50"/>
    <cfRule type="colorScale" priority="360">
      <colorScale>
        <cfvo type="percent" val="0"/>
        <cfvo type="percentile" val="50"/>
        <cfvo type="max"/>
        <color rgb="FFF8696B"/>
        <color rgb="FFFFEB84"/>
        <color rgb="FF63BE7B"/>
      </colorScale>
    </cfRule>
  </conditionalFormatting>
  <conditionalFormatting sqref="L6">
    <cfRule type="cellIs" priority="361" operator="between">
      <formula>0.5</formula>
      <formula>1</formula>
    </cfRule>
    <cfRule type="colorScale" priority="362">
      <colorScale>
        <cfvo type="percent" val="50"/>
        <cfvo type="max"/>
        <color rgb="FFFF7128"/>
        <color rgb="FFFFEF9C"/>
      </colorScale>
    </cfRule>
  </conditionalFormatting>
  <conditionalFormatting sqref="I6">
    <cfRule type="top10" dxfId="43" priority="363" rank="4"/>
    <cfRule type="cellIs" dxfId="42" priority="364" operator="equal">
      <formula>5</formula>
    </cfRule>
  </conditionalFormatting>
  <conditionalFormatting sqref="S6:S7">
    <cfRule type="colorScale" priority="365">
      <colorScale>
        <cfvo type="min"/>
        <cfvo type="percentile" val="50"/>
        <cfvo type="max"/>
        <color rgb="FF63BE7B"/>
        <color rgb="FFFFEB84"/>
        <color rgb="FFF8696B"/>
      </colorScale>
    </cfRule>
    <cfRule type="cellIs" dxfId="41" priority="366" operator="equal">
      <formula>5</formula>
    </cfRule>
    <cfRule type="cellIs" dxfId="40" priority="367" operator="greaterThan">
      <formula>0.5</formula>
    </cfRule>
    <cfRule type="iconSet" priority="368">
      <iconSet iconSet="4Rating">
        <cfvo type="percent" val="0"/>
        <cfvo type="percent" val="25"/>
        <cfvo type="percent" val="50"/>
        <cfvo type="percent" val="75"/>
      </iconSet>
    </cfRule>
    <cfRule type="iconSet" priority="369">
      <iconSet iconSet="3Arrows">
        <cfvo type="percent" val="0"/>
        <cfvo type="percent" val="33"/>
        <cfvo type="percent" val="67"/>
      </iconSet>
    </cfRule>
    <cfRule type="colorScale" priority="370">
      <colorScale>
        <cfvo type="min"/>
        <cfvo type="max"/>
        <color rgb="FFFF7128"/>
        <color rgb="FFFFEF9C"/>
      </colorScale>
    </cfRule>
  </conditionalFormatting>
  <conditionalFormatting sqref="S6:S7">
    <cfRule type="colorScale" priority="371">
      <colorScale>
        <cfvo type="min"/>
        <cfvo type="percentile" val="50"/>
        <cfvo type="max"/>
        <color rgb="FFF8696B"/>
        <color rgb="FFFFEB84"/>
        <color rgb="FF63BE7B"/>
      </colorScale>
    </cfRule>
  </conditionalFormatting>
  <conditionalFormatting sqref="S6:S7">
    <cfRule type="top10" dxfId="39" priority="372" percent="1" rank="50"/>
    <cfRule type="dataBar" priority="373">
      <dataBar>
        <cfvo type="percent" val="0.5"/>
        <cfvo type="max"/>
        <color rgb="FF638EC6"/>
      </dataBar>
      <extLst>
        <ext xmlns:x14="http://schemas.microsoft.com/office/spreadsheetml/2009/9/main" uri="{B025F937-C7B1-47D3-B67F-A62EFF666E3E}">
          <x14:id>{4D7EA0E2-D4C5-4E9D-A736-EB4DFAF9A123}</x14:id>
        </ext>
      </extLst>
    </cfRule>
    <cfRule type="colorScale" priority="374">
      <colorScale>
        <cfvo type="min"/>
        <cfvo type="max"/>
        <color rgb="FFFF7128"/>
        <color rgb="FFFFEF9C"/>
      </colorScale>
    </cfRule>
    <cfRule type="top10" dxfId="38" priority="375" rank="50"/>
    <cfRule type="colorScale" priority="376">
      <colorScale>
        <cfvo type="percent" val="0"/>
        <cfvo type="percentile" val="50"/>
        <cfvo type="max"/>
        <color rgb="FFF8696B"/>
        <color rgb="FFFFEB84"/>
        <color rgb="FF63BE7B"/>
      </colorScale>
    </cfRule>
  </conditionalFormatting>
  <conditionalFormatting sqref="S6:S7">
    <cfRule type="cellIs" priority="377" operator="between">
      <formula>0.5</formula>
      <formula>1</formula>
    </cfRule>
    <cfRule type="colorScale" priority="378">
      <colorScale>
        <cfvo type="percent" val="50"/>
        <cfvo type="max"/>
        <color rgb="FFFF7128"/>
        <color rgb="FFFFEF9C"/>
      </colorScale>
    </cfRule>
  </conditionalFormatting>
  <conditionalFormatting sqref="U6:U7">
    <cfRule type="colorScale" priority="379">
      <colorScale>
        <cfvo type="min"/>
        <cfvo type="percentile" val="50"/>
        <cfvo type="max"/>
        <color rgb="FF63BE7B"/>
        <color rgb="FFFFEB84"/>
        <color rgb="FFF8696B"/>
      </colorScale>
    </cfRule>
    <cfRule type="cellIs" dxfId="37" priority="380" operator="equal">
      <formula>5</formula>
    </cfRule>
    <cfRule type="cellIs" dxfId="36" priority="381" operator="greaterThan">
      <formula>0.5</formula>
    </cfRule>
    <cfRule type="iconSet" priority="382">
      <iconSet iconSet="4Rating">
        <cfvo type="percent" val="0"/>
        <cfvo type="percent" val="25"/>
        <cfvo type="percent" val="50"/>
        <cfvo type="percent" val="75"/>
      </iconSet>
    </cfRule>
    <cfRule type="iconSet" priority="383">
      <iconSet iconSet="3Arrows">
        <cfvo type="percent" val="0"/>
        <cfvo type="percent" val="33"/>
        <cfvo type="percent" val="67"/>
      </iconSet>
    </cfRule>
    <cfRule type="colorScale" priority="384">
      <colorScale>
        <cfvo type="min"/>
        <cfvo type="max"/>
        <color rgb="FFFF7128"/>
        <color rgb="FFFFEF9C"/>
      </colorScale>
    </cfRule>
  </conditionalFormatting>
  <conditionalFormatting sqref="U6:U7">
    <cfRule type="colorScale" priority="385">
      <colorScale>
        <cfvo type="min"/>
        <cfvo type="percentile" val="50"/>
        <cfvo type="max"/>
        <color rgb="FFF8696B"/>
        <color rgb="FFFFEB84"/>
        <color rgb="FF63BE7B"/>
      </colorScale>
    </cfRule>
  </conditionalFormatting>
  <conditionalFormatting sqref="U6:U7">
    <cfRule type="top10" dxfId="35" priority="386" percent="1" rank="50"/>
    <cfRule type="dataBar" priority="387">
      <dataBar>
        <cfvo type="percent" val="0.5"/>
        <cfvo type="max"/>
        <color rgb="FF638EC6"/>
      </dataBar>
      <extLst>
        <ext xmlns:x14="http://schemas.microsoft.com/office/spreadsheetml/2009/9/main" uri="{B025F937-C7B1-47D3-B67F-A62EFF666E3E}">
          <x14:id>{7084FF3A-6577-48D2-8041-761527855A62}</x14:id>
        </ext>
      </extLst>
    </cfRule>
    <cfRule type="colorScale" priority="388">
      <colorScale>
        <cfvo type="min"/>
        <cfvo type="max"/>
        <color rgb="FFFF7128"/>
        <color rgb="FFFFEF9C"/>
      </colorScale>
    </cfRule>
    <cfRule type="top10" dxfId="34" priority="389" rank="50"/>
    <cfRule type="colorScale" priority="390">
      <colorScale>
        <cfvo type="percent" val="0"/>
        <cfvo type="percentile" val="50"/>
        <cfvo type="max"/>
        <color rgb="FFF8696B"/>
        <color rgb="FFFFEB84"/>
        <color rgb="FF63BE7B"/>
      </colorScale>
    </cfRule>
  </conditionalFormatting>
  <conditionalFormatting sqref="U6:U7">
    <cfRule type="cellIs" priority="391" operator="between">
      <formula>0.5</formula>
      <formula>1</formula>
    </cfRule>
    <cfRule type="colorScale" priority="392">
      <colorScale>
        <cfvo type="percent" val="50"/>
        <cfvo type="max"/>
        <color rgb="FFFF7128"/>
        <color rgb="FFFFEF9C"/>
      </colorScale>
    </cfRule>
  </conditionalFormatting>
  <conditionalFormatting sqref="I7">
    <cfRule type="cellIs" dxfId="33" priority="298" operator="equal">
      <formula>5</formula>
    </cfRule>
  </conditionalFormatting>
  <conditionalFormatting sqref="I7">
    <cfRule type="cellIs" dxfId="32" priority="297" operator="lessThan">
      <formula>5</formula>
    </cfRule>
  </conditionalFormatting>
  <conditionalFormatting sqref="I7">
    <cfRule type="cellIs" dxfId="31" priority="294" operator="equal">
      <formula>5</formula>
    </cfRule>
  </conditionalFormatting>
  <conditionalFormatting sqref="I7">
    <cfRule type="cellIs" dxfId="30" priority="293" operator="lessThan">
      <formula>5</formula>
    </cfRule>
  </conditionalFormatting>
  <conditionalFormatting sqref="I7">
    <cfRule type="top10" dxfId="29" priority="295" rank="4"/>
    <cfRule type="cellIs" dxfId="28" priority="296" operator="equal">
      <formula>5</formula>
    </cfRule>
  </conditionalFormatting>
  <conditionalFormatting sqref="K10 I10">
    <cfRule type="cellIs" dxfId="27" priority="178" operator="equal">
      <formula>5</formula>
    </cfRule>
  </conditionalFormatting>
  <conditionalFormatting sqref="K10 I10">
    <cfRule type="cellIs" dxfId="26" priority="177" operator="lessThan">
      <formula>5</formula>
    </cfRule>
  </conditionalFormatting>
  <conditionalFormatting sqref="N10">
    <cfRule type="cellIs" dxfId="25" priority="179" operator="greaterThan">
      <formula>0.5</formula>
    </cfRule>
    <cfRule type="iconSet" priority="180">
      <iconSet iconSet="4Rating">
        <cfvo type="percent" val="0"/>
        <cfvo type="percent" val="25"/>
        <cfvo type="percent" val="50"/>
        <cfvo type="percent" val="75"/>
      </iconSet>
    </cfRule>
    <cfRule type="iconSet" priority="181">
      <iconSet iconSet="3Arrows">
        <cfvo type="percent" val="0"/>
        <cfvo type="percent" val="33"/>
        <cfvo type="percent" val="67"/>
      </iconSet>
    </cfRule>
    <cfRule type="colorScale" priority="182">
      <colorScale>
        <cfvo type="min"/>
        <cfvo type="percentile" val="50"/>
        <cfvo type="max"/>
        <color rgb="FFF8696B"/>
        <color rgb="FFFCFCFF"/>
        <color rgb="FF5A8AC6"/>
      </colorScale>
    </cfRule>
    <cfRule type="colorScale" priority="183">
      <colorScale>
        <cfvo type="min"/>
        <cfvo type="max"/>
        <color rgb="FFFF7128"/>
        <color rgb="FFFFEF9C"/>
      </colorScale>
    </cfRule>
  </conditionalFormatting>
  <conditionalFormatting sqref="N10">
    <cfRule type="colorScale" priority="184">
      <colorScale>
        <cfvo type="min"/>
        <cfvo type="percentile" val="50"/>
        <cfvo type="max"/>
        <color rgb="FFF8696B"/>
        <color rgb="FFFFEB84"/>
        <color rgb="FF63BE7B"/>
      </colorScale>
    </cfRule>
  </conditionalFormatting>
  <conditionalFormatting sqref="N10">
    <cfRule type="top10" dxfId="24" priority="185" percent="1" rank="50"/>
    <cfRule type="dataBar" priority="186">
      <dataBar>
        <cfvo type="percent" val="0.5"/>
        <cfvo type="max"/>
        <color rgb="FF638EC6"/>
      </dataBar>
      <extLst>
        <ext xmlns:x14="http://schemas.microsoft.com/office/spreadsheetml/2009/9/main" uri="{B025F937-C7B1-47D3-B67F-A62EFF666E3E}">
          <x14:id>{27719792-055B-4548-B178-C20199E3C20E}</x14:id>
        </ext>
      </extLst>
    </cfRule>
    <cfRule type="colorScale" priority="187">
      <colorScale>
        <cfvo type="min"/>
        <cfvo type="max"/>
        <color rgb="FFFF7128"/>
        <color rgb="FFFFEF9C"/>
      </colorScale>
    </cfRule>
    <cfRule type="top10" dxfId="23" priority="188" rank="50"/>
    <cfRule type="colorScale" priority="189">
      <colorScale>
        <cfvo type="percent" val="0"/>
        <cfvo type="percentile" val="50"/>
        <cfvo type="max"/>
        <color rgb="FFF8696B"/>
        <color rgb="FFFFEB84"/>
        <color rgb="FF63BE7B"/>
      </colorScale>
    </cfRule>
  </conditionalFormatting>
  <conditionalFormatting sqref="N10">
    <cfRule type="cellIs" priority="190" operator="between">
      <formula>0.5</formula>
      <formula>1</formula>
    </cfRule>
    <cfRule type="colorScale" priority="191">
      <colorScale>
        <cfvo type="percent" val="50"/>
        <cfvo type="max"/>
        <color rgb="FFFF7128"/>
        <color rgb="FFFFEF9C"/>
      </colorScale>
    </cfRule>
  </conditionalFormatting>
  <conditionalFormatting sqref="K10">
    <cfRule type="top10" dxfId="22" priority="192" rank="4"/>
    <cfRule type="cellIs" dxfId="21" priority="193" operator="equal">
      <formula>5</formula>
    </cfRule>
  </conditionalFormatting>
  <conditionalFormatting sqref="W10">
    <cfRule type="cellIs" dxfId="20" priority="194" operator="greaterThan">
      <formula>0.5</formula>
    </cfRule>
    <cfRule type="iconSet" priority="195">
      <iconSet iconSet="4Rating">
        <cfvo type="percent" val="0"/>
        <cfvo type="percent" val="25"/>
        <cfvo type="percent" val="50"/>
        <cfvo type="percent" val="75"/>
      </iconSet>
    </cfRule>
    <cfRule type="iconSet" priority="196">
      <iconSet iconSet="3Arrows">
        <cfvo type="percent" val="0"/>
        <cfvo type="percent" val="33"/>
        <cfvo type="percent" val="67"/>
      </iconSet>
    </cfRule>
    <cfRule type="colorScale" priority="197">
      <colorScale>
        <cfvo type="min"/>
        <cfvo type="percentile" val="50"/>
        <cfvo type="max"/>
        <color rgb="FFF8696B"/>
        <color rgb="FFFCFCFF"/>
        <color rgb="FF5A8AC6"/>
      </colorScale>
    </cfRule>
    <cfRule type="colorScale" priority="198">
      <colorScale>
        <cfvo type="min"/>
        <cfvo type="max"/>
        <color rgb="FFFF7128"/>
        <color rgb="FFFFEF9C"/>
      </colorScale>
    </cfRule>
  </conditionalFormatting>
  <conditionalFormatting sqref="W10">
    <cfRule type="colorScale" priority="199">
      <colorScale>
        <cfvo type="min"/>
        <cfvo type="percentile" val="50"/>
        <cfvo type="max"/>
        <color rgb="FFF8696B"/>
        <color rgb="FFFFEB84"/>
        <color rgb="FF63BE7B"/>
      </colorScale>
    </cfRule>
  </conditionalFormatting>
  <conditionalFormatting sqref="W10">
    <cfRule type="top10" dxfId="19" priority="200" percent="1" rank="50"/>
    <cfRule type="dataBar" priority="201">
      <dataBar>
        <cfvo type="percent" val="0.5"/>
        <cfvo type="max"/>
        <color rgb="FF638EC6"/>
      </dataBar>
      <extLst>
        <ext xmlns:x14="http://schemas.microsoft.com/office/spreadsheetml/2009/9/main" uri="{B025F937-C7B1-47D3-B67F-A62EFF666E3E}">
          <x14:id>{572FFD14-5FA5-4F46-A286-F50EF7C7B4B5}</x14:id>
        </ext>
      </extLst>
    </cfRule>
    <cfRule type="colorScale" priority="202">
      <colorScale>
        <cfvo type="min"/>
        <cfvo type="max"/>
        <color rgb="FFFF7128"/>
        <color rgb="FFFFEF9C"/>
      </colorScale>
    </cfRule>
    <cfRule type="top10" dxfId="18" priority="203" rank="50"/>
    <cfRule type="colorScale" priority="204">
      <colorScale>
        <cfvo type="percent" val="0"/>
        <cfvo type="percentile" val="50"/>
        <cfvo type="max"/>
        <color rgb="FFF8696B"/>
        <color rgb="FFFFEB84"/>
        <color rgb="FF63BE7B"/>
      </colorScale>
    </cfRule>
  </conditionalFormatting>
  <conditionalFormatting sqref="W10">
    <cfRule type="cellIs" priority="205" operator="between">
      <formula>0.5</formula>
      <formula>1</formula>
    </cfRule>
    <cfRule type="colorScale" priority="206">
      <colorScale>
        <cfvo type="percent" val="50"/>
        <cfvo type="max"/>
        <color rgb="FFFF7128"/>
        <color rgb="FFFFEF9C"/>
      </colorScale>
    </cfRule>
  </conditionalFormatting>
  <conditionalFormatting sqref="J10">
    <cfRule type="colorScale" priority="207">
      <colorScale>
        <cfvo type="min"/>
        <cfvo type="percentile" val="50"/>
        <cfvo type="max"/>
        <color rgb="FF63BE7B"/>
        <color rgb="FFFFEB84"/>
        <color rgb="FFF8696B"/>
      </colorScale>
    </cfRule>
    <cfRule type="cellIs" dxfId="17" priority="208" operator="equal">
      <formula>5</formula>
    </cfRule>
    <cfRule type="cellIs" dxfId="16" priority="209" operator="greaterThan">
      <formula>0.5</formula>
    </cfRule>
    <cfRule type="iconSet" priority="210">
      <iconSet iconSet="4Rating">
        <cfvo type="percent" val="0"/>
        <cfvo type="percent" val="25"/>
        <cfvo type="percent" val="50"/>
        <cfvo type="percent" val="75"/>
      </iconSet>
    </cfRule>
    <cfRule type="iconSet" priority="211">
      <iconSet iconSet="3Arrows">
        <cfvo type="percent" val="0"/>
        <cfvo type="percent" val="33"/>
        <cfvo type="percent" val="67"/>
      </iconSet>
    </cfRule>
    <cfRule type="colorScale" priority="212">
      <colorScale>
        <cfvo type="min"/>
        <cfvo type="max"/>
        <color rgb="FFFF7128"/>
        <color rgb="FFFFEF9C"/>
      </colorScale>
    </cfRule>
  </conditionalFormatting>
  <conditionalFormatting sqref="J10">
    <cfRule type="colorScale" priority="213">
      <colorScale>
        <cfvo type="min"/>
        <cfvo type="percentile" val="50"/>
        <cfvo type="max"/>
        <color rgb="FFF8696B"/>
        <color rgb="FFFFEB84"/>
        <color rgb="FF63BE7B"/>
      </colorScale>
    </cfRule>
  </conditionalFormatting>
  <conditionalFormatting sqref="J10">
    <cfRule type="top10" dxfId="15" priority="214" percent="1" rank="50"/>
    <cfRule type="dataBar" priority="215">
      <dataBar>
        <cfvo type="percent" val="0.5"/>
        <cfvo type="max"/>
        <color rgb="FF638EC6"/>
      </dataBar>
      <extLst>
        <ext xmlns:x14="http://schemas.microsoft.com/office/spreadsheetml/2009/9/main" uri="{B025F937-C7B1-47D3-B67F-A62EFF666E3E}">
          <x14:id>{521AF933-F49D-42EE-B226-196B8D8C296E}</x14:id>
        </ext>
      </extLst>
    </cfRule>
    <cfRule type="colorScale" priority="216">
      <colorScale>
        <cfvo type="min"/>
        <cfvo type="max"/>
        <color rgb="FFFF7128"/>
        <color rgb="FFFFEF9C"/>
      </colorScale>
    </cfRule>
    <cfRule type="top10" dxfId="14" priority="217" rank="50"/>
    <cfRule type="colorScale" priority="218">
      <colorScale>
        <cfvo type="percent" val="0"/>
        <cfvo type="percentile" val="50"/>
        <cfvo type="max"/>
        <color rgb="FFF8696B"/>
        <color rgb="FFFFEB84"/>
        <color rgb="FF63BE7B"/>
      </colorScale>
    </cfRule>
  </conditionalFormatting>
  <conditionalFormatting sqref="J10">
    <cfRule type="cellIs" priority="219" operator="between">
      <formula>0.5</formula>
      <formula>1</formula>
    </cfRule>
    <cfRule type="colorScale" priority="220">
      <colorScale>
        <cfvo type="percent" val="50"/>
        <cfvo type="max"/>
        <color rgb="FFFF7128"/>
        <color rgb="FFFFEF9C"/>
      </colorScale>
    </cfRule>
  </conditionalFormatting>
  <conditionalFormatting sqref="L10">
    <cfRule type="colorScale" priority="221">
      <colorScale>
        <cfvo type="min"/>
        <cfvo type="percentile" val="50"/>
        <cfvo type="max"/>
        <color rgb="FF63BE7B"/>
        <color rgb="FFFFEB84"/>
        <color rgb="FFF8696B"/>
      </colorScale>
    </cfRule>
    <cfRule type="cellIs" dxfId="13" priority="222" operator="equal">
      <formula>5</formula>
    </cfRule>
    <cfRule type="cellIs" dxfId="12" priority="223" operator="greaterThan">
      <formula>0.5</formula>
    </cfRule>
    <cfRule type="iconSet" priority="224">
      <iconSet iconSet="4Rating">
        <cfvo type="percent" val="0"/>
        <cfvo type="percent" val="25"/>
        <cfvo type="percent" val="50"/>
        <cfvo type="percent" val="75"/>
      </iconSet>
    </cfRule>
    <cfRule type="iconSet" priority="225">
      <iconSet iconSet="3Arrows">
        <cfvo type="percent" val="0"/>
        <cfvo type="percent" val="33"/>
        <cfvo type="percent" val="67"/>
      </iconSet>
    </cfRule>
    <cfRule type="colorScale" priority="226">
      <colorScale>
        <cfvo type="min"/>
        <cfvo type="max"/>
        <color rgb="FFFF7128"/>
        <color rgb="FFFFEF9C"/>
      </colorScale>
    </cfRule>
  </conditionalFormatting>
  <conditionalFormatting sqref="L10">
    <cfRule type="colorScale" priority="227">
      <colorScale>
        <cfvo type="min"/>
        <cfvo type="percentile" val="50"/>
        <cfvo type="max"/>
        <color rgb="FFF8696B"/>
        <color rgb="FFFFEB84"/>
        <color rgb="FF63BE7B"/>
      </colorScale>
    </cfRule>
  </conditionalFormatting>
  <conditionalFormatting sqref="L10">
    <cfRule type="top10" dxfId="11" priority="228" percent="1" rank="50"/>
    <cfRule type="dataBar" priority="229">
      <dataBar>
        <cfvo type="percent" val="0.5"/>
        <cfvo type="max"/>
        <color rgb="FF638EC6"/>
      </dataBar>
      <extLst>
        <ext xmlns:x14="http://schemas.microsoft.com/office/spreadsheetml/2009/9/main" uri="{B025F937-C7B1-47D3-B67F-A62EFF666E3E}">
          <x14:id>{1C32BD3A-B635-44AB-9F48-9AAE72CCC2E0}</x14:id>
        </ext>
      </extLst>
    </cfRule>
    <cfRule type="colorScale" priority="230">
      <colorScale>
        <cfvo type="min"/>
        <cfvo type="max"/>
        <color rgb="FFFF7128"/>
        <color rgb="FFFFEF9C"/>
      </colorScale>
    </cfRule>
    <cfRule type="top10" dxfId="10" priority="231" rank="50"/>
    <cfRule type="colorScale" priority="232">
      <colorScale>
        <cfvo type="percent" val="0"/>
        <cfvo type="percentile" val="50"/>
        <cfvo type="max"/>
        <color rgb="FFF8696B"/>
        <color rgb="FFFFEB84"/>
        <color rgb="FF63BE7B"/>
      </colorScale>
    </cfRule>
  </conditionalFormatting>
  <conditionalFormatting sqref="L10">
    <cfRule type="cellIs" priority="233" operator="between">
      <formula>0.5</formula>
      <formula>1</formula>
    </cfRule>
    <cfRule type="colorScale" priority="234">
      <colorScale>
        <cfvo type="percent" val="50"/>
        <cfvo type="max"/>
        <color rgb="FFFF7128"/>
        <color rgb="FFFFEF9C"/>
      </colorScale>
    </cfRule>
  </conditionalFormatting>
  <conditionalFormatting sqref="I10">
    <cfRule type="top10" dxfId="9" priority="235" rank="4"/>
    <cfRule type="cellIs" dxfId="8" priority="236" operator="equal">
      <formula>5</formula>
    </cfRule>
  </conditionalFormatting>
  <conditionalFormatting sqref="S10">
    <cfRule type="colorScale" priority="237">
      <colorScale>
        <cfvo type="min"/>
        <cfvo type="percentile" val="50"/>
        <cfvo type="max"/>
        <color rgb="FF63BE7B"/>
        <color rgb="FFFFEB84"/>
        <color rgb="FFF8696B"/>
      </colorScale>
    </cfRule>
    <cfRule type="cellIs" dxfId="7" priority="238" operator="equal">
      <formula>5</formula>
    </cfRule>
    <cfRule type="cellIs" dxfId="6" priority="239" operator="greaterThan">
      <formula>0.5</formula>
    </cfRule>
    <cfRule type="iconSet" priority="240">
      <iconSet iconSet="4Rating">
        <cfvo type="percent" val="0"/>
        <cfvo type="percent" val="25"/>
        <cfvo type="percent" val="50"/>
        <cfvo type="percent" val="75"/>
      </iconSet>
    </cfRule>
    <cfRule type="iconSet" priority="241">
      <iconSet iconSet="3Arrows">
        <cfvo type="percent" val="0"/>
        <cfvo type="percent" val="33"/>
        <cfvo type="percent" val="67"/>
      </iconSet>
    </cfRule>
    <cfRule type="colorScale" priority="242">
      <colorScale>
        <cfvo type="min"/>
        <cfvo type="max"/>
        <color rgb="FFFF7128"/>
        <color rgb="FFFFEF9C"/>
      </colorScale>
    </cfRule>
  </conditionalFormatting>
  <conditionalFormatting sqref="S10">
    <cfRule type="colorScale" priority="243">
      <colorScale>
        <cfvo type="min"/>
        <cfvo type="percentile" val="50"/>
        <cfvo type="max"/>
        <color rgb="FFF8696B"/>
        <color rgb="FFFFEB84"/>
        <color rgb="FF63BE7B"/>
      </colorScale>
    </cfRule>
  </conditionalFormatting>
  <conditionalFormatting sqref="S10">
    <cfRule type="top10" dxfId="5" priority="244" percent="1" rank="50"/>
    <cfRule type="dataBar" priority="245">
      <dataBar>
        <cfvo type="percent" val="0.5"/>
        <cfvo type="max"/>
        <color rgb="FF638EC6"/>
      </dataBar>
      <extLst>
        <ext xmlns:x14="http://schemas.microsoft.com/office/spreadsheetml/2009/9/main" uri="{B025F937-C7B1-47D3-B67F-A62EFF666E3E}">
          <x14:id>{B3222D81-1082-4BDF-83E6-A103D902E318}</x14:id>
        </ext>
      </extLst>
    </cfRule>
    <cfRule type="colorScale" priority="246">
      <colorScale>
        <cfvo type="min"/>
        <cfvo type="max"/>
        <color rgb="FFFF7128"/>
        <color rgb="FFFFEF9C"/>
      </colorScale>
    </cfRule>
    <cfRule type="top10" dxfId="4" priority="247" rank="50"/>
    <cfRule type="colorScale" priority="248">
      <colorScale>
        <cfvo type="percent" val="0"/>
        <cfvo type="percentile" val="50"/>
        <cfvo type="max"/>
        <color rgb="FFF8696B"/>
        <color rgb="FFFFEB84"/>
        <color rgb="FF63BE7B"/>
      </colorScale>
    </cfRule>
  </conditionalFormatting>
  <conditionalFormatting sqref="S10">
    <cfRule type="cellIs" priority="249" operator="between">
      <formula>0.5</formula>
      <formula>1</formula>
    </cfRule>
    <cfRule type="colorScale" priority="250">
      <colorScale>
        <cfvo type="percent" val="50"/>
        <cfvo type="max"/>
        <color rgb="FFFF7128"/>
        <color rgb="FFFFEF9C"/>
      </colorScale>
    </cfRule>
  </conditionalFormatting>
  <conditionalFormatting sqref="U10">
    <cfRule type="colorScale" priority="251">
      <colorScale>
        <cfvo type="min"/>
        <cfvo type="percentile" val="50"/>
        <cfvo type="max"/>
        <color rgb="FF63BE7B"/>
        <color rgb="FFFFEB84"/>
        <color rgb="FFF8696B"/>
      </colorScale>
    </cfRule>
    <cfRule type="cellIs" dxfId="3" priority="252" operator="equal">
      <formula>5</formula>
    </cfRule>
    <cfRule type="cellIs" dxfId="2" priority="253" operator="greaterThan">
      <formula>0.5</formula>
    </cfRule>
    <cfRule type="iconSet" priority="254">
      <iconSet iconSet="4Rating">
        <cfvo type="percent" val="0"/>
        <cfvo type="percent" val="25"/>
        <cfvo type="percent" val="50"/>
        <cfvo type="percent" val="75"/>
      </iconSet>
    </cfRule>
    <cfRule type="iconSet" priority="255">
      <iconSet iconSet="3Arrows">
        <cfvo type="percent" val="0"/>
        <cfvo type="percent" val="33"/>
        <cfvo type="percent" val="67"/>
      </iconSet>
    </cfRule>
    <cfRule type="colorScale" priority="256">
      <colorScale>
        <cfvo type="min"/>
        <cfvo type="max"/>
        <color rgb="FFFF7128"/>
        <color rgb="FFFFEF9C"/>
      </colorScale>
    </cfRule>
  </conditionalFormatting>
  <conditionalFormatting sqref="U10">
    <cfRule type="colorScale" priority="257">
      <colorScale>
        <cfvo type="min"/>
        <cfvo type="percentile" val="50"/>
        <cfvo type="max"/>
        <color rgb="FFF8696B"/>
        <color rgb="FFFFEB84"/>
        <color rgb="FF63BE7B"/>
      </colorScale>
    </cfRule>
  </conditionalFormatting>
  <conditionalFormatting sqref="U10">
    <cfRule type="top10" dxfId="1" priority="258" percent="1" rank="50"/>
    <cfRule type="dataBar" priority="259">
      <dataBar>
        <cfvo type="percent" val="0.5"/>
        <cfvo type="max"/>
        <color rgb="FF638EC6"/>
      </dataBar>
      <extLst>
        <ext xmlns:x14="http://schemas.microsoft.com/office/spreadsheetml/2009/9/main" uri="{B025F937-C7B1-47D3-B67F-A62EFF666E3E}">
          <x14:id>{84C0EF62-A39A-4304-9414-2E911EB9EDAB}</x14:id>
        </ext>
      </extLst>
    </cfRule>
    <cfRule type="colorScale" priority="260">
      <colorScale>
        <cfvo type="min"/>
        <cfvo type="max"/>
        <color rgb="FFFF7128"/>
        <color rgb="FFFFEF9C"/>
      </colorScale>
    </cfRule>
    <cfRule type="top10" dxfId="0" priority="261" rank="50"/>
    <cfRule type="colorScale" priority="262">
      <colorScale>
        <cfvo type="percent" val="0"/>
        <cfvo type="percentile" val="50"/>
        <cfvo type="max"/>
        <color rgb="FFF8696B"/>
        <color rgb="FFFFEB84"/>
        <color rgb="FF63BE7B"/>
      </colorScale>
    </cfRule>
  </conditionalFormatting>
  <conditionalFormatting sqref="U10">
    <cfRule type="cellIs" priority="263" operator="between">
      <formula>0.5</formula>
      <formula>1</formula>
    </cfRule>
    <cfRule type="colorScale" priority="264">
      <colorScale>
        <cfvo type="percent" val="50"/>
        <cfvo type="max"/>
        <color rgb="FFFF7128"/>
        <color rgb="FFFFEF9C"/>
      </colorScale>
    </cfRule>
  </conditionalFormatting>
  <dataValidations count="4">
    <dataValidation type="list" allowBlank="1" showInputMessage="1" showErrorMessage="1" sqref="C8:C10">
      <formula1>$F$70:$F$71</formula1>
    </dataValidation>
    <dataValidation type="list" allowBlank="1" showInputMessage="1" showErrorMessage="1" sqref="D8:D10">
      <formula1>$G$70:$G$71</formula1>
    </dataValidation>
    <dataValidation type="list" allowBlank="1" showInputMessage="1" showErrorMessage="1" sqref="E8:E10">
      <formula1>$H$70:$H$74</formula1>
    </dataValidation>
    <dataValidation type="list" allowBlank="1" showInputMessage="1" showErrorMessage="1" sqref="F8:F10">
      <formula1>$I$70:$I$77</formula1>
    </dataValidation>
  </dataValidations>
  <pageMargins left="0.25" right="0.25" top="0.75" bottom="0.75" header="0.3" footer="0.3"/>
  <pageSetup scale="34" fitToHeight="0" orientation="landscape" horizontalDpi="4294967294" r:id="rId1"/>
  <drawing r:id="rId2"/>
  <extLst>
    <ext xmlns:x14="http://schemas.microsoft.com/office/spreadsheetml/2009/9/main" uri="{78C0D931-6437-407d-A8EE-F0AAD7539E65}">
      <x14:conditionalFormattings>
        <x14:conditionalFormatting xmlns:xm="http://schemas.microsoft.com/office/excel/2006/main">
          <x14:cfRule type="dataBar" id="{133D7076-0BA5-4388-8BBC-33577A9113D4}">
            <x14:dataBar minLength="0" maxLength="100" gradient="0">
              <x14:cfvo type="percent">
                <xm:f>0.5</xm:f>
              </x14:cfvo>
              <x14:cfvo type="max"/>
              <x14:negativeFillColor rgb="FFFF0000"/>
              <x14:axisColor rgb="FF000000"/>
            </x14:dataBar>
          </x14:cfRule>
          <xm:sqref>N9</xm:sqref>
        </x14:conditionalFormatting>
        <x14:conditionalFormatting xmlns:xm="http://schemas.microsoft.com/office/excel/2006/main">
          <x14:cfRule type="dataBar" id="{168D978D-6868-401B-9E9B-EE545AEAEB2A}">
            <x14:dataBar minLength="0" maxLength="100" gradient="0">
              <x14:cfvo type="percent">
                <xm:f>0.5</xm:f>
              </x14:cfvo>
              <x14:cfvo type="max"/>
              <x14:negativeFillColor rgb="FFFF0000"/>
              <x14:axisColor rgb="FF000000"/>
            </x14:dataBar>
          </x14:cfRule>
          <xm:sqref>W9</xm:sqref>
        </x14:conditionalFormatting>
        <x14:conditionalFormatting xmlns:xm="http://schemas.microsoft.com/office/excel/2006/main">
          <x14:cfRule type="dataBar" id="{E9C7B248-1488-4AFD-9E0B-E442426D4655}">
            <x14:dataBar minLength="0" maxLength="100" gradient="0">
              <x14:cfvo type="percent">
                <xm:f>0.5</xm:f>
              </x14:cfvo>
              <x14:cfvo type="max"/>
              <x14:negativeFillColor rgb="FFFF0000"/>
              <x14:axisColor rgb="FF000000"/>
            </x14:dataBar>
          </x14:cfRule>
          <xm:sqref>J9</xm:sqref>
        </x14:conditionalFormatting>
        <x14:conditionalFormatting xmlns:xm="http://schemas.microsoft.com/office/excel/2006/main">
          <x14:cfRule type="dataBar" id="{CF8D50BE-3357-4459-889D-C07E9668768F}">
            <x14:dataBar minLength="0" maxLength="100" gradient="0">
              <x14:cfvo type="percent">
                <xm:f>0.5</xm:f>
              </x14:cfvo>
              <x14:cfvo type="max"/>
              <x14:negativeFillColor rgb="FFFF0000"/>
              <x14:axisColor rgb="FF000000"/>
            </x14:dataBar>
          </x14:cfRule>
          <xm:sqref>L9</xm:sqref>
        </x14:conditionalFormatting>
        <x14:conditionalFormatting xmlns:xm="http://schemas.microsoft.com/office/excel/2006/main">
          <x14:cfRule type="dataBar" id="{8058763E-F2AC-4741-B67B-81EBF60D060E}">
            <x14:dataBar minLength="0" maxLength="100" gradient="0">
              <x14:cfvo type="percent">
                <xm:f>0.5</xm:f>
              </x14:cfvo>
              <x14:cfvo type="max"/>
              <x14:negativeFillColor rgb="FFFF0000"/>
              <x14:axisColor rgb="FF000000"/>
            </x14:dataBar>
          </x14:cfRule>
          <xm:sqref>S9</xm:sqref>
        </x14:conditionalFormatting>
        <x14:conditionalFormatting xmlns:xm="http://schemas.microsoft.com/office/excel/2006/main">
          <x14:cfRule type="dataBar" id="{3B9C5F46-224B-4644-90D6-5187A21DE460}">
            <x14:dataBar minLength="0" maxLength="100" gradient="0">
              <x14:cfvo type="percent">
                <xm:f>0.5</xm:f>
              </x14:cfvo>
              <x14:cfvo type="max"/>
              <x14:negativeFillColor rgb="FFFF0000"/>
              <x14:axisColor rgb="FF000000"/>
            </x14:dataBar>
          </x14:cfRule>
          <xm:sqref>U9</xm:sqref>
        </x14:conditionalFormatting>
        <x14:conditionalFormatting xmlns:xm="http://schemas.microsoft.com/office/excel/2006/main">
          <x14:cfRule type="dataBar" id="{0DED02DC-9C69-4CD9-92C2-2A2ECF61C64B}">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AA3D7958-70D1-4B35-A731-35D5876498B3}">
            <x14:dataBar minLength="0" maxLength="100" gradient="0">
              <x14:cfvo type="percent">
                <xm:f>0.5</xm:f>
              </x14:cfvo>
              <x14:cfvo type="max"/>
              <x14:negativeFillColor rgb="FFFF0000"/>
              <x14:axisColor rgb="FF000000"/>
            </x14:dataBar>
          </x14:cfRule>
          <xm:sqref>W8</xm:sqref>
        </x14:conditionalFormatting>
        <x14:conditionalFormatting xmlns:xm="http://schemas.microsoft.com/office/excel/2006/main">
          <x14:cfRule type="dataBar" id="{5D0B0061-7411-4A9D-BF29-92A9AD50A05D}">
            <x14:dataBar minLength="0" maxLength="100" gradient="0">
              <x14:cfvo type="percent">
                <xm:f>0.5</xm:f>
              </x14:cfvo>
              <x14:cfvo type="max"/>
              <x14:negativeFillColor rgb="FFFF0000"/>
              <x14:axisColor rgb="FF000000"/>
            </x14:dataBar>
          </x14:cfRule>
          <xm:sqref>J7:J8</xm:sqref>
        </x14:conditionalFormatting>
        <x14:conditionalFormatting xmlns:xm="http://schemas.microsoft.com/office/excel/2006/main">
          <x14:cfRule type="dataBar" id="{ADAB47E2-BD76-4DAA-96FF-D9C5ED2AA9AB}">
            <x14:dataBar minLength="0" maxLength="100" gradient="0">
              <x14:cfvo type="percent">
                <xm:f>0.5</xm:f>
              </x14:cfvo>
              <x14:cfvo type="max"/>
              <x14:negativeFillColor rgb="FFFF0000"/>
              <x14:axisColor rgb="FF000000"/>
            </x14:dataBar>
          </x14:cfRule>
          <xm:sqref>L7:L8</xm:sqref>
        </x14:conditionalFormatting>
        <x14:conditionalFormatting xmlns:xm="http://schemas.microsoft.com/office/excel/2006/main">
          <x14:cfRule type="dataBar" id="{E4802C5F-2CB1-4BCB-8EAC-25AFBD67F266}">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4C2069E5-407F-4DA1-9E4D-9AAFA622E530}">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C121A788-85A6-4DF3-A6ED-45B6F553762F}">
            <x14:dataBar minLength="0" maxLength="100" gradient="0">
              <x14:cfvo type="percent">
                <xm:f>0.5</xm:f>
              </x14:cfvo>
              <x14:cfvo type="max"/>
              <x14:negativeFillColor rgb="FFFF0000"/>
              <x14:axisColor rgb="FF000000"/>
            </x14:dataBar>
          </x14:cfRule>
          <xm:sqref>N6:N7</xm:sqref>
        </x14:conditionalFormatting>
        <x14:conditionalFormatting xmlns:xm="http://schemas.microsoft.com/office/excel/2006/main">
          <x14:cfRule type="dataBar" id="{8FBA978C-FDD7-40BB-A7FF-E073689E9184}">
            <x14:dataBar minLength="0" maxLength="100" gradient="0">
              <x14:cfvo type="percent">
                <xm:f>0.5</xm:f>
              </x14:cfvo>
              <x14:cfvo type="max"/>
              <x14:negativeFillColor rgb="FFFF0000"/>
              <x14:axisColor rgb="FF000000"/>
            </x14:dataBar>
          </x14:cfRule>
          <xm:sqref>W6:W7</xm:sqref>
        </x14:conditionalFormatting>
        <x14:conditionalFormatting xmlns:xm="http://schemas.microsoft.com/office/excel/2006/main">
          <x14:cfRule type="dataBar" id="{CEAC5820-7EBE-4125-98A5-244FBA4A99E4}">
            <x14:dataBar minLength="0" maxLength="100" gradient="0">
              <x14:cfvo type="percent">
                <xm:f>0.5</xm:f>
              </x14:cfvo>
              <x14:cfvo type="max"/>
              <x14:negativeFillColor rgb="FFFF0000"/>
              <x14:axisColor rgb="FF000000"/>
            </x14:dataBar>
          </x14:cfRule>
          <xm:sqref>J6</xm:sqref>
        </x14:conditionalFormatting>
        <x14:conditionalFormatting xmlns:xm="http://schemas.microsoft.com/office/excel/2006/main">
          <x14:cfRule type="dataBar" id="{257C5BEB-68C8-4EE0-8345-35C3C99706EE}">
            <x14:dataBar minLength="0" maxLength="100" gradient="0">
              <x14:cfvo type="percent">
                <xm:f>0.5</xm:f>
              </x14:cfvo>
              <x14:cfvo type="max"/>
              <x14:negativeFillColor rgb="FFFF0000"/>
              <x14:axisColor rgb="FF000000"/>
            </x14:dataBar>
          </x14:cfRule>
          <xm:sqref>L6</xm:sqref>
        </x14:conditionalFormatting>
        <x14:conditionalFormatting xmlns:xm="http://schemas.microsoft.com/office/excel/2006/main">
          <x14:cfRule type="dataBar" id="{4D7EA0E2-D4C5-4E9D-A736-EB4DFAF9A123}">
            <x14:dataBar minLength="0" maxLength="100" gradient="0">
              <x14:cfvo type="percent">
                <xm:f>0.5</xm:f>
              </x14:cfvo>
              <x14:cfvo type="max"/>
              <x14:negativeFillColor rgb="FFFF0000"/>
              <x14:axisColor rgb="FF000000"/>
            </x14:dataBar>
          </x14:cfRule>
          <xm:sqref>S6:S7</xm:sqref>
        </x14:conditionalFormatting>
        <x14:conditionalFormatting xmlns:xm="http://schemas.microsoft.com/office/excel/2006/main">
          <x14:cfRule type="dataBar" id="{7084FF3A-6577-48D2-8041-761527855A62}">
            <x14:dataBar minLength="0" maxLength="100" gradient="0">
              <x14:cfvo type="percent">
                <xm:f>0.5</xm:f>
              </x14:cfvo>
              <x14:cfvo type="max"/>
              <x14:negativeFillColor rgb="FFFF0000"/>
              <x14:axisColor rgb="FF000000"/>
            </x14:dataBar>
          </x14:cfRule>
          <xm:sqref>U6:U7</xm:sqref>
        </x14:conditionalFormatting>
        <x14:conditionalFormatting xmlns:xm="http://schemas.microsoft.com/office/excel/2006/main">
          <x14:cfRule type="dataBar" id="{27719792-055B-4548-B178-C20199E3C20E}">
            <x14:dataBar minLength="0" maxLength="100" gradient="0">
              <x14:cfvo type="percent">
                <xm:f>0.5</xm:f>
              </x14:cfvo>
              <x14:cfvo type="max"/>
              <x14:negativeFillColor rgb="FFFF0000"/>
              <x14:axisColor rgb="FF000000"/>
            </x14:dataBar>
          </x14:cfRule>
          <xm:sqref>N10</xm:sqref>
        </x14:conditionalFormatting>
        <x14:conditionalFormatting xmlns:xm="http://schemas.microsoft.com/office/excel/2006/main">
          <x14:cfRule type="dataBar" id="{572FFD14-5FA5-4F46-A286-F50EF7C7B4B5}">
            <x14:dataBar minLength="0" maxLength="100" gradient="0">
              <x14:cfvo type="percent">
                <xm:f>0.5</xm:f>
              </x14:cfvo>
              <x14:cfvo type="max"/>
              <x14:negativeFillColor rgb="FFFF0000"/>
              <x14:axisColor rgb="FF000000"/>
            </x14:dataBar>
          </x14:cfRule>
          <xm:sqref>W10</xm:sqref>
        </x14:conditionalFormatting>
        <x14:conditionalFormatting xmlns:xm="http://schemas.microsoft.com/office/excel/2006/main">
          <x14:cfRule type="dataBar" id="{521AF933-F49D-42EE-B226-196B8D8C296E}">
            <x14:dataBar minLength="0" maxLength="100" gradient="0">
              <x14:cfvo type="percent">
                <xm:f>0.5</xm:f>
              </x14:cfvo>
              <x14:cfvo type="max"/>
              <x14:negativeFillColor rgb="FFFF0000"/>
              <x14:axisColor rgb="FF000000"/>
            </x14:dataBar>
          </x14:cfRule>
          <xm:sqref>J10</xm:sqref>
        </x14:conditionalFormatting>
        <x14:conditionalFormatting xmlns:xm="http://schemas.microsoft.com/office/excel/2006/main">
          <x14:cfRule type="dataBar" id="{1C32BD3A-B635-44AB-9F48-9AAE72CCC2E0}">
            <x14:dataBar minLength="0" maxLength="100" gradient="0">
              <x14:cfvo type="percent">
                <xm:f>0.5</xm:f>
              </x14:cfvo>
              <x14:cfvo type="max"/>
              <x14:negativeFillColor rgb="FFFF0000"/>
              <x14:axisColor rgb="FF000000"/>
            </x14:dataBar>
          </x14:cfRule>
          <xm:sqref>L10</xm:sqref>
        </x14:conditionalFormatting>
        <x14:conditionalFormatting xmlns:xm="http://schemas.microsoft.com/office/excel/2006/main">
          <x14:cfRule type="dataBar" id="{B3222D81-1082-4BDF-83E6-A103D902E318}">
            <x14:dataBar minLength="0" maxLength="100" gradient="0">
              <x14:cfvo type="percent">
                <xm:f>0.5</xm:f>
              </x14:cfvo>
              <x14:cfvo type="max"/>
              <x14:negativeFillColor rgb="FFFF0000"/>
              <x14:axisColor rgb="FF000000"/>
            </x14:dataBar>
          </x14:cfRule>
          <xm:sqref>S10</xm:sqref>
        </x14:conditionalFormatting>
        <x14:conditionalFormatting xmlns:xm="http://schemas.microsoft.com/office/excel/2006/main">
          <x14:cfRule type="dataBar" id="{84C0EF62-A39A-4304-9414-2E911EB9EDAB}">
            <x14:dataBar minLength="0" maxLength="100" gradient="0">
              <x14:cfvo type="percent">
                <xm:f>0.5</xm:f>
              </x14:cfvo>
              <x14:cfvo type="max"/>
              <x14:negativeFillColor rgb="FFFF0000"/>
              <x14:axisColor rgb="FF000000"/>
            </x14:dataBar>
          </x14:cfRule>
          <xm:sqref>U10</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[1]clasificadores!#REF!</xm:f>
          </x14:formula1>
          <xm:sqref>C6:F7 I6:J6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C39" sqref="C39"/>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Riesgos</vt:lpstr>
      <vt:lpstr>Hoja1</vt:lpstr>
      <vt:lpstr>'Matriz de Riesgos'!Área_de_impresión</vt:lpstr>
      <vt:lpstr>'Matriz de Riesgos'!Títulos_a_imprimir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Maria Ines Diaz Reyes</cp:lastModifiedBy>
  <cp:lastPrinted>2022-07-21T21:56:39Z</cp:lastPrinted>
  <dcterms:created xsi:type="dcterms:W3CDTF">2011-10-26T13:45:21Z</dcterms:created>
  <dcterms:modified xsi:type="dcterms:W3CDTF">2023-08-10T22:33:14Z</dcterms:modified>
</cp:coreProperties>
</file>