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CTO SOACHA\MINIMA TRANSPORTE SOACHA\"/>
    </mc:Choice>
  </mc:AlternateContent>
  <bookViews>
    <workbookView xWindow="0" yWindow="0" windowWidth="20490" windowHeight="6255"/>
  </bookViews>
  <sheets>
    <sheet name="COMPARATIVO DE PRECIOS" sheetId="1" r:id="rId1"/>
    <sheet name="PRESUPUESTO OFICIA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1" i="1" l="1"/>
  <c r="D91" i="2" s="1"/>
  <c r="N9" i="1"/>
  <c r="E9" i="2" s="1"/>
  <c r="N10" i="1"/>
  <c r="E10" i="2" s="1"/>
  <c r="N11" i="1"/>
  <c r="E11" i="2" s="1"/>
  <c r="N12" i="1"/>
  <c r="E12" i="2" s="1"/>
  <c r="N13" i="1"/>
  <c r="E13" i="2" s="1"/>
  <c r="N14" i="1"/>
  <c r="E14" i="2" s="1"/>
  <c r="N15" i="1"/>
  <c r="E15" i="2" s="1"/>
  <c r="N16" i="1"/>
  <c r="E16" i="2" s="1"/>
  <c r="N17" i="1"/>
  <c r="E17" i="2" s="1"/>
  <c r="N18" i="1"/>
  <c r="E18" i="2" s="1"/>
  <c r="N19" i="1"/>
  <c r="E19" i="2" s="1"/>
  <c r="N8" i="1"/>
  <c r="E8" i="2" s="1"/>
  <c r="M9" i="1"/>
  <c r="D9" i="2" s="1"/>
  <c r="M10" i="1"/>
  <c r="D10" i="2" s="1"/>
  <c r="M11" i="1"/>
  <c r="D11" i="2" s="1"/>
  <c r="M12" i="1"/>
  <c r="D12" i="2" s="1"/>
  <c r="M13" i="1"/>
  <c r="D13" i="2" s="1"/>
  <c r="M14" i="1"/>
  <c r="D14" i="2" s="1"/>
  <c r="M15" i="1"/>
  <c r="D15" i="2" s="1"/>
  <c r="M16" i="1"/>
  <c r="D16" i="2" s="1"/>
  <c r="M17" i="1"/>
  <c r="D17" i="2" s="1"/>
  <c r="M18" i="1"/>
  <c r="D18" i="2" s="1"/>
  <c r="M19" i="1"/>
  <c r="D19" i="2" s="1"/>
  <c r="M20" i="1"/>
  <c r="D20" i="2" s="1"/>
  <c r="M21" i="1"/>
  <c r="D21" i="2" s="1"/>
  <c r="M22" i="1"/>
  <c r="D22" i="2" s="1"/>
  <c r="M23" i="1"/>
  <c r="D23" i="2" s="1"/>
  <c r="M24" i="1"/>
  <c r="D24" i="2" s="1"/>
  <c r="M25" i="1"/>
  <c r="D25" i="2" s="1"/>
  <c r="M26" i="1"/>
  <c r="D26" i="2" s="1"/>
  <c r="M27" i="1"/>
  <c r="D27" i="2" s="1"/>
  <c r="M28" i="1"/>
  <c r="D28" i="2" s="1"/>
  <c r="M29" i="1"/>
  <c r="D29" i="2" s="1"/>
  <c r="M30" i="1"/>
  <c r="D30" i="2" s="1"/>
  <c r="M31" i="1"/>
  <c r="D31" i="2" s="1"/>
  <c r="M32" i="1"/>
  <c r="D32" i="2" s="1"/>
  <c r="M33" i="1"/>
  <c r="D33" i="2" s="1"/>
  <c r="M34" i="1"/>
  <c r="D34" i="2" s="1"/>
  <c r="M35" i="1"/>
  <c r="D35" i="2" s="1"/>
  <c r="M36" i="1"/>
  <c r="D36" i="2" s="1"/>
  <c r="M37" i="1"/>
  <c r="D37" i="2" s="1"/>
  <c r="M38" i="1"/>
  <c r="D38" i="2" s="1"/>
  <c r="M39" i="1"/>
  <c r="D39" i="2" s="1"/>
  <c r="M40" i="1"/>
  <c r="D40" i="2" s="1"/>
  <c r="M41" i="1"/>
  <c r="D41" i="2" s="1"/>
  <c r="M42" i="1"/>
  <c r="D42" i="2" s="1"/>
  <c r="M43" i="1"/>
  <c r="D43" i="2" s="1"/>
  <c r="M44" i="1"/>
  <c r="D44" i="2" s="1"/>
  <c r="M45" i="1"/>
  <c r="D45" i="2" s="1"/>
  <c r="M46" i="1"/>
  <c r="D46" i="2" s="1"/>
  <c r="M47" i="1"/>
  <c r="D47" i="2" s="1"/>
  <c r="M48" i="1"/>
  <c r="D48" i="2" s="1"/>
  <c r="M49" i="1"/>
  <c r="D49" i="2" s="1"/>
  <c r="M50" i="1"/>
  <c r="D50" i="2" s="1"/>
  <c r="M51" i="1"/>
  <c r="D51" i="2" s="1"/>
  <c r="M52" i="1"/>
  <c r="D52" i="2" s="1"/>
  <c r="M53" i="1"/>
  <c r="D53" i="2" s="1"/>
  <c r="M54" i="1"/>
  <c r="D54" i="2" s="1"/>
  <c r="M55" i="1"/>
  <c r="D55" i="2" s="1"/>
  <c r="M56" i="1"/>
  <c r="D56" i="2" s="1"/>
  <c r="M57" i="1"/>
  <c r="D57" i="2" s="1"/>
  <c r="M58" i="1"/>
  <c r="D58" i="2" s="1"/>
  <c r="M59" i="1"/>
  <c r="D59" i="2" s="1"/>
  <c r="M60" i="1"/>
  <c r="D60" i="2" s="1"/>
  <c r="M61" i="1"/>
  <c r="D61" i="2" s="1"/>
  <c r="M62" i="1"/>
  <c r="D62" i="2" s="1"/>
  <c r="M63" i="1"/>
  <c r="D63" i="2" s="1"/>
  <c r="M64" i="1"/>
  <c r="D64" i="2" s="1"/>
  <c r="M65" i="1"/>
  <c r="D65" i="2" s="1"/>
  <c r="M66" i="1"/>
  <c r="D66" i="2" s="1"/>
  <c r="M67" i="1"/>
  <c r="D67" i="2" s="1"/>
  <c r="M68" i="1"/>
  <c r="D68" i="2" s="1"/>
  <c r="M69" i="1"/>
  <c r="D69" i="2" s="1"/>
  <c r="M70" i="1"/>
  <c r="D70" i="2" s="1"/>
  <c r="M71" i="1"/>
  <c r="D71" i="2" s="1"/>
  <c r="M72" i="1"/>
  <c r="D72" i="2" s="1"/>
  <c r="M73" i="1"/>
  <c r="D73" i="2" s="1"/>
  <c r="M74" i="1"/>
  <c r="D74" i="2" s="1"/>
  <c r="M75" i="1"/>
  <c r="D75" i="2" s="1"/>
  <c r="M76" i="1"/>
  <c r="D76" i="2" s="1"/>
  <c r="M77" i="1"/>
  <c r="D77" i="2" s="1"/>
  <c r="M78" i="1"/>
  <c r="D78" i="2" s="1"/>
  <c r="M79" i="1"/>
  <c r="D79" i="2" s="1"/>
  <c r="M80" i="1"/>
  <c r="D80" i="2" s="1"/>
  <c r="M81" i="1"/>
  <c r="D81" i="2" s="1"/>
  <c r="M82" i="1"/>
  <c r="D82" i="2" s="1"/>
  <c r="M83" i="1"/>
  <c r="D83" i="2" s="1"/>
  <c r="M84" i="1"/>
  <c r="D84" i="2" s="1"/>
  <c r="M85" i="1"/>
  <c r="D85" i="2" s="1"/>
  <c r="M86" i="1"/>
  <c r="D86" i="2" s="1"/>
  <c r="M87" i="1"/>
  <c r="D87" i="2" s="1"/>
  <c r="M88" i="1"/>
  <c r="D88" i="2" s="1"/>
  <c r="M89" i="1"/>
  <c r="D89" i="2" s="1"/>
  <c r="M90" i="1"/>
  <c r="D90" i="2" s="1"/>
  <c r="M8" i="1"/>
  <c r="D8" i="2" s="1"/>
</calcChain>
</file>

<file path=xl/sharedStrings.xml><?xml version="1.0" encoding="utf-8"?>
<sst xmlns="http://schemas.openxmlformats.org/spreadsheetml/2006/main" count="356" uniqueCount="46">
  <si>
    <t>Buseta de 20 a 30 pasajeros</t>
  </si>
  <si>
    <t>Microbus de 10 a 19 pasajeros</t>
  </si>
  <si>
    <t>Pick up cabina sencilla 4x4</t>
  </si>
  <si>
    <t>PUNTO DE PARTIDA-PUNTO DE DESTINO</t>
  </si>
  <si>
    <t>CANTIDAD DE VEHICULO</t>
  </si>
  <si>
    <t>VEHICULO REQUERIDO</t>
  </si>
  <si>
    <t>KM APROXIMADOS POR TRAYECTO</t>
  </si>
  <si>
    <t xml:space="preserve">SECRETARIA DE CULTURA Y TURISMO DE SOACHA </t>
  </si>
  <si>
    <t xml:space="preserve">OBJETO: PRESTACIÓN DE SERVICIO DE TRANSPORTE TERRESTRE AUTOMOTOR ESPECIAL DE PASAJEROS  PARA LA MOVILIZACION DE GRUPOS ARTISTICOS, TURISTICOS Y CULTURALES A NIVEL MUNICIPAL, DEPARTAMENTAL Y NACIONAL REQUERIDOS POR LA SECRETARÍA DE CULTURA Y TURISMO
</t>
  </si>
  <si>
    <t>Autobus de mas de 30 pasajeros</t>
  </si>
  <si>
    <t>SOACHA URBANO (TRASLADOS DENTRO DEL MUNICIPIO)</t>
  </si>
  <si>
    <t>SOACHA RURAL (TRASLADO DENTRO DEL MUNICIPIO ZONA RURAL)</t>
  </si>
  <si>
    <t>N/A</t>
  </si>
  <si>
    <t xml:space="preserve">De Soacha a Bogotá – Cundinamarca </t>
  </si>
  <si>
    <t xml:space="preserve">De soacha a Chía – Cundinamarca </t>
  </si>
  <si>
    <t xml:space="preserve">De soacha A Zipaquirá – Cundinamarca </t>
  </si>
  <si>
    <t xml:space="preserve">De soacha a Girardot – Cundinamarca </t>
  </si>
  <si>
    <t xml:space="preserve">De soacha a Fusa – Cundinamarca </t>
  </si>
  <si>
    <t xml:space="preserve">De soacha a Sibate – Cundinamarca </t>
  </si>
  <si>
    <t xml:space="preserve">De Soacha a Mosquera – Cundinamarca </t>
  </si>
  <si>
    <t xml:space="preserve">De Soacha a Facatativá – Cundinamarca </t>
  </si>
  <si>
    <t xml:space="preserve">De Soacha a Tocancipá – Cundinamarca </t>
  </si>
  <si>
    <t xml:space="preserve">De Soacha a Ubaté – Cundinamarca </t>
  </si>
  <si>
    <t xml:space="preserve">De soacha a Cota – Cundinamarca </t>
  </si>
  <si>
    <t>De Soacha a Villeta - Cundinamarca</t>
  </si>
  <si>
    <t xml:space="preserve">De Soacha a Arbeláez – Cundinamarca </t>
  </si>
  <si>
    <t xml:space="preserve">De soacha a Medellín – Antioquia </t>
  </si>
  <si>
    <t>De Soacha a Armenia - Quindio</t>
  </si>
  <si>
    <t>De Soacha a Ibague - Tolima</t>
  </si>
  <si>
    <t>De Soacha a Cartagena - Bolivar</t>
  </si>
  <si>
    <t>De Soacha a Barranquilla - Atlantico</t>
  </si>
  <si>
    <t>De Soacha a Cucuta - Norte de Santander</t>
  </si>
  <si>
    <t>N.A</t>
  </si>
  <si>
    <t>VALOR POR DIA (incluyendo todos los costos directos e indirectos)</t>
  </si>
  <si>
    <r>
      <rPr>
        <b/>
        <sz val="9"/>
        <color theme="1"/>
        <rFont val="Arial"/>
        <family val="2"/>
      </rPr>
      <t>NOTAS
1.</t>
    </r>
    <r>
      <rPr>
        <sz val="9"/>
        <color theme="1"/>
        <rFont val="Arial"/>
        <family val="2"/>
      </rPr>
      <t xml:space="preserve">Se debe costear cada uno de los ítems en pesos colombianos (COP) y sin decimales.
</t>
    </r>
    <r>
      <rPr>
        <b/>
        <sz val="9"/>
        <color theme="1"/>
        <rFont val="Arial"/>
        <family val="2"/>
      </rPr>
      <t>2.</t>
    </r>
    <r>
      <rPr>
        <sz val="9"/>
        <color theme="1"/>
        <rFont val="Arial"/>
        <family val="2"/>
      </rPr>
      <t xml:space="preserve">El valor a costear debe incluir todas las caracteristicas establecidas en el formato de Solicitud de Información a Proveedores. ANEXO AL PRESENTE ARCHIVO POR FAVOR LEER DETENIDAMENTE. 3. Se deberan contemplar en el costo del trayecto todos los costos directos e indirectos e inlcusive el iva para la correcta prestacion del servicio. 
</t>
    </r>
  </si>
  <si>
    <t>VALOR HORA (incluyendo todos los costos directos e indirectos)</t>
  </si>
  <si>
    <t>COTIZACIÓN 1
TRANSPORTES SAAMA EXPRESS S.A.S.</t>
  </si>
  <si>
    <t>VALOR PROMEDIO POR DIA (incluyendo todos los costos directos e indirectos)</t>
  </si>
  <si>
    <t>VALOR PROMEDIO HORA (incluyendo todos los costos directos e indirectos)</t>
  </si>
  <si>
    <t>COTIZACIÓN 2
PINTO PAEZ Y  CIA S EN C</t>
  </si>
  <si>
    <t>COTIZACIÓN 3
TRANSPORTES ESPECIALES CBC SAS</t>
  </si>
  <si>
    <t>PRESUPUESTO OFICIAL POR RUTA</t>
  </si>
  <si>
    <t>COTIZACIÓN 4
TRANSPORTES ESPECIALES GOLDEN SAS BIC</t>
  </si>
  <si>
    <t xml:space="preserve">COMPARATIVO DE PRECIOS - ESTUDIO DE MERCADO </t>
  </si>
  <si>
    <t>NO OFERTO</t>
  </si>
  <si>
    <t>NO  OFERTO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</si>
</sst>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Tahoma"/>
      <family val="2"/>
    </font>
    <font>
      <sz val="9"/>
      <color theme="1"/>
      <name val="Tahoma"/>
      <family val="2"/>
    </font>
    <font>
      <b/>
      <sz val="9"/>
      <color theme="0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3">
    <xf numFmtId="0" fontId="0" fillId="0" borderId="0" xfId="0"/>
    <xf numFmtId="0" fontId="3" fillId="3" borderId="0" xfId="0" applyFont="1" applyFill="1"/>
    <xf numFmtId="0" fontId="5" fillId="3" borderId="0" xfId="0" applyFont="1" applyFill="1" applyAlignment="1">
      <alignment horizontal="center" vertical="center" wrapText="1"/>
    </xf>
    <xf numFmtId="164" fontId="6" fillId="0" borderId="11" xfId="1" applyFont="1" applyBorder="1" applyAlignment="1">
      <alignment horizontal="center" vertical="center"/>
    </xf>
    <xf numFmtId="164" fontId="6" fillId="0" borderId="14" xfId="1" applyFont="1" applyBorder="1" applyAlignment="1">
      <alignment horizontal="center" vertical="center"/>
    </xf>
    <xf numFmtId="164" fontId="6" fillId="0" borderId="17" xfId="1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 wrapText="1"/>
    </xf>
    <xf numFmtId="164" fontId="4" fillId="4" borderId="21" xfId="1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3" fillId="3" borderId="0" xfId="0" applyFont="1" applyFill="1" applyBorder="1"/>
    <xf numFmtId="0" fontId="5" fillId="3" borderId="0" xfId="0" applyFont="1" applyFill="1"/>
    <xf numFmtId="0" fontId="6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 wrapText="1"/>
    </xf>
    <xf numFmtId="164" fontId="4" fillId="4" borderId="20" xfId="1" applyFont="1" applyFill="1" applyBorder="1" applyAlignment="1">
      <alignment horizontal="center" vertical="center" wrapText="1"/>
    </xf>
    <xf numFmtId="164" fontId="6" fillId="0" borderId="43" xfId="1" applyFont="1" applyBorder="1" applyAlignment="1">
      <alignment horizontal="center" vertical="center"/>
    </xf>
    <xf numFmtId="164" fontId="6" fillId="0" borderId="44" xfId="1" applyFont="1" applyBorder="1" applyAlignment="1">
      <alignment horizontal="center" vertical="center"/>
    </xf>
    <xf numFmtId="164" fontId="6" fillId="0" borderId="45" xfId="1" applyFont="1" applyBorder="1" applyAlignment="1">
      <alignment horizontal="center" vertical="center"/>
    </xf>
    <xf numFmtId="164" fontId="3" fillId="3" borderId="0" xfId="1" applyFont="1" applyFill="1"/>
    <xf numFmtId="0" fontId="4" fillId="4" borderId="21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vertical="center"/>
    </xf>
    <xf numFmtId="0" fontId="8" fillId="3" borderId="0" xfId="0" applyFont="1" applyFill="1" applyBorder="1" applyAlignment="1"/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64" fontId="4" fillId="4" borderId="22" xfId="1" applyFont="1" applyFill="1" applyBorder="1" applyAlignment="1">
      <alignment horizontal="center" vertical="center" wrapText="1"/>
    </xf>
    <xf numFmtId="164" fontId="6" fillId="0" borderId="49" xfId="1" applyFont="1" applyBorder="1" applyAlignment="1">
      <alignment horizontal="center" vertical="center"/>
    </xf>
    <xf numFmtId="164" fontId="6" fillId="0" borderId="50" xfId="1" applyFont="1" applyBorder="1" applyAlignment="1">
      <alignment horizontal="center" vertical="center"/>
    </xf>
    <xf numFmtId="164" fontId="6" fillId="0" borderId="51" xfId="1" applyFont="1" applyBorder="1" applyAlignment="1">
      <alignment horizontal="center" vertical="center"/>
    </xf>
    <xf numFmtId="164" fontId="6" fillId="0" borderId="52" xfId="1" applyFont="1" applyBorder="1" applyAlignment="1">
      <alignment horizontal="center" vertical="center"/>
    </xf>
    <xf numFmtId="164" fontId="6" fillId="0" borderId="53" xfId="1" applyFont="1" applyBorder="1" applyAlignment="1">
      <alignment horizontal="center" vertical="center"/>
    </xf>
    <xf numFmtId="164" fontId="6" fillId="0" borderId="54" xfId="1" applyFont="1" applyBorder="1" applyAlignment="1">
      <alignment horizontal="center" vertical="center"/>
    </xf>
    <xf numFmtId="164" fontId="6" fillId="0" borderId="39" xfId="1" applyFont="1" applyBorder="1" applyAlignment="1">
      <alignment horizontal="center" vertical="center"/>
    </xf>
    <xf numFmtId="164" fontId="6" fillId="0" borderId="1" xfId="1" applyFont="1" applyBorder="1" applyAlignment="1">
      <alignment horizontal="center" vertical="center"/>
    </xf>
    <xf numFmtId="164" fontId="6" fillId="0" borderId="55" xfId="1" applyFont="1" applyBorder="1" applyAlignment="1">
      <alignment horizontal="center" vertical="center"/>
    </xf>
    <xf numFmtId="164" fontId="6" fillId="0" borderId="56" xfId="1" applyFont="1" applyBorder="1" applyAlignment="1">
      <alignment horizontal="center" vertical="center"/>
    </xf>
    <xf numFmtId="164" fontId="6" fillId="0" borderId="57" xfId="1" applyFont="1" applyBorder="1" applyAlignment="1">
      <alignment horizontal="center" vertical="center"/>
    </xf>
    <xf numFmtId="164" fontId="6" fillId="0" borderId="58" xfId="1" applyFont="1" applyBorder="1" applyAlignment="1">
      <alignment horizontal="center" vertical="center"/>
    </xf>
    <xf numFmtId="164" fontId="6" fillId="0" borderId="48" xfId="1" applyFont="1" applyBorder="1" applyAlignment="1">
      <alignment horizontal="center" vertical="center"/>
    </xf>
    <xf numFmtId="164" fontId="6" fillId="0" borderId="24" xfId="1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164" fontId="6" fillId="0" borderId="46" xfId="1" applyFont="1" applyBorder="1" applyAlignment="1">
      <alignment horizontal="center" vertical="center"/>
    </xf>
    <xf numFmtId="164" fontId="6" fillId="0" borderId="47" xfId="1" applyFont="1" applyBorder="1" applyAlignment="1">
      <alignment horizontal="center" vertical="center"/>
    </xf>
    <xf numFmtId="164" fontId="6" fillId="0" borderId="48" xfId="1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wrapText="1"/>
    </xf>
    <xf numFmtId="0" fontId="5" fillId="2" borderId="23" xfId="0" applyFont="1" applyFill="1" applyBorder="1" applyAlignment="1">
      <alignment horizontal="center" wrapText="1"/>
    </xf>
    <xf numFmtId="0" fontId="5" fillId="2" borderId="20" xfId="0" applyFont="1" applyFill="1" applyBorder="1" applyAlignment="1">
      <alignment horizont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164" fontId="4" fillId="4" borderId="26" xfId="1" applyFont="1" applyFill="1" applyBorder="1" applyAlignment="1">
      <alignment horizontal="center" vertical="center" wrapText="1"/>
    </xf>
    <xf numFmtId="164" fontId="4" fillId="4" borderId="27" xfId="1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7" fillId="0" borderId="39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97"/>
  <sheetViews>
    <sheetView tabSelected="1" zoomScale="85" zoomScaleNormal="85" workbookViewId="0">
      <selection activeCell="O16" sqref="O16:O19"/>
    </sheetView>
  </sheetViews>
  <sheetFormatPr baseColWidth="10" defaultRowHeight="11.25" x14ac:dyDescent="0.15"/>
  <cols>
    <col min="1" max="1" width="11.42578125" style="1"/>
    <col min="2" max="2" width="34.7109375" style="1" customWidth="1"/>
    <col min="3" max="3" width="35.42578125" style="1" customWidth="1"/>
    <col min="4" max="4" width="17.42578125" style="1" customWidth="1"/>
    <col min="5" max="5" width="17" style="1" customWidth="1"/>
    <col min="6" max="6" width="17.140625" style="1" customWidth="1"/>
    <col min="7" max="7" width="17.140625" style="25" customWidth="1"/>
    <col min="8" max="10" width="17.140625" style="1" customWidth="1"/>
    <col min="11" max="11" width="17.140625" style="25" customWidth="1"/>
    <col min="12" max="14" width="17.140625" style="1" customWidth="1"/>
    <col min="15" max="15" width="19.42578125" style="1" customWidth="1"/>
    <col min="16" max="16384" width="11.42578125" style="1"/>
  </cols>
  <sheetData>
    <row r="1" spans="2:15" ht="12" thickBot="1" x14ac:dyDescent="0.2">
      <c r="B1" s="15"/>
    </row>
    <row r="2" spans="2:15" ht="15" customHeight="1" x14ac:dyDescent="0.15">
      <c r="B2" s="68" t="s">
        <v>7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70"/>
    </row>
    <row r="3" spans="2:15" ht="15.75" customHeight="1" thickBot="1" x14ac:dyDescent="0.2">
      <c r="B3" s="71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3"/>
    </row>
    <row r="4" spans="2:15" ht="48.75" customHeight="1" thickBot="1" x14ac:dyDescent="0.2">
      <c r="B4" s="74" t="s">
        <v>8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6"/>
    </row>
    <row r="5" spans="2:15" ht="23.25" customHeight="1" thickBot="1" x14ac:dyDescent="0.2">
      <c r="B5" s="77" t="s">
        <v>43</v>
      </c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9"/>
    </row>
    <row r="6" spans="2:15" ht="47.25" customHeight="1" thickBot="1" x14ac:dyDescent="0.2">
      <c r="B6" s="26"/>
      <c r="C6" s="13"/>
      <c r="D6" s="13"/>
      <c r="E6" s="57" t="s">
        <v>36</v>
      </c>
      <c r="F6" s="58"/>
      <c r="G6" s="57" t="s">
        <v>39</v>
      </c>
      <c r="H6" s="58"/>
      <c r="I6" s="57" t="s">
        <v>40</v>
      </c>
      <c r="J6" s="58"/>
      <c r="K6" s="57" t="s">
        <v>42</v>
      </c>
      <c r="L6" s="58"/>
      <c r="M6" s="101" t="s">
        <v>37</v>
      </c>
      <c r="N6" s="103" t="s">
        <v>38</v>
      </c>
      <c r="O6" s="105" t="s">
        <v>6</v>
      </c>
    </row>
    <row r="7" spans="2:15" s="2" customFormat="1" ht="78" customHeight="1" thickBot="1" x14ac:dyDescent="0.3">
      <c r="B7" s="10" t="s">
        <v>3</v>
      </c>
      <c r="C7" s="11" t="s">
        <v>5</v>
      </c>
      <c r="D7" s="11" t="s">
        <v>4</v>
      </c>
      <c r="E7" s="20" t="s">
        <v>33</v>
      </c>
      <c r="F7" s="12" t="s">
        <v>35</v>
      </c>
      <c r="G7" s="21" t="s">
        <v>33</v>
      </c>
      <c r="H7" s="33" t="s">
        <v>35</v>
      </c>
      <c r="I7" s="26" t="s">
        <v>33</v>
      </c>
      <c r="J7" s="12" t="s">
        <v>35</v>
      </c>
      <c r="K7" s="12" t="s">
        <v>33</v>
      </c>
      <c r="L7" s="12" t="s">
        <v>35</v>
      </c>
      <c r="M7" s="102"/>
      <c r="N7" s="104"/>
      <c r="O7" s="106"/>
    </row>
    <row r="8" spans="2:15" ht="16.5" customHeight="1" x14ac:dyDescent="0.15">
      <c r="B8" s="80" t="s">
        <v>10</v>
      </c>
      <c r="C8" s="29" t="s">
        <v>9</v>
      </c>
      <c r="D8" s="62">
        <v>1</v>
      </c>
      <c r="E8" s="42">
        <v>890400.00000000012</v>
      </c>
      <c r="F8" s="42">
        <v>211680.00000000003</v>
      </c>
      <c r="G8" s="42">
        <v>750000</v>
      </c>
      <c r="H8" s="43">
        <v>180000</v>
      </c>
      <c r="I8" s="44">
        <v>840000</v>
      </c>
      <c r="J8" s="42">
        <v>201600</v>
      </c>
      <c r="K8" s="45">
        <v>600000</v>
      </c>
      <c r="L8" s="51" t="s">
        <v>44</v>
      </c>
      <c r="M8" s="44">
        <f>AVERAGE(E8,G8,I8,K8)</f>
        <v>770100</v>
      </c>
      <c r="N8" s="42">
        <f>AVERAGE(F8,H8,J8,L8)</f>
        <v>197760</v>
      </c>
      <c r="O8" s="84" t="s">
        <v>12</v>
      </c>
    </row>
    <row r="9" spans="2:15" ht="16.5" customHeight="1" x14ac:dyDescent="0.15">
      <c r="B9" s="81"/>
      <c r="C9" s="30" t="s">
        <v>0</v>
      </c>
      <c r="D9" s="63"/>
      <c r="E9" s="5">
        <v>771680.00000000012</v>
      </c>
      <c r="F9" s="5">
        <v>162288.00000000003</v>
      </c>
      <c r="G9" s="5">
        <v>650000</v>
      </c>
      <c r="H9" s="22">
        <v>138000</v>
      </c>
      <c r="I9" s="34">
        <v>728000</v>
      </c>
      <c r="J9" s="5">
        <v>154560</v>
      </c>
      <c r="K9" s="37">
        <v>500000</v>
      </c>
      <c r="L9" s="52"/>
      <c r="M9" s="34">
        <f t="shared" ref="M9:M72" si="0">AVERAGE(E9,G9,I9,K9)</f>
        <v>662420</v>
      </c>
      <c r="N9" s="5">
        <f t="shared" ref="N9:N19" si="1">AVERAGE(F9,H9,J9,L9)</f>
        <v>151616</v>
      </c>
      <c r="O9" s="85"/>
    </row>
    <row r="10" spans="2:15" ht="16.5" customHeight="1" x14ac:dyDescent="0.15">
      <c r="B10" s="82"/>
      <c r="C10" s="31" t="s">
        <v>1</v>
      </c>
      <c r="D10" s="87"/>
      <c r="E10" s="3">
        <v>629216</v>
      </c>
      <c r="F10" s="3">
        <v>115248.00000000001</v>
      </c>
      <c r="G10" s="3">
        <v>530000</v>
      </c>
      <c r="H10" s="23">
        <v>98000</v>
      </c>
      <c r="I10" s="35">
        <v>593600</v>
      </c>
      <c r="J10" s="3">
        <v>109760</v>
      </c>
      <c r="K10" s="38">
        <v>450000</v>
      </c>
      <c r="L10" s="52"/>
      <c r="M10" s="35">
        <f t="shared" si="0"/>
        <v>550704</v>
      </c>
      <c r="N10" s="5">
        <f t="shared" si="1"/>
        <v>107669.33333333333</v>
      </c>
      <c r="O10" s="85"/>
    </row>
    <row r="11" spans="2:15" ht="16.5" customHeight="1" thickBot="1" x14ac:dyDescent="0.2">
      <c r="B11" s="83"/>
      <c r="C11" s="32" t="s">
        <v>2</v>
      </c>
      <c r="D11" s="64"/>
      <c r="E11" s="4">
        <v>442825.60000000009</v>
      </c>
      <c r="F11" s="4">
        <v>88200.000000000015</v>
      </c>
      <c r="G11" s="4">
        <v>373000</v>
      </c>
      <c r="H11" s="24">
        <v>75000</v>
      </c>
      <c r="I11" s="36">
        <v>417760</v>
      </c>
      <c r="J11" s="4">
        <v>84000</v>
      </c>
      <c r="K11" s="39">
        <v>400000</v>
      </c>
      <c r="L11" s="53"/>
      <c r="M11" s="36">
        <f t="shared" si="0"/>
        <v>408396.4</v>
      </c>
      <c r="N11" s="46">
        <f t="shared" si="1"/>
        <v>82400</v>
      </c>
      <c r="O11" s="86"/>
    </row>
    <row r="12" spans="2:15" ht="16.5" customHeight="1" x14ac:dyDescent="0.15">
      <c r="B12" s="80" t="s">
        <v>11</v>
      </c>
      <c r="C12" s="29" t="s">
        <v>9</v>
      </c>
      <c r="D12" s="62">
        <v>1</v>
      </c>
      <c r="E12" s="42">
        <v>1151584</v>
      </c>
      <c r="F12" s="42">
        <v>346920.00000000006</v>
      </c>
      <c r="G12" s="42">
        <v>970000</v>
      </c>
      <c r="H12" s="43">
        <v>295000</v>
      </c>
      <c r="I12" s="44">
        <v>1086400</v>
      </c>
      <c r="J12" s="42">
        <v>330400</v>
      </c>
      <c r="K12" s="45">
        <v>700000</v>
      </c>
      <c r="L12" s="51" t="s">
        <v>45</v>
      </c>
      <c r="M12" s="44">
        <f t="shared" si="0"/>
        <v>976996</v>
      </c>
      <c r="N12" s="42">
        <f t="shared" si="1"/>
        <v>324106.66666666669</v>
      </c>
      <c r="O12" s="84" t="s">
        <v>12</v>
      </c>
    </row>
    <row r="13" spans="2:15" ht="16.5" customHeight="1" x14ac:dyDescent="0.15">
      <c r="B13" s="81"/>
      <c r="C13" s="30" t="s">
        <v>0</v>
      </c>
      <c r="D13" s="63"/>
      <c r="E13" s="5">
        <v>997248.00000000012</v>
      </c>
      <c r="F13" s="5">
        <v>270480.00000000006</v>
      </c>
      <c r="G13" s="5">
        <v>840000</v>
      </c>
      <c r="H13" s="22">
        <v>230000</v>
      </c>
      <c r="I13" s="34">
        <v>940800</v>
      </c>
      <c r="J13" s="5">
        <v>257600</v>
      </c>
      <c r="K13" s="37">
        <v>600000</v>
      </c>
      <c r="L13" s="52"/>
      <c r="M13" s="34">
        <f t="shared" si="0"/>
        <v>844512</v>
      </c>
      <c r="N13" s="5">
        <f t="shared" si="1"/>
        <v>252693.33333333334</v>
      </c>
      <c r="O13" s="85"/>
    </row>
    <row r="14" spans="2:15" ht="16.5" customHeight="1" x14ac:dyDescent="0.15">
      <c r="B14" s="82"/>
      <c r="C14" s="31" t="s">
        <v>1</v>
      </c>
      <c r="D14" s="87"/>
      <c r="E14" s="3">
        <v>831040.00000000012</v>
      </c>
      <c r="F14" s="3">
        <v>188160.00000000003</v>
      </c>
      <c r="G14" s="3">
        <v>700000</v>
      </c>
      <c r="H14" s="23">
        <v>160000</v>
      </c>
      <c r="I14" s="35">
        <v>784000</v>
      </c>
      <c r="J14" s="3">
        <v>179200</v>
      </c>
      <c r="K14" s="38">
        <v>550000</v>
      </c>
      <c r="L14" s="52"/>
      <c r="M14" s="35">
        <f t="shared" si="0"/>
        <v>716260</v>
      </c>
      <c r="N14" s="5">
        <f t="shared" si="1"/>
        <v>175786.66666666666</v>
      </c>
      <c r="O14" s="85"/>
    </row>
    <row r="15" spans="2:15" ht="16.5" customHeight="1" thickBot="1" x14ac:dyDescent="0.2">
      <c r="B15" s="83"/>
      <c r="C15" s="32" t="s">
        <v>2</v>
      </c>
      <c r="D15" s="64"/>
      <c r="E15" s="4">
        <v>510496.00000000012</v>
      </c>
      <c r="F15" s="4">
        <v>141120</v>
      </c>
      <c r="G15" s="4">
        <v>430000</v>
      </c>
      <c r="H15" s="24">
        <v>120000</v>
      </c>
      <c r="I15" s="36">
        <v>481600</v>
      </c>
      <c r="J15" s="4">
        <v>134400</v>
      </c>
      <c r="K15" s="39">
        <v>500000</v>
      </c>
      <c r="L15" s="53"/>
      <c r="M15" s="36">
        <f t="shared" si="0"/>
        <v>480524</v>
      </c>
      <c r="N15" s="46">
        <f t="shared" si="1"/>
        <v>131840</v>
      </c>
      <c r="O15" s="86"/>
    </row>
    <row r="16" spans="2:15" ht="16.5" customHeight="1" x14ac:dyDescent="0.15">
      <c r="B16" s="88" t="s">
        <v>13</v>
      </c>
      <c r="C16" s="29" t="s">
        <v>9</v>
      </c>
      <c r="D16" s="62">
        <v>1</v>
      </c>
      <c r="E16" s="42">
        <v>1151584</v>
      </c>
      <c r="F16" s="42">
        <v>211680.00000000003</v>
      </c>
      <c r="G16" s="42">
        <v>970000</v>
      </c>
      <c r="H16" s="43">
        <v>180000</v>
      </c>
      <c r="I16" s="44">
        <v>1086400</v>
      </c>
      <c r="J16" s="42">
        <v>330400</v>
      </c>
      <c r="K16" s="45">
        <v>650000</v>
      </c>
      <c r="L16" s="51" t="s">
        <v>44</v>
      </c>
      <c r="M16" s="44">
        <f t="shared" si="0"/>
        <v>964496</v>
      </c>
      <c r="N16" s="42">
        <f t="shared" si="1"/>
        <v>240693.33333333334</v>
      </c>
      <c r="O16" s="84">
        <v>15.61</v>
      </c>
    </row>
    <row r="17" spans="2:15" ht="16.5" customHeight="1" x14ac:dyDescent="0.15">
      <c r="B17" s="89"/>
      <c r="C17" s="30" t="s">
        <v>0</v>
      </c>
      <c r="D17" s="63"/>
      <c r="E17" s="5">
        <v>997248.00000000012</v>
      </c>
      <c r="F17" s="5">
        <v>162288.00000000003</v>
      </c>
      <c r="G17" s="5">
        <v>840000</v>
      </c>
      <c r="H17" s="22">
        <v>138000</v>
      </c>
      <c r="I17" s="34">
        <v>940800</v>
      </c>
      <c r="J17" s="5">
        <v>257600</v>
      </c>
      <c r="K17" s="37">
        <v>550000</v>
      </c>
      <c r="L17" s="52"/>
      <c r="M17" s="34">
        <f t="shared" si="0"/>
        <v>832012</v>
      </c>
      <c r="N17" s="5">
        <f t="shared" si="1"/>
        <v>185962.66666666666</v>
      </c>
      <c r="O17" s="85"/>
    </row>
    <row r="18" spans="2:15" ht="16.5" customHeight="1" x14ac:dyDescent="0.15">
      <c r="B18" s="89"/>
      <c r="C18" s="31" t="s">
        <v>1</v>
      </c>
      <c r="D18" s="63"/>
      <c r="E18" s="3">
        <v>831040.00000000012</v>
      </c>
      <c r="F18" s="3">
        <v>115248.00000000001</v>
      </c>
      <c r="G18" s="3">
        <v>700000</v>
      </c>
      <c r="H18" s="22">
        <v>98000</v>
      </c>
      <c r="I18" s="35">
        <v>784000</v>
      </c>
      <c r="J18" s="5">
        <v>179200</v>
      </c>
      <c r="K18" s="37">
        <v>500000</v>
      </c>
      <c r="L18" s="52"/>
      <c r="M18" s="35">
        <f t="shared" si="0"/>
        <v>703760</v>
      </c>
      <c r="N18" s="5">
        <f t="shared" si="1"/>
        <v>130816</v>
      </c>
      <c r="O18" s="85"/>
    </row>
    <row r="19" spans="2:15" ht="16.5" customHeight="1" thickBot="1" x14ac:dyDescent="0.2">
      <c r="B19" s="90"/>
      <c r="C19" s="32" t="s">
        <v>2</v>
      </c>
      <c r="D19" s="64"/>
      <c r="E19" s="4">
        <v>510496.00000000012</v>
      </c>
      <c r="F19" s="4">
        <v>88200.000000000015</v>
      </c>
      <c r="G19" s="4">
        <v>430000</v>
      </c>
      <c r="H19" s="24">
        <v>75000</v>
      </c>
      <c r="I19" s="36">
        <v>481600</v>
      </c>
      <c r="J19" s="4">
        <v>134400</v>
      </c>
      <c r="K19" s="39">
        <v>450000</v>
      </c>
      <c r="L19" s="53"/>
      <c r="M19" s="36">
        <f t="shared" si="0"/>
        <v>468024</v>
      </c>
      <c r="N19" s="46">
        <f t="shared" si="1"/>
        <v>99200</v>
      </c>
      <c r="O19" s="86"/>
    </row>
    <row r="20" spans="2:15" ht="16.5" customHeight="1" x14ac:dyDescent="0.15">
      <c r="B20" s="88" t="s">
        <v>14</v>
      </c>
      <c r="C20" s="29" t="s">
        <v>9</v>
      </c>
      <c r="D20" s="62">
        <v>1</v>
      </c>
      <c r="E20" s="42">
        <v>1246560</v>
      </c>
      <c r="F20" s="65" t="s">
        <v>32</v>
      </c>
      <c r="G20" s="42">
        <v>1050000</v>
      </c>
      <c r="H20" s="98" t="s">
        <v>32</v>
      </c>
      <c r="I20" s="44">
        <v>1176000</v>
      </c>
      <c r="J20" s="54" t="s">
        <v>32</v>
      </c>
      <c r="K20" s="47">
        <v>800000</v>
      </c>
      <c r="L20" s="54" t="s">
        <v>32</v>
      </c>
      <c r="M20" s="44">
        <f t="shared" si="0"/>
        <v>1068140</v>
      </c>
      <c r="N20" s="54" t="s">
        <v>32</v>
      </c>
      <c r="O20" s="84">
        <v>35.659999999999997</v>
      </c>
    </row>
    <row r="21" spans="2:15" ht="16.5" customHeight="1" x14ac:dyDescent="0.15">
      <c r="B21" s="89"/>
      <c r="C21" s="30" t="s">
        <v>0</v>
      </c>
      <c r="D21" s="63"/>
      <c r="E21" s="5">
        <v>1127840</v>
      </c>
      <c r="F21" s="66"/>
      <c r="G21" s="5">
        <v>950000</v>
      </c>
      <c r="H21" s="99"/>
      <c r="I21" s="34">
        <v>1064000</v>
      </c>
      <c r="J21" s="55"/>
      <c r="K21" s="40">
        <v>700000</v>
      </c>
      <c r="L21" s="55"/>
      <c r="M21" s="34">
        <f t="shared" si="0"/>
        <v>960460</v>
      </c>
      <c r="N21" s="55"/>
      <c r="O21" s="85"/>
    </row>
    <row r="22" spans="2:15" ht="16.5" customHeight="1" x14ac:dyDescent="0.15">
      <c r="B22" s="89"/>
      <c r="C22" s="31" t="s">
        <v>1</v>
      </c>
      <c r="D22" s="63"/>
      <c r="E22" s="3">
        <v>890400.00000000012</v>
      </c>
      <c r="F22" s="66"/>
      <c r="G22" s="3">
        <v>750000</v>
      </c>
      <c r="H22" s="99"/>
      <c r="I22" s="35">
        <v>840000</v>
      </c>
      <c r="J22" s="55"/>
      <c r="K22" s="40">
        <v>500000</v>
      </c>
      <c r="L22" s="55"/>
      <c r="M22" s="35">
        <f t="shared" si="0"/>
        <v>745100</v>
      </c>
      <c r="N22" s="55"/>
      <c r="O22" s="85"/>
    </row>
    <row r="23" spans="2:15" ht="16.5" customHeight="1" thickBot="1" x14ac:dyDescent="0.2">
      <c r="B23" s="90"/>
      <c r="C23" s="32" t="s">
        <v>2</v>
      </c>
      <c r="D23" s="64"/>
      <c r="E23" s="4">
        <v>712320.00000000012</v>
      </c>
      <c r="F23" s="67"/>
      <c r="G23" s="4">
        <v>600000</v>
      </c>
      <c r="H23" s="100"/>
      <c r="I23" s="36">
        <v>672000</v>
      </c>
      <c r="J23" s="56"/>
      <c r="K23" s="41">
        <v>450000</v>
      </c>
      <c r="L23" s="56"/>
      <c r="M23" s="36">
        <f t="shared" si="0"/>
        <v>608580</v>
      </c>
      <c r="N23" s="56"/>
      <c r="O23" s="86"/>
    </row>
    <row r="24" spans="2:15" ht="16.5" customHeight="1" x14ac:dyDescent="0.15">
      <c r="B24" s="59" t="s">
        <v>15</v>
      </c>
      <c r="C24" s="29" t="s">
        <v>9</v>
      </c>
      <c r="D24" s="62">
        <v>1</v>
      </c>
      <c r="E24" s="42">
        <v>1662080.0000000002</v>
      </c>
      <c r="F24" s="65" t="s">
        <v>32</v>
      </c>
      <c r="G24" s="42">
        <v>1400000</v>
      </c>
      <c r="H24" s="98" t="s">
        <v>32</v>
      </c>
      <c r="I24" s="44">
        <v>1568000</v>
      </c>
      <c r="J24" s="54" t="s">
        <v>32</v>
      </c>
      <c r="K24" s="47">
        <v>800000</v>
      </c>
      <c r="L24" s="54" t="s">
        <v>32</v>
      </c>
      <c r="M24" s="44">
        <f t="shared" si="0"/>
        <v>1357520</v>
      </c>
      <c r="N24" s="54" t="s">
        <v>32</v>
      </c>
      <c r="O24" s="84">
        <v>54.56</v>
      </c>
    </row>
    <row r="25" spans="2:15" ht="16.5" customHeight="1" x14ac:dyDescent="0.15">
      <c r="B25" s="60"/>
      <c r="C25" s="30" t="s">
        <v>0</v>
      </c>
      <c r="D25" s="63"/>
      <c r="E25" s="5">
        <v>1424640.0000000002</v>
      </c>
      <c r="F25" s="66"/>
      <c r="G25" s="5">
        <v>1200000</v>
      </c>
      <c r="H25" s="99"/>
      <c r="I25" s="34">
        <v>1344000</v>
      </c>
      <c r="J25" s="55"/>
      <c r="K25" s="40">
        <v>700000</v>
      </c>
      <c r="L25" s="55"/>
      <c r="M25" s="34">
        <f t="shared" si="0"/>
        <v>1167160</v>
      </c>
      <c r="N25" s="55"/>
      <c r="O25" s="85"/>
    </row>
    <row r="26" spans="2:15" ht="16.5" customHeight="1" x14ac:dyDescent="0.15">
      <c r="B26" s="60"/>
      <c r="C26" s="31" t="s">
        <v>1</v>
      </c>
      <c r="D26" s="63"/>
      <c r="E26" s="3">
        <v>1127840</v>
      </c>
      <c r="F26" s="66"/>
      <c r="G26" s="3">
        <v>950000</v>
      </c>
      <c r="H26" s="99"/>
      <c r="I26" s="35">
        <v>1064000</v>
      </c>
      <c r="J26" s="55"/>
      <c r="K26" s="40">
        <v>500000</v>
      </c>
      <c r="L26" s="55"/>
      <c r="M26" s="35">
        <f t="shared" si="0"/>
        <v>910460</v>
      </c>
      <c r="N26" s="55"/>
      <c r="O26" s="85"/>
    </row>
    <row r="27" spans="2:15" ht="16.5" customHeight="1" thickBot="1" x14ac:dyDescent="0.2">
      <c r="B27" s="61"/>
      <c r="C27" s="32" t="s">
        <v>2</v>
      </c>
      <c r="D27" s="64"/>
      <c r="E27" s="4">
        <v>771680.00000000012</v>
      </c>
      <c r="F27" s="67"/>
      <c r="G27" s="4">
        <v>650000</v>
      </c>
      <c r="H27" s="100"/>
      <c r="I27" s="36">
        <v>728000</v>
      </c>
      <c r="J27" s="56"/>
      <c r="K27" s="41">
        <v>450000</v>
      </c>
      <c r="L27" s="56"/>
      <c r="M27" s="36">
        <f t="shared" si="0"/>
        <v>649920</v>
      </c>
      <c r="N27" s="56"/>
      <c r="O27" s="86"/>
    </row>
    <row r="28" spans="2:15" ht="16.5" customHeight="1" x14ac:dyDescent="0.15">
      <c r="B28" s="59" t="s">
        <v>16</v>
      </c>
      <c r="C28" s="29" t="s">
        <v>9</v>
      </c>
      <c r="D28" s="62">
        <v>1</v>
      </c>
      <c r="E28" s="42">
        <v>2255680</v>
      </c>
      <c r="F28" s="65" t="s">
        <v>32</v>
      </c>
      <c r="G28" s="42">
        <v>1900000</v>
      </c>
      <c r="H28" s="98" t="s">
        <v>32</v>
      </c>
      <c r="I28" s="44">
        <v>2128000</v>
      </c>
      <c r="J28" s="54" t="s">
        <v>32</v>
      </c>
      <c r="K28" s="47">
        <v>1200000</v>
      </c>
      <c r="L28" s="54" t="s">
        <v>32</v>
      </c>
      <c r="M28" s="44">
        <f t="shared" si="0"/>
        <v>1870920</v>
      </c>
      <c r="N28" s="54" t="s">
        <v>32</v>
      </c>
      <c r="O28" s="84">
        <v>72.260000000000005</v>
      </c>
    </row>
    <row r="29" spans="2:15" ht="16.5" customHeight="1" x14ac:dyDescent="0.15">
      <c r="B29" s="60"/>
      <c r="C29" s="30" t="s">
        <v>0</v>
      </c>
      <c r="D29" s="63"/>
      <c r="E29" s="5">
        <v>2018240.0000000002</v>
      </c>
      <c r="F29" s="66"/>
      <c r="G29" s="5">
        <v>1700000</v>
      </c>
      <c r="H29" s="99"/>
      <c r="I29" s="34">
        <v>1904000</v>
      </c>
      <c r="J29" s="55"/>
      <c r="K29" s="40">
        <v>1100000</v>
      </c>
      <c r="L29" s="55"/>
      <c r="M29" s="34">
        <f t="shared" si="0"/>
        <v>1680560</v>
      </c>
      <c r="N29" s="55"/>
      <c r="O29" s="85"/>
    </row>
    <row r="30" spans="2:15" ht="16.5" customHeight="1" x14ac:dyDescent="0.15">
      <c r="B30" s="60"/>
      <c r="C30" s="31" t="s">
        <v>1</v>
      </c>
      <c r="D30" s="63"/>
      <c r="E30" s="3">
        <v>1543360.0000000002</v>
      </c>
      <c r="F30" s="66"/>
      <c r="G30" s="3">
        <v>1300000</v>
      </c>
      <c r="H30" s="99"/>
      <c r="I30" s="35">
        <v>1456000</v>
      </c>
      <c r="J30" s="55"/>
      <c r="K30" s="40">
        <v>900000</v>
      </c>
      <c r="L30" s="55"/>
      <c r="M30" s="35">
        <f t="shared" si="0"/>
        <v>1299840</v>
      </c>
      <c r="N30" s="55"/>
      <c r="O30" s="85"/>
    </row>
    <row r="31" spans="2:15" ht="16.5" customHeight="1" thickBot="1" x14ac:dyDescent="0.2">
      <c r="B31" s="61"/>
      <c r="C31" s="32" t="s">
        <v>2</v>
      </c>
      <c r="D31" s="64"/>
      <c r="E31" s="4">
        <v>831040.00000000012</v>
      </c>
      <c r="F31" s="67"/>
      <c r="G31" s="4">
        <v>700000</v>
      </c>
      <c r="H31" s="100"/>
      <c r="I31" s="36">
        <v>784000</v>
      </c>
      <c r="J31" s="56"/>
      <c r="K31" s="41">
        <v>600000</v>
      </c>
      <c r="L31" s="56"/>
      <c r="M31" s="36">
        <f t="shared" si="0"/>
        <v>728760</v>
      </c>
      <c r="N31" s="56"/>
      <c r="O31" s="86"/>
    </row>
    <row r="32" spans="2:15" ht="16.5" customHeight="1" x14ac:dyDescent="0.15">
      <c r="B32" s="59" t="s">
        <v>17</v>
      </c>
      <c r="C32" s="29" t="s">
        <v>9</v>
      </c>
      <c r="D32" s="62">
        <v>1</v>
      </c>
      <c r="E32" s="42">
        <v>1662080.0000000002</v>
      </c>
      <c r="F32" s="65" t="s">
        <v>32</v>
      </c>
      <c r="G32" s="42">
        <v>1400000</v>
      </c>
      <c r="H32" s="98" t="s">
        <v>32</v>
      </c>
      <c r="I32" s="44">
        <v>1568000</v>
      </c>
      <c r="J32" s="54" t="s">
        <v>32</v>
      </c>
      <c r="K32" s="47">
        <v>800000</v>
      </c>
      <c r="L32" s="54" t="s">
        <v>32</v>
      </c>
      <c r="M32" s="44">
        <f t="shared" si="0"/>
        <v>1357520</v>
      </c>
      <c r="N32" s="54" t="s">
        <v>32</v>
      </c>
      <c r="O32" s="84">
        <v>31.54</v>
      </c>
    </row>
    <row r="33" spans="2:15" ht="16.5" customHeight="1" x14ac:dyDescent="0.15">
      <c r="B33" s="60"/>
      <c r="C33" s="30" t="s">
        <v>0</v>
      </c>
      <c r="D33" s="63"/>
      <c r="E33" s="5">
        <v>1424640.0000000002</v>
      </c>
      <c r="F33" s="66"/>
      <c r="G33" s="5">
        <v>1200000</v>
      </c>
      <c r="H33" s="99"/>
      <c r="I33" s="34">
        <v>1344000</v>
      </c>
      <c r="J33" s="55"/>
      <c r="K33" s="40">
        <v>700000</v>
      </c>
      <c r="L33" s="55"/>
      <c r="M33" s="34">
        <f t="shared" si="0"/>
        <v>1167160</v>
      </c>
      <c r="N33" s="55"/>
      <c r="O33" s="85"/>
    </row>
    <row r="34" spans="2:15" ht="16.5" customHeight="1" x14ac:dyDescent="0.15">
      <c r="B34" s="60"/>
      <c r="C34" s="31" t="s">
        <v>1</v>
      </c>
      <c r="D34" s="63"/>
      <c r="E34" s="3">
        <v>1127840</v>
      </c>
      <c r="F34" s="66"/>
      <c r="G34" s="3">
        <v>950000</v>
      </c>
      <c r="H34" s="99"/>
      <c r="I34" s="35">
        <v>1064000</v>
      </c>
      <c r="J34" s="55"/>
      <c r="K34" s="40">
        <v>500000</v>
      </c>
      <c r="L34" s="55"/>
      <c r="M34" s="35">
        <f t="shared" si="0"/>
        <v>910460</v>
      </c>
      <c r="N34" s="55"/>
      <c r="O34" s="85"/>
    </row>
    <row r="35" spans="2:15" ht="16.5" customHeight="1" thickBot="1" x14ac:dyDescent="0.2">
      <c r="B35" s="61"/>
      <c r="C35" s="32" t="s">
        <v>2</v>
      </c>
      <c r="D35" s="64"/>
      <c r="E35" s="4">
        <v>771680.00000000012</v>
      </c>
      <c r="F35" s="67"/>
      <c r="G35" s="4">
        <v>650000</v>
      </c>
      <c r="H35" s="100"/>
      <c r="I35" s="36">
        <v>728000</v>
      </c>
      <c r="J35" s="56"/>
      <c r="K35" s="41">
        <v>450000</v>
      </c>
      <c r="L35" s="56"/>
      <c r="M35" s="36">
        <f t="shared" si="0"/>
        <v>649920</v>
      </c>
      <c r="N35" s="56"/>
      <c r="O35" s="86"/>
    </row>
    <row r="36" spans="2:15" ht="16.5" customHeight="1" x14ac:dyDescent="0.15">
      <c r="B36" s="59" t="s">
        <v>18</v>
      </c>
      <c r="C36" s="29" t="s">
        <v>9</v>
      </c>
      <c r="D36" s="62">
        <v>1</v>
      </c>
      <c r="E36" s="42">
        <v>890400.00000000012</v>
      </c>
      <c r="F36" s="65" t="s">
        <v>32</v>
      </c>
      <c r="G36" s="42">
        <v>750000</v>
      </c>
      <c r="H36" s="98" t="s">
        <v>32</v>
      </c>
      <c r="I36" s="44">
        <v>840000</v>
      </c>
      <c r="J36" s="54" t="s">
        <v>32</v>
      </c>
      <c r="K36" s="47">
        <v>650000</v>
      </c>
      <c r="L36" s="54" t="s">
        <v>32</v>
      </c>
      <c r="M36" s="44">
        <f t="shared" si="0"/>
        <v>782600</v>
      </c>
      <c r="N36" s="54" t="s">
        <v>32</v>
      </c>
      <c r="O36" s="84">
        <v>11.02</v>
      </c>
    </row>
    <row r="37" spans="2:15" ht="16.5" customHeight="1" x14ac:dyDescent="0.15">
      <c r="B37" s="60"/>
      <c r="C37" s="30" t="s">
        <v>0</v>
      </c>
      <c r="D37" s="63"/>
      <c r="E37" s="5">
        <v>771680.00000000012</v>
      </c>
      <c r="F37" s="66"/>
      <c r="G37" s="5">
        <v>650000</v>
      </c>
      <c r="H37" s="99"/>
      <c r="I37" s="34">
        <v>728000</v>
      </c>
      <c r="J37" s="55"/>
      <c r="K37" s="40">
        <v>550000</v>
      </c>
      <c r="L37" s="55"/>
      <c r="M37" s="34">
        <f t="shared" si="0"/>
        <v>674920</v>
      </c>
      <c r="N37" s="55"/>
      <c r="O37" s="85"/>
    </row>
    <row r="38" spans="2:15" ht="16.5" customHeight="1" x14ac:dyDescent="0.15">
      <c r="B38" s="60"/>
      <c r="C38" s="31" t="s">
        <v>1</v>
      </c>
      <c r="D38" s="63"/>
      <c r="E38" s="3">
        <v>629216</v>
      </c>
      <c r="F38" s="66"/>
      <c r="G38" s="3">
        <v>530000</v>
      </c>
      <c r="H38" s="99"/>
      <c r="I38" s="35">
        <v>593600</v>
      </c>
      <c r="J38" s="55"/>
      <c r="K38" s="40">
        <v>500000</v>
      </c>
      <c r="L38" s="55"/>
      <c r="M38" s="35">
        <f t="shared" si="0"/>
        <v>563204</v>
      </c>
      <c r="N38" s="55"/>
      <c r="O38" s="85"/>
    </row>
    <row r="39" spans="2:15" ht="16.5" customHeight="1" thickBot="1" x14ac:dyDescent="0.2">
      <c r="B39" s="61"/>
      <c r="C39" s="32" t="s">
        <v>2</v>
      </c>
      <c r="D39" s="64"/>
      <c r="E39" s="4">
        <v>442825.60000000009</v>
      </c>
      <c r="F39" s="67"/>
      <c r="G39" s="4">
        <v>373000</v>
      </c>
      <c r="H39" s="100"/>
      <c r="I39" s="36">
        <v>417760</v>
      </c>
      <c r="J39" s="56"/>
      <c r="K39" s="41">
        <v>450000</v>
      </c>
      <c r="L39" s="56"/>
      <c r="M39" s="36">
        <f t="shared" si="0"/>
        <v>420896.4</v>
      </c>
      <c r="N39" s="56"/>
      <c r="O39" s="86"/>
    </row>
    <row r="40" spans="2:15" ht="16.5" customHeight="1" x14ac:dyDescent="0.15">
      <c r="B40" s="59" t="s">
        <v>19</v>
      </c>
      <c r="C40" s="29" t="s">
        <v>9</v>
      </c>
      <c r="D40" s="62">
        <v>1</v>
      </c>
      <c r="E40" s="42">
        <v>1009120.0000000001</v>
      </c>
      <c r="F40" s="65" t="s">
        <v>32</v>
      </c>
      <c r="G40" s="42">
        <v>850000</v>
      </c>
      <c r="H40" s="98" t="s">
        <v>32</v>
      </c>
      <c r="I40" s="44">
        <v>952000</v>
      </c>
      <c r="J40" s="54" t="s">
        <v>32</v>
      </c>
      <c r="K40" s="47">
        <v>800000</v>
      </c>
      <c r="L40" s="54" t="s">
        <v>32</v>
      </c>
      <c r="M40" s="44">
        <f t="shared" si="0"/>
        <v>902780</v>
      </c>
      <c r="N40" s="54" t="s">
        <v>32</v>
      </c>
      <c r="O40" s="84">
        <v>14.15</v>
      </c>
    </row>
    <row r="41" spans="2:15" ht="16.5" customHeight="1" x14ac:dyDescent="0.15">
      <c r="B41" s="60"/>
      <c r="C41" s="30" t="s">
        <v>0</v>
      </c>
      <c r="D41" s="63"/>
      <c r="E41" s="5">
        <v>890400.00000000012</v>
      </c>
      <c r="F41" s="66"/>
      <c r="G41" s="5">
        <v>750000</v>
      </c>
      <c r="H41" s="99"/>
      <c r="I41" s="34">
        <v>840000</v>
      </c>
      <c r="J41" s="55"/>
      <c r="K41" s="40">
        <v>700000</v>
      </c>
      <c r="L41" s="55"/>
      <c r="M41" s="34">
        <f t="shared" si="0"/>
        <v>795100</v>
      </c>
      <c r="N41" s="55"/>
      <c r="O41" s="85"/>
    </row>
    <row r="42" spans="2:15" ht="16.5" customHeight="1" x14ac:dyDescent="0.15">
      <c r="B42" s="60"/>
      <c r="C42" s="31" t="s">
        <v>1</v>
      </c>
      <c r="D42" s="63"/>
      <c r="E42" s="3">
        <v>771680.00000000012</v>
      </c>
      <c r="F42" s="66"/>
      <c r="G42" s="3">
        <v>650000</v>
      </c>
      <c r="H42" s="99"/>
      <c r="I42" s="35">
        <v>728000</v>
      </c>
      <c r="J42" s="55"/>
      <c r="K42" s="40">
        <v>500000</v>
      </c>
      <c r="L42" s="55"/>
      <c r="M42" s="35">
        <f t="shared" si="0"/>
        <v>662420</v>
      </c>
      <c r="N42" s="55"/>
      <c r="O42" s="85"/>
    </row>
    <row r="43" spans="2:15" ht="16.5" customHeight="1" thickBot="1" x14ac:dyDescent="0.2">
      <c r="B43" s="61"/>
      <c r="C43" s="32" t="s">
        <v>2</v>
      </c>
      <c r="D43" s="64"/>
      <c r="E43" s="4">
        <v>569856</v>
      </c>
      <c r="F43" s="67"/>
      <c r="G43" s="4">
        <v>480000</v>
      </c>
      <c r="H43" s="100"/>
      <c r="I43" s="36">
        <v>537600</v>
      </c>
      <c r="J43" s="56"/>
      <c r="K43" s="41">
        <v>450000</v>
      </c>
      <c r="L43" s="56"/>
      <c r="M43" s="36">
        <f t="shared" si="0"/>
        <v>509364</v>
      </c>
      <c r="N43" s="56"/>
      <c r="O43" s="86"/>
    </row>
    <row r="44" spans="2:15" ht="16.5" customHeight="1" x14ac:dyDescent="0.15">
      <c r="B44" s="59" t="s">
        <v>20</v>
      </c>
      <c r="C44" s="29" t="s">
        <v>9</v>
      </c>
      <c r="D44" s="62">
        <v>1</v>
      </c>
      <c r="E44" s="42">
        <v>1424640.0000000002</v>
      </c>
      <c r="F44" s="65" t="s">
        <v>32</v>
      </c>
      <c r="G44" s="42">
        <v>1200000</v>
      </c>
      <c r="H44" s="98" t="s">
        <v>32</v>
      </c>
      <c r="I44" s="44">
        <v>1344000</v>
      </c>
      <c r="J44" s="54" t="s">
        <v>32</v>
      </c>
      <c r="K44" s="47">
        <v>1200000</v>
      </c>
      <c r="L44" s="54" t="s">
        <v>32</v>
      </c>
      <c r="M44" s="44">
        <f t="shared" si="0"/>
        <v>1292160</v>
      </c>
      <c r="N44" s="54" t="s">
        <v>32</v>
      </c>
      <c r="O44" s="84">
        <v>30.19</v>
      </c>
    </row>
    <row r="45" spans="2:15" ht="16.5" customHeight="1" x14ac:dyDescent="0.15">
      <c r="B45" s="60"/>
      <c r="C45" s="30" t="s">
        <v>0</v>
      </c>
      <c r="D45" s="63"/>
      <c r="E45" s="5">
        <v>1305920.0000000002</v>
      </c>
      <c r="F45" s="66"/>
      <c r="G45" s="5">
        <v>1100000</v>
      </c>
      <c r="H45" s="99"/>
      <c r="I45" s="34">
        <v>1232000</v>
      </c>
      <c r="J45" s="55"/>
      <c r="K45" s="40">
        <v>1100000</v>
      </c>
      <c r="L45" s="55"/>
      <c r="M45" s="34">
        <f t="shared" si="0"/>
        <v>1184480</v>
      </c>
      <c r="N45" s="55"/>
      <c r="O45" s="85"/>
    </row>
    <row r="46" spans="2:15" ht="16.5" customHeight="1" x14ac:dyDescent="0.15">
      <c r="B46" s="60"/>
      <c r="C46" s="31" t="s">
        <v>1</v>
      </c>
      <c r="D46" s="63"/>
      <c r="E46" s="3">
        <v>1068480.0000000002</v>
      </c>
      <c r="F46" s="66"/>
      <c r="G46" s="3">
        <v>900000</v>
      </c>
      <c r="H46" s="99"/>
      <c r="I46" s="35">
        <v>1008000</v>
      </c>
      <c r="J46" s="55"/>
      <c r="K46" s="40">
        <v>900000</v>
      </c>
      <c r="L46" s="55"/>
      <c r="M46" s="35">
        <f t="shared" si="0"/>
        <v>969120</v>
      </c>
      <c r="N46" s="55"/>
      <c r="O46" s="85"/>
    </row>
    <row r="47" spans="2:15" ht="16.5" customHeight="1" thickBot="1" x14ac:dyDescent="0.2">
      <c r="B47" s="61"/>
      <c r="C47" s="32" t="s">
        <v>2</v>
      </c>
      <c r="D47" s="64"/>
      <c r="E47" s="4">
        <v>652960.00000000012</v>
      </c>
      <c r="F47" s="67"/>
      <c r="G47" s="4">
        <v>550000</v>
      </c>
      <c r="H47" s="100"/>
      <c r="I47" s="36">
        <v>616000</v>
      </c>
      <c r="J47" s="56"/>
      <c r="K47" s="41">
        <v>600000</v>
      </c>
      <c r="L47" s="56"/>
      <c r="M47" s="36">
        <f t="shared" si="0"/>
        <v>604740</v>
      </c>
      <c r="N47" s="56"/>
      <c r="O47" s="86"/>
    </row>
    <row r="48" spans="2:15" ht="16.5" customHeight="1" x14ac:dyDescent="0.15">
      <c r="B48" s="59" t="s">
        <v>22</v>
      </c>
      <c r="C48" s="29" t="s">
        <v>9</v>
      </c>
      <c r="D48" s="62">
        <v>1</v>
      </c>
      <c r="E48" s="42">
        <v>2255680</v>
      </c>
      <c r="F48" s="65" t="s">
        <v>32</v>
      </c>
      <c r="G48" s="42">
        <v>1900000</v>
      </c>
      <c r="H48" s="98" t="s">
        <v>32</v>
      </c>
      <c r="I48" s="44">
        <v>2128000</v>
      </c>
      <c r="J48" s="54" t="s">
        <v>32</v>
      </c>
      <c r="K48" s="47">
        <v>1600000</v>
      </c>
      <c r="L48" s="54" t="s">
        <v>32</v>
      </c>
      <c r="M48" s="44">
        <f t="shared" si="0"/>
        <v>1970920</v>
      </c>
      <c r="N48" s="54" t="s">
        <v>32</v>
      </c>
      <c r="O48" s="84">
        <v>92.54</v>
      </c>
    </row>
    <row r="49" spans="2:15" ht="16.5" customHeight="1" x14ac:dyDescent="0.15">
      <c r="B49" s="60"/>
      <c r="C49" s="30" t="s">
        <v>0</v>
      </c>
      <c r="D49" s="63"/>
      <c r="E49" s="5">
        <v>2018240.0000000002</v>
      </c>
      <c r="F49" s="66"/>
      <c r="G49" s="5">
        <v>1700000</v>
      </c>
      <c r="H49" s="99"/>
      <c r="I49" s="34">
        <v>1904000</v>
      </c>
      <c r="J49" s="55"/>
      <c r="K49" s="40">
        <v>1400000</v>
      </c>
      <c r="L49" s="55"/>
      <c r="M49" s="34">
        <f t="shared" si="0"/>
        <v>1755560</v>
      </c>
      <c r="N49" s="55"/>
      <c r="O49" s="85"/>
    </row>
    <row r="50" spans="2:15" ht="16.5" customHeight="1" x14ac:dyDescent="0.15">
      <c r="B50" s="60"/>
      <c r="C50" s="31" t="s">
        <v>1</v>
      </c>
      <c r="D50" s="63"/>
      <c r="E50" s="3">
        <v>1543360.0000000002</v>
      </c>
      <c r="F50" s="66"/>
      <c r="G50" s="3">
        <v>1300000</v>
      </c>
      <c r="H50" s="99"/>
      <c r="I50" s="35">
        <v>1456000</v>
      </c>
      <c r="J50" s="55"/>
      <c r="K50" s="40">
        <v>1200000</v>
      </c>
      <c r="L50" s="55"/>
      <c r="M50" s="35">
        <f t="shared" si="0"/>
        <v>1374840</v>
      </c>
      <c r="N50" s="55"/>
      <c r="O50" s="85"/>
    </row>
    <row r="51" spans="2:15" ht="16.5" customHeight="1" thickBot="1" x14ac:dyDescent="0.2">
      <c r="B51" s="61"/>
      <c r="C51" s="32" t="s">
        <v>2</v>
      </c>
      <c r="D51" s="64"/>
      <c r="E51" s="4">
        <v>831040.00000000012</v>
      </c>
      <c r="F51" s="67"/>
      <c r="G51" s="4">
        <v>700000</v>
      </c>
      <c r="H51" s="100"/>
      <c r="I51" s="36">
        <v>784000</v>
      </c>
      <c r="J51" s="56"/>
      <c r="K51" s="41">
        <v>800000</v>
      </c>
      <c r="L51" s="56"/>
      <c r="M51" s="36">
        <f t="shared" si="0"/>
        <v>778760</v>
      </c>
      <c r="N51" s="56"/>
      <c r="O51" s="86"/>
    </row>
    <row r="52" spans="2:15" ht="16.5" customHeight="1" x14ac:dyDescent="0.15">
      <c r="B52" s="59" t="s">
        <v>21</v>
      </c>
      <c r="C52" s="29" t="s">
        <v>9</v>
      </c>
      <c r="D52" s="62">
        <v>1</v>
      </c>
      <c r="E52" s="42">
        <v>1424640.0000000002</v>
      </c>
      <c r="F52" s="65" t="s">
        <v>32</v>
      </c>
      <c r="G52" s="42">
        <v>1200000</v>
      </c>
      <c r="H52" s="98" t="s">
        <v>32</v>
      </c>
      <c r="I52" s="44">
        <v>1344000</v>
      </c>
      <c r="J52" s="54" t="s">
        <v>32</v>
      </c>
      <c r="K52" s="47">
        <v>800000</v>
      </c>
      <c r="L52" s="54" t="s">
        <v>32</v>
      </c>
      <c r="M52" s="44">
        <f t="shared" si="0"/>
        <v>1192160</v>
      </c>
      <c r="N52" s="54" t="s">
        <v>32</v>
      </c>
      <c r="O52" s="84">
        <v>54.54</v>
      </c>
    </row>
    <row r="53" spans="2:15" ht="16.5" customHeight="1" x14ac:dyDescent="0.15">
      <c r="B53" s="60"/>
      <c r="C53" s="30" t="s">
        <v>0</v>
      </c>
      <c r="D53" s="63"/>
      <c r="E53" s="5">
        <v>1305920.0000000002</v>
      </c>
      <c r="F53" s="66"/>
      <c r="G53" s="5">
        <v>1100000</v>
      </c>
      <c r="H53" s="99"/>
      <c r="I53" s="34">
        <v>1232000</v>
      </c>
      <c r="J53" s="55"/>
      <c r="K53" s="40">
        <v>700000</v>
      </c>
      <c r="L53" s="55"/>
      <c r="M53" s="34">
        <f t="shared" si="0"/>
        <v>1084480</v>
      </c>
      <c r="N53" s="55"/>
      <c r="O53" s="85"/>
    </row>
    <row r="54" spans="2:15" ht="16.5" customHeight="1" x14ac:dyDescent="0.15">
      <c r="B54" s="60"/>
      <c r="C54" s="31" t="s">
        <v>1</v>
      </c>
      <c r="D54" s="63"/>
      <c r="E54" s="3">
        <v>1068480.0000000002</v>
      </c>
      <c r="F54" s="66"/>
      <c r="G54" s="3">
        <v>900000</v>
      </c>
      <c r="H54" s="99"/>
      <c r="I54" s="35">
        <v>1008000</v>
      </c>
      <c r="J54" s="55"/>
      <c r="K54" s="40">
        <v>500000</v>
      </c>
      <c r="L54" s="55"/>
      <c r="M54" s="35">
        <f t="shared" si="0"/>
        <v>869120</v>
      </c>
      <c r="N54" s="55"/>
      <c r="O54" s="85"/>
    </row>
    <row r="55" spans="2:15" ht="16.5" customHeight="1" thickBot="1" x14ac:dyDescent="0.2">
      <c r="B55" s="61"/>
      <c r="C55" s="32" t="s">
        <v>2</v>
      </c>
      <c r="D55" s="64"/>
      <c r="E55" s="4">
        <v>652960.00000000012</v>
      </c>
      <c r="F55" s="67"/>
      <c r="G55" s="4">
        <v>550000</v>
      </c>
      <c r="H55" s="100"/>
      <c r="I55" s="36">
        <v>616000</v>
      </c>
      <c r="J55" s="56"/>
      <c r="K55" s="41">
        <v>450000</v>
      </c>
      <c r="L55" s="56"/>
      <c r="M55" s="36">
        <f t="shared" si="0"/>
        <v>567240</v>
      </c>
      <c r="N55" s="56"/>
      <c r="O55" s="86"/>
    </row>
    <row r="56" spans="2:15" ht="16.5" customHeight="1" x14ac:dyDescent="0.15">
      <c r="B56" s="59" t="s">
        <v>23</v>
      </c>
      <c r="C56" s="29" t="s">
        <v>9</v>
      </c>
      <c r="D56" s="62">
        <v>1</v>
      </c>
      <c r="E56" s="42">
        <v>1365280.0000000002</v>
      </c>
      <c r="F56" s="65" t="s">
        <v>32</v>
      </c>
      <c r="G56" s="42">
        <v>1150000</v>
      </c>
      <c r="H56" s="98" t="s">
        <v>32</v>
      </c>
      <c r="I56" s="44">
        <v>1288000</v>
      </c>
      <c r="J56" s="54" t="s">
        <v>32</v>
      </c>
      <c r="K56" s="47">
        <v>800000</v>
      </c>
      <c r="L56" s="54" t="s">
        <v>32</v>
      </c>
      <c r="M56" s="44">
        <f t="shared" si="0"/>
        <v>1150820</v>
      </c>
      <c r="N56" s="54" t="s">
        <v>32</v>
      </c>
      <c r="O56" s="84">
        <v>28.77</v>
      </c>
    </row>
    <row r="57" spans="2:15" ht="16.5" customHeight="1" x14ac:dyDescent="0.15">
      <c r="B57" s="60"/>
      <c r="C57" s="30" t="s">
        <v>0</v>
      </c>
      <c r="D57" s="63"/>
      <c r="E57" s="5">
        <v>1163456</v>
      </c>
      <c r="F57" s="66"/>
      <c r="G57" s="5">
        <v>980000</v>
      </c>
      <c r="H57" s="99"/>
      <c r="I57" s="34">
        <v>1097600</v>
      </c>
      <c r="J57" s="55"/>
      <c r="K57" s="40">
        <v>700000</v>
      </c>
      <c r="L57" s="55"/>
      <c r="M57" s="34">
        <f t="shared" si="0"/>
        <v>985264</v>
      </c>
      <c r="N57" s="55"/>
      <c r="O57" s="85"/>
    </row>
    <row r="58" spans="2:15" ht="16.5" customHeight="1" x14ac:dyDescent="0.15">
      <c r="B58" s="60"/>
      <c r="C58" s="31" t="s">
        <v>1</v>
      </c>
      <c r="D58" s="63"/>
      <c r="E58" s="3">
        <v>937888.00000000012</v>
      </c>
      <c r="F58" s="66"/>
      <c r="G58" s="3">
        <v>790000</v>
      </c>
      <c r="H58" s="99"/>
      <c r="I58" s="35">
        <v>884800</v>
      </c>
      <c r="J58" s="55"/>
      <c r="K58" s="40">
        <v>500000</v>
      </c>
      <c r="L58" s="55"/>
      <c r="M58" s="35">
        <f t="shared" si="0"/>
        <v>778172</v>
      </c>
      <c r="N58" s="55"/>
      <c r="O58" s="85"/>
    </row>
    <row r="59" spans="2:15" ht="16.5" customHeight="1" thickBot="1" x14ac:dyDescent="0.2">
      <c r="B59" s="61"/>
      <c r="C59" s="32" t="s">
        <v>2</v>
      </c>
      <c r="D59" s="64"/>
      <c r="E59" s="4">
        <v>712320.00000000012</v>
      </c>
      <c r="F59" s="67"/>
      <c r="G59" s="4">
        <v>600000</v>
      </c>
      <c r="H59" s="100"/>
      <c r="I59" s="36">
        <v>672000</v>
      </c>
      <c r="J59" s="56"/>
      <c r="K59" s="41">
        <v>450000</v>
      </c>
      <c r="L59" s="56"/>
      <c r="M59" s="36">
        <f t="shared" si="0"/>
        <v>608580</v>
      </c>
      <c r="N59" s="56"/>
      <c r="O59" s="86"/>
    </row>
    <row r="60" spans="2:15" ht="16.5" customHeight="1" x14ac:dyDescent="0.15">
      <c r="B60" s="59" t="s">
        <v>24</v>
      </c>
      <c r="C60" s="29" t="s">
        <v>9</v>
      </c>
      <c r="D60" s="62">
        <v>1</v>
      </c>
      <c r="E60" s="42">
        <v>2255680</v>
      </c>
      <c r="F60" s="65" t="s">
        <v>32</v>
      </c>
      <c r="G60" s="42">
        <v>1900000</v>
      </c>
      <c r="H60" s="98" t="s">
        <v>32</v>
      </c>
      <c r="I60" s="44">
        <v>2128000</v>
      </c>
      <c r="J60" s="54" t="s">
        <v>32</v>
      </c>
      <c r="K60" s="47">
        <v>650000</v>
      </c>
      <c r="L60" s="54" t="s">
        <v>32</v>
      </c>
      <c r="M60" s="44">
        <f t="shared" si="0"/>
        <v>1733420</v>
      </c>
      <c r="N60" s="54" t="s">
        <v>32</v>
      </c>
      <c r="O60" s="84">
        <v>55.51</v>
      </c>
    </row>
    <row r="61" spans="2:15" ht="16.5" customHeight="1" x14ac:dyDescent="0.15">
      <c r="B61" s="60"/>
      <c r="C61" s="30" t="s">
        <v>0</v>
      </c>
      <c r="D61" s="63"/>
      <c r="E61" s="5">
        <v>2018240.0000000002</v>
      </c>
      <c r="F61" s="66"/>
      <c r="G61" s="5">
        <v>1700000</v>
      </c>
      <c r="H61" s="99"/>
      <c r="I61" s="34">
        <v>1904000</v>
      </c>
      <c r="J61" s="55"/>
      <c r="K61" s="40">
        <v>550000</v>
      </c>
      <c r="L61" s="55"/>
      <c r="M61" s="34">
        <f t="shared" si="0"/>
        <v>1543060</v>
      </c>
      <c r="N61" s="55"/>
      <c r="O61" s="85"/>
    </row>
    <row r="62" spans="2:15" ht="16.5" customHeight="1" x14ac:dyDescent="0.15">
      <c r="B62" s="60"/>
      <c r="C62" s="31" t="s">
        <v>1</v>
      </c>
      <c r="D62" s="63"/>
      <c r="E62" s="3">
        <v>1543360.0000000002</v>
      </c>
      <c r="F62" s="66"/>
      <c r="G62" s="3">
        <v>1300000</v>
      </c>
      <c r="H62" s="99"/>
      <c r="I62" s="35">
        <v>1456000</v>
      </c>
      <c r="J62" s="55"/>
      <c r="K62" s="40">
        <v>500000</v>
      </c>
      <c r="L62" s="55"/>
      <c r="M62" s="35">
        <f t="shared" si="0"/>
        <v>1199840</v>
      </c>
      <c r="N62" s="55"/>
      <c r="O62" s="85"/>
    </row>
    <row r="63" spans="2:15" ht="16.5" customHeight="1" thickBot="1" x14ac:dyDescent="0.2">
      <c r="B63" s="61"/>
      <c r="C63" s="32" t="s">
        <v>2</v>
      </c>
      <c r="D63" s="64"/>
      <c r="E63" s="4">
        <v>831040.00000000012</v>
      </c>
      <c r="F63" s="67"/>
      <c r="G63" s="4">
        <v>700000</v>
      </c>
      <c r="H63" s="100"/>
      <c r="I63" s="36">
        <v>784000</v>
      </c>
      <c r="J63" s="56"/>
      <c r="K63" s="41">
        <v>450000</v>
      </c>
      <c r="L63" s="56"/>
      <c r="M63" s="36">
        <f t="shared" si="0"/>
        <v>691260</v>
      </c>
      <c r="N63" s="56"/>
      <c r="O63" s="86"/>
    </row>
    <row r="64" spans="2:15" ht="16.5" customHeight="1" x14ac:dyDescent="0.15">
      <c r="B64" s="59" t="s">
        <v>25</v>
      </c>
      <c r="C64" s="29" t="s">
        <v>9</v>
      </c>
      <c r="D64" s="62">
        <v>1</v>
      </c>
      <c r="E64" s="42">
        <v>1424640.0000000002</v>
      </c>
      <c r="F64" s="65" t="s">
        <v>32</v>
      </c>
      <c r="G64" s="42">
        <v>1200000</v>
      </c>
      <c r="H64" s="98" t="s">
        <v>32</v>
      </c>
      <c r="I64" s="44">
        <v>1344000</v>
      </c>
      <c r="J64" s="54" t="s">
        <v>32</v>
      </c>
      <c r="K64" s="47">
        <v>1200000</v>
      </c>
      <c r="L64" s="54" t="s">
        <v>32</v>
      </c>
      <c r="M64" s="44">
        <f t="shared" si="0"/>
        <v>1292160</v>
      </c>
      <c r="N64" s="54" t="s">
        <v>32</v>
      </c>
      <c r="O64" s="84">
        <v>40.590000000000003</v>
      </c>
    </row>
    <row r="65" spans="2:15" ht="16.5" customHeight="1" x14ac:dyDescent="0.15">
      <c r="B65" s="60"/>
      <c r="C65" s="30" t="s">
        <v>0</v>
      </c>
      <c r="D65" s="63"/>
      <c r="E65" s="5">
        <v>1305920.0000000002</v>
      </c>
      <c r="F65" s="66"/>
      <c r="G65" s="5">
        <v>1100000</v>
      </c>
      <c r="H65" s="99"/>
      <c r="I65" s="34">
        <v>1232000</v>
      </c>
      <c r="J65" s="55"/>
      <c r="K65" s="40">
        <v>1100000</v>
      </c>
      <c r="L65" s="55"/>
      <c r="M65" s="34">
        <f t="shared" si="0"/>
        <v>1184480</v>
      </c>
      <c r="N65" s="55"/>
      <c r="O65" s="85"/>
    </row>
    <row r="66" spans="2:15" ht="16.5" customHeight="1" x14ac:dyDescent="0.15">
      <c r="B66" s="60"/>
      <c r="C66" s="31" t="s">
        <v>1</v>
      </c>
      <c r="D66" s="63"/>
      <c r="E66" s="3">
        <v>1068480.0000000002</v>
      </c>
      <c r="F66" s="66"/>
      <c r="G66" s="3">
        <v>900000</v>
      </c>
      <c r="H66" s="99"/>
      <c r="I66" s="35">
        <v>1008000</v>
      </c>
      <c r="J66" s="55"/>
      <c r="K66" s="40">
        <v>900000</v>
      </c>
      <c r="L66" s="55"/>
      <c r="M66" s="35">
        <f t="shared" si="0"/>
        <v>969120</v>
      </c>
      <c r="N66" s="55"/>
      <c r="O66" s="85"/>
    </row>
    <row r="67" spans="2:15" ht="16.5" customHeight="1" thickBot="1" x14ac:dyDescent="0.2">
      <c r="B67" s="61"/>
      <c r="C67" s="32" t="s">
        <v>2</v>
      </c>
      <c r="D67" s="64"/>
      <c r="E67" s="4">
        <v>652960.00000000012</v>
      </c>
      <c r="F67" s="67"/>
      <c r="G67" s="4">
        <v>550000</v>
      </c>
      <c r="H67" s="100"/>
      <c r="I67" s="36">
        <v>616000</v>
      </c>
      <c r="J67" s="56"/>
      <c r="K67" s="41">
        <v>600000</v>
      </c>
      <c r="L67" s="56"/>
      <c r="M67" s="36">
        <f t="shared" si="0"/>
        <v>604740</v>
      </c>
      <c r="N67" s="56"/>
      <c r="O67" s="86"/>
    </row>
    <row r="68" spans="2:15" ht="16.5" customHeight="1" x14ac:dyDescent="0.15">
      <c r="B68" s="60" t="s">
        <v>26</v>
      </c>
      <c r="C68" s="16" t="s">
        <v>9</v>
      </c>
      <c r="D68" s="63">
        <v>1</v>
      </c>
      <c r="E68" s="5">
        <v>2255680</v>
      </c>
      <c r="F68" s="66" t="s">
        <v>32</v>
      </c>
      <c r="G68" s="5">
        <v>1900000</v>
      </c>
      <c r="H68" s="99" t="s">
        <v>32</v>
      </c>
      <c r="I68" s="34">
        <v>2128000</v>
      </c>
      <c r="J68" s="55" t="s">
        <v>32</v>
      </c>
      <c r="K68" s="40">
        <v>3500000</v>
      </c>
      <c r="L68" s="55" t="s">
        <v>32</v>
      </c>
      <c r="M68" s="34">
        <f t="shared" si="0"/>
        <v>2445920</v>
      </c>
      <c r="N68" s="55" t="s">
        <v>32</v>
      </c>
      <c r="O68" s="85">
        <v>238.34</v>
      </c>
    </row>
    <row r="69" spans="2:15" ht="16.5" customHeight="1" x14ac:dyDescent="0.15">
      <c r="B69" s="60"/>
      <c r="C69" s="16" t="s">
        <v>0</v>
      </c>
      <c r="D69" s="63"/>
      <c r="E69" s="5">
        <v>2018240.0000000002</v>
      </c>
      <c r="F69" s="66"/>
      <c r="G69" s="5">
        <v>1700000</v>
      </c>
      <c r="H69" s="99"/>
      <c r="I69" s="34">
        <v>1904000</v>
      </c>
      <c r="J69" s="55"/>
      <c r="K69" s="40">
        <v>3000000</v>
      </c>
      <c r="L69" s="55"/>
      <c r="M69" s="34">
        <f t="shared" si="0"/>
        <v>2155560</v>
      </c>
      <c r="N69" s="55"/>
      <c r="O69" s="85"/>
    </row>
    <row r="70" spans="2:15" ht="16.5" customHeight="1" x14ac:dyDescent="0.15">
      <c r="B70" s="60"/>
      <c r="C70" s="17" t="s">
        <v>1</v>
      </c>
      <c r="D70" s="63"/>
      <c r="E70" s="3">
        <v>1543360.0000000002</v>
      </c>
      <c r="F70" s="66"/>
      <c r="G70" s="3">
        <v>1300000</v>
      </c>
      <c r="H70" s="99"/>
      <c r="I70" s="35">
        <v>1456000</v>
      </c>
      <c r="J70" s="55"/>
      <c r="K70" s="40">
        <v>2500000</v>
      </c>
      <c r="L70" s="55"/>
      <c r="M70" s="35">
        <f t="shared" si="0"/>
        <v>1699840</v>
      </c>
      <c r="N70" s="55"/>
      <c r="O70" s="85"/>
    </row>
    <row r="71" spans="2:15" ht="16.5" customHeight="1" thickBot="1" x14ac:dyDescent="0.2">
      <c r="B71" s="91"/>
      <c r="C71" s="18" t="s">
        <v>2</v>
      </c>
      <c r="D71" s="87"/>
      <c r="E71" s="4">
        <v>831040.00000000012</v>
      </c>
      <c r="F71" s="67"/>
      <c r="G71" s="4">
        <v>700000</v>
      </c>
      <c r="H71" s="100"/>
      <c r="I71" s="36">
        <v>784000</v>
      </c>
      <c r="J71" s="56"/>
      <c r="K71" s="41">
        <v>1750000</v>
      </c>
      <c r="L71" s="56"/>
      <c r="M71" s="36">
        <f t="shared" si="0"/>
        <v>1016260</v>
      </c>
      <c r="N71" s="56"/>
      <c r="O71" s="86"/>
    </row>
    <row r="72" spans="2:15" ht="16.5" customHeight="1" x14ac:dyDescent="0.15">
      <c r="B72" s="59" t="s">
        <v>27</v>
      </c>
      <c r="C72" s="16" t="s">
        <v>9</v>
      </c>
      <c r="D72" s="62">
        <v>1</v>
      </c>
      <c r="E72" s="5">
        <v>3205440.0000000005</v>
      </c>
      <c r="F72" s="65" t="s">
        <v>32</v>
      </c>
      <c r="G72" s="5">
        <v>2700000</v>
      </c>
      <c r="H72" s="98" t="s">
        <v>32</v>
      </c>
      <c r="I72" s="34">
        <v>3024000</v>
      </c>
      <c r="J72" s="54" t="s">
        <v>32</v>
      </c>
      <c r="K72" s="40">
        <v>2500000</v>
      </c>
      <c r="L72" s="54" t="s">
        <v>32</v>
      </c>
      <c r="M72" s="34">
        <f t="shared" si="0"/>
        <v>2857360</v>
      </c>
      <c r="N72" s="54" t="s">
        <v>32</v>
      </c>
      <c r="O72" s="84">
        <v>162.38</v>
      </c>
    </row>
    <row r="73" spans="2:15" ht="16.5" customHeight="1" x14ac:dyDescent="0.15">
      <c r="B73" s="60"/>
      <c r="C73" s="16" t="s">
        <v>0</v>
      </c>
      <c r="D73" s="63"/>
      <c r="E73" s="5">
        <v>2255680</v>
      </c>
      <c r="F73" s="66"/>
      <c r="G73" s="5">
        <v>1900000</v>
      </c>
      <c r="H73" s="99"/>
      <c r="I73" s="34">
        <v>2128000</v>
      </c>
      <c r="J73" s="55"/>
      <c r="K73" s="40">
        <v>2000000</v>
      </c>
      <c r="L73" s="55"/>
      <c r="M73" s="34">
        <f t="shared" ref="M73:M90" si="2">AVERAGE(E73,G73,I73,K73)</f>
        <v>2070920</v>
      </c>
      <c r="N73" s="55"/>
      <c r="O73" s="85"/>
    </row>
    <row r="74" spans="2:15" ht="16.5" customHeight="1" x14ac:dyDescent="0.15">
      <c r="B74" s="60"/>
      <c r="C74" s="17" t="s">
        <v>1</v>
      </c>
      <c r="D74" s="63"/>
      <c r="E74" s="3">
        <v>1780800.0000000002</v>
      </c>
      <c r="F74" s="66"/>
      <c r="G74" s="3">
        <v>1500000</v>
      </c>
      <c r="H74" s="99"/>
      <c r="I74" s="35">
        <v>1680000</v>
      </c>
      <c r="J74" s="55"/>
      <c r="K74" s="40">
        <v>1750000</v>
      </c>
      <c r="L74" s="55"/>
      <c r="M74" s="35">
        <f t="shared" si="2"/>
        <v>1677700</v>
      </c>
      <c r="N74" s="55"/>
      <c r="O74" s="85"/>
    </row>
    <row r="75" spans="2:15" ht="16.5" customHeight="1" thickBot="1" x14ac:dyDescent="0.2">
      <c r="B75" s="91"/>
      <c r="C75" s="18" t="s">
        <v>2</v>
      </c>
      <c r="D75" s="87"/>
      <c r="E75" s="4">
        <v>1187200</v>
      </c>
      <c r="F75" s="67"/>
      <c r="G75" s="4">
        <v>1000000</v>
      </c>
      <c r="H75" s="100"/>
      <c r="I75" s="36">
        <v>1120000</v>
      </c>
      <c r="J75" s="56"/>
      <c r="K75" s="41">
        <v>1500000</v>
      </c>
      <c r="L75" s="56"/>
      <c r="M75" s="36">
        <f t="shared" si="2"/>
        <v>1201800</v>
      </c>
      <c r="N75" s="56"/>
      <c r="O75" s="86"/>
    </row>
    <row r="76" spans="2:15" ht="16.5" customHeight="1" x14ac:dyDescent="0.15">
      <c r="B76" s="59" t="s">
        <v>28</v>
      </c>
      <c r="C76" s="16" t="s">
        <v>9</v>
      </c>
      <c r="D76" s="62">
        <v>1</v>
      </c>
      <c r="E76" s="5">
        <v>2849280.0000000005</v>
      </c>
      <c r="F76" s="65" t="s">
        <v>32</v>
      </c>
      <c r="G76" s="5">
        <v>2400000</v>
      </c>
      <c r="H76" s="98" t="s">
        <v>32</v>
      </c>
      <c r="I76" s="34">
        <v>2688000</v>
      </c>
      <c r="J76" s="54" t="s">
        <v>32</v>
      </c>
      <c r="K76" s="40">
        <v>2000000</v>
      </c>
      <c r="L76" s="54" t="s">
        <v>32</v>
      </c>
      <c r="M76" s="34">
        <f t="shared" si="2"/>
        <v>2484320</v>
      </c>
      <c r="N76" s="54" t="s">
        <v>32</v>
      </c>
      <c r="O76" s="84">
        <v>113.64</v>
      </c>
    </row>
    <row r="77" spans="2:15" ht="16.5" customHeight="1" x14ac:dyDescent="0.15">
      <c r="B77" s="60"/>
      <c r="C77" s="16" t="s">
        <v>0</v>
      </c>
      <c r="D77" s="63"/>
      <c r="E77" s="5">
        <v>2136960.0000000005</v>
      </c>
      <c r="F77" s="66"/>
      <c r="G77" s="5">
        <v>1800000</v>
      </c>
      <c r="H77" s="99"/>
      <c r="I77" s="34">
        <v>2016000</v>
      </c>
      <c r="J77" s="55"/>
      <c r="K77" s="40">
        <v>1750000</v>
      </c>
      <c r="L77" s="55"/>
      <c r="M77" s="34">
        <f t="shared" si="2"/>
        <v>1925740</v>
      </c>
      <c r="N77" s="55"/>
      <c r="O77" s="85"/>
    </row>
    <row r="78" spans="2:15" ht="16.5" customHeight="1" x14ac:dyDescent="0.15">
      <c r="B78" s="60"/>
      <c r="C78" s="17" t="s">
        <v>1</v>
      </c>
      <c r="D78" s="63"/>
      <c r="E78" s="3">
        <v>1543360.0000000002</v>
      </c>
      <c r="F78" s="66"/>
      <c r="G78" s="3">
        <v>1300000</v>
      </c>
      <c r="H78" s="99"/>
      <c r="I78" s="35">
        <v>1456000</v>
      </c>
      <c r="J78" s="55"/>
      <c r="K78" s="40">
        <v>1500000</v>
      </c>
      <c r="L78" s="55"/>
      <c r="M78" s="35">
        <f t="shared" si="2"/>
        <v>1449840</v>
      </c>
      <c r="N78" s="55"/>
      <c r="O78" s="85"/>
    </row>
    <row r="79" spans="2:15" ht="16.5" customHeight="1" thickBot="1" x14ac:dyDescent="0.2">
      <c r="B79" s="91"/>
      <c r="C79" s="18" t="s">
        <v>2</v>
      </c>
      <c r="D79" s="87"/>
      <c r="E79" s="4">
        <v>1068480.0000000002</v>
      </c>
      <c r="F79" s="67"/>
      <c r="G79" s="4">
        <v>900000</v>
      </c>
      <c r="H79" s="100"/>
      <c r="I79" s="36">
        <v>1008000</v>
      </c>
      <c r="J79" s="56"/>
      <c r="K79" s="41">
        <v>1250000</v>
      </c>
      <c r="L79" s="56"/>
      <c r="M79" s="36">
        <f t="shared" si="2"/>
        <v>1056620</v>
      </c>
      <c r="N79" s="56"/>
      <c r="O79" s="86"/>
    </row>
    <row r="80" spans="2:15" ht="16.5" customHeight="1" x14ac:dyDescent="0.15">
      <c r="B80" s="92" t="s">
        <v>29</v>
      </c>
      <c r="C80" s="16" t="s">
        <v>9</v>
      </c>
      <c r="D80" s="62">
        <v>1</v>
      </c>
      <c r="E80" s="5">
        <v>4155200.0000000009</v>
      </c>
      <c r="F80" s="65" t="s">
        <v>32</v>
      </c>
      <c r="G80" s="5">
        <v>3500000</v>
      </c>
      <c r="H80" s="98" t="s">
        <v>32</v>
      </c>
      <c r="I80" s="34">
        <v>3920000</v>
      </c>
      <c r="J80" s="54" t="s">
        <v>32</v>
      </c>
      <c r="K80" s="40">
        <v>4000000</v>
      </c>
      <c r="L80" s="54" t="s">
        <v>32</v>
      </c>
      <c r="M80" s="34">
        <f t="shared" si="2"/>
        <v>3893800</v>
      </c>
      <c r="N80" s="54" t="s">
        <v>32</v>
      </c>
      <c r="O80" s="84">
        <v>1.0629999999999999</v>
      </c>
    </row>
    <row r="81" spans="2:15" ht="16.5" customHeight="1" x14ac:dyDescent="0.15">
      <c r="B81" s="93"/>
      <c r="C81" s="16" t="s">
        <v>0</v>
      </c>
      <c r="D81" s="63"/>
      <c r="E81" s="5">
        <v>3324160.0000000005</v>
      </c>
      <c r="F81" s="66"/>
      <c r="G81" s="5">
        <v>2800000</v>
      </c>
      <c r="H81" s="99"/>
      <c r="I81" s="34">
        <v>3136000</v>
      </c>
      <c r="J81" s="55"/>
      <c r="K81" s="40">
        <v>3500000</v>
      </c>
      <c r="L81" s="55"/>
      <c r="M81" s="34">
        <f t="shared" si="2"/>
        <v>3190040</v>
      </c>
      <c r="N81" s="55"/>
      <c r="O81" s="85"/>
    </row>
    <row r="82" spans="2:15" ht="16.5" customHeight="1" x14ac:dyDescent="0.15">
      <c r="B82" s="93"/>
      <c r="C82" s="17" t="s">
        <v>1</v>
      </c>
      <c r="D82" s="63"/>
      <c r="E82" s="3">
        <v>2730560</v>
      </c>
      <c r="F82" s="66"/>
      <c r="G82" s="3">
        <v>23000000</v>
      </c>
      <c r="H82" s="99"/>
      <c r="I82" s="35">
        <v>2576000</v>
      </c>
      <c r="J82" s="55"/>
      <c r="K82" s="40">
        <v>3000000</v>
      </c>
      <c r="L82" s="55"/>
      <c r="M82" s="35">
        <f t="shared" si="2"/>
        <v>7826640</v>
      </c>
      <c r="N82" s="55"/>
      <c r="O82" s="85"/>
    </row>
    <row r="83" spans="2:15" ht="16.5" customHeight="1" thickBot="1" x14ac:dyDescent="0.2">
      <c r="B83" s="93"/>
      <c r="C83" s="18" t="s">
        <v>2</v>
      </c>
      <c r="D83" s="87"/>
      <c r="E83" s="4">
        <v>1246560</v>
      </c>
      <c r="F83" s="67"/>
      <c r="G83" s="4">
        <v>1050000</v>
      </c>
      <c r="H83" s="100"/>
      <c r="I83" s="36">
        <v>1176000</v>
      </c>
      <c r="J83" s="56"/>
      <c r="K83" s="41">
        <v>2500000</v>
      </c>
      <c r="L83" s="56"/>
      <c r="M83" s="36">
        <f t="shared" si="2"/>
        <v>1493140</v>
      </c>
      <c r="N83" s="56"/>
      <c r="O83" s="86"/>
    </row>
    <row r="84" spans="2:15" ht="16.5" customHeight="1" x14ac:dyDescent="0.15">
      <c r="B84" s="92" t="s">
        <v>30</v>
      </c>
      <c r="C84" s="19" t="s">
        <v>9</v>
      </c>
      <c r="D84" s="62">
        <v>1</v>
      </c>
      <c r="E84" s="5">
        <v>3561600.0000000005</v>
      </c>
      <c r="F84" s="65" t="s">
        <v>32</v>
      </c>
      <c r="G84" s="5">
        <v>3000000</v>
      </c>
      <c r="H84" s="98" t="s">
        <v>32</v>
      </c>
      <c r="I84" s="34">
        <v>3360000</v>
      </c>
      <c r="J84" s="54" t="s">
        <v>32</v>
      </c>
      <c r="K84" s="40">
        <v>4000000</v>
      </c>
      <c r="L84" s="54" t="s">
        <v>32</v>
      </c>
      <c r="M84" s="34">
        <f t="shared" si="2"/>
        <v>3480400</v>
      </c>
      <c r="N84" s="54" t="s">
        <v>32</v>
      </c>
      <c r="O84" s="84">
        <v>1.0209999999999999</v>
      </c>
    </row>
    <row r="85" spans="2:15" ht="16.5" customHeight="1" x14ac:dyDescent="0.15">
      <c r="B85" s="93"/>
      <c r="C85" s="16" t="s">
        <v>0</v>
      </c>
      <c r="D85" s="63"/>
      <c r="E85" s="5">
        <v>2968000.0000000005</v>
      </c>
      <c r="F85" s="66"/>
      <c r="G85" s="5">
        <v>2500000</v>
      </c>
      <c r="H85" s="99"/>
      <c r="I85" s="34">
        <v>2800000</v>
      </c>
      <c r="J85" s="55"/>
      <c r="K85" s="40">
        <v>3500000</v>
      </c>
      <c r="L85" s="55"/>
      <c r="M85" s="34">
        <f t="shared" si="2"/>
        <v>2942000</v>
      </c>
      <c r="N85" s="55"/>
      <c r="O85" s="85"/>
    </row>
    <row r="86" spans="2:15" ht="16.5" customHeight="1" x14ac:dyDescent="0.15">
      <c r="B86" s="93"/>
      <c r="C86" s="17" t="s">
        <v>1</v>
      </c>
      <c r="D86" s="63"/>
      <c r="E86" s="3">
        <v>2374400</v>
      </c>
      <c r="F86" s="66"/>
      <c r="G86" s="3">
        <v>2000000</v>
      </c>
      <c r="H86" s="99"/>
      <c r="I86" s="35">
        <v>2240000</v>
      </c>
      <c r="J86" s="55"/>
      <c r="K86" s="40">
        <v>3000000</v>
      </c>
      <c r="L86" s="55"/>
      <c r="M86" s="35">
        <f t="shared" si="2"/>
        <v>2403600</v>
      </c>
      <c r="N86" s="55"/>
      <c r="O86" s="85"/>
    </row>
    <row r="87" spans="2:15" ht="16.5" customHeight="1" thickBot="1" x14ac:dyDescent="0.2">
      <c r="B87" s="94"/>
      <c r="C87" s="18" t="s">
        <v>2</v>
      </c>
      <c r="D87" s="64"/>
      <c r="E87" s="4">
        <v>1780800.0000000002</v>
      </c>
      <c r="F87" s="67"/>
      <c r="G87" s="4">
        <v>1500000</v>
      </c>
      <c r="H87" s="100"/>
      <c r="I87" s="36">
        <v>1680000</v>
      </c>
      <c r="J87" s="56"/>
      <c r="K87" s="41">
        <v>2500000</v>
      </c>
      <c r="L87" s="56"/>
      <c r="M87" s="36">
        <f t="shared" si="2"/>
        <v>1865200</v>
      </c>
      <c r="N87" s="56"/>
      <c r="O87" s="86"/>
    </row>
    <row r="88" spans="2:15" ht="16.5" customHeight="1" x14ac:dyDescent="0.15">
      <c r="B88" s="95" t="s">
        <v>31</v>
      </c>
      <c r="C88" s="9" t="s">
        <v>9</v>
      </c>
      <c r="D88" s="62">
        <v>1</v>
      </c>
      <c r="E88" s="5">
        <v>2849280.0000000005</v>
      </c>
      <c r="F88" s="98" t="s">
        <v>32</v>
      </c>
      <c r="G88" s="5">
        <v>2400000</v>
      </c>
      <c r="H88" s="98" t="s">
        <v>32</v>
      </c>
      <c r="I88" s="34">
        <v>2688000</v>
      </c>
      <c r="J88" s="54" t="s">
        <v>32</v>
      </c>
      <c r="K88" s="40">
        <v>4500000</v>
      </c>
      <c r="L88" s="54" t="s">
        <v>32</v>
      </c>
      <c r="M88" s="34">
        <f t="shared" si="2"/>
        <v>3109320</v>
      </c>
      <c r="N88" s="54" t="s">
        <v>32</v>
      </c>
      <c r="O88" s="84">
        <v>592</v>
      </c>
    </row>
    <row r="89" spans="2:15" ht="16.5" customHeight="1" x14ac:dyDescent="0.15">
      <c r="B89" s="96"/>
      <c r="C89" s="6" t="s">
        <v>0</v>
      </c>
      <c r="D89" s="63"/>
      <c r="E89" s="5">
        <v>2136960.0000000005</v>
      </c>
      <c r="F89" s="99"/>
      <c r="G89" s="5">
        <v>1800000</v>
      </c>
      <c r="H89" s="99"/>
      <c r="I89" s="34">
        <v>2016000</v>
      </c>
      <c r="J89" s="55"/>
      <c r="K89" s="40">
        <v>4000000</v>
      </c>
      <c r="L89" s="55"/>
      <c r="M89" s="34">
        <f t="shared" si="2"/>
        <v>2488240</v>
      </c>
      <c r="N89" s="55"/>
      <c r="O89" s="85"/>
    </row>
    <row r="90" spans="2:15" ht="16.5" customHeight="1" x14ac:dyDescent="0.15">
      <c r="B90" s="96"/>
      <c r="C90" s="7" t="s">
        <v>1</v>
      </c>
      <c r="D90" s="63"/>
      <c r="E90" s="3">
        <v>1543360.0000000002</v>
      </c>
      <c r="F90" s="99"/>
      <c r="G90" s="3">
        <v>1300000</v>
      </c>
      <c r="H90" s="99"/>
      <c r="I90" s="35">
        <v>1456000</v>
      </c>
      <c r="J90" s="55"/>
      <c r="K90" s="40">
        <v>3500000</v>
      </c>
      <c r="L90" s="55"/>
      <c r="M90" s="35">
        <f t="shared" si="2"/>
        <v>1949840</v>
      </c>
      <c r="N90" s="55"/>
      <c r="O90" s="85"/>
    </row>
    <row r="91" spans="2:15" ht="16.5" customHeight="1" thickBot="1" x14ac:dyDescent="0.2">
      <c r="B91" s="97"/>
      <c r="C91" s="8" t="s">
        <v>2</v>
      </c>
      <c r="D91" s="64"/>
      <c r="E91" s="4">
        <v>1068480.0000000002</v>
      </c>
      <c r="F91" s="100"/>
      <c r="G91" s="4">
        <v>900000</v>
      </c>
      <c r="H91" s="100"/>
      <c r="I91" s="36">
        <v>1008000</v>
      </c>
      <c r="J91" s="56"/>
      <c r="K91" s="41">
        <v>2500000</v>
      </c>
      <c r="L91" s="56"/>
      <c r="M91" s="36">
        <f>AVERAGE(E91,G91,I91,K91)</f>
        <v>1369120</v>
      </c>
      <c r="N91" s="56"/>
      <c r="O91" s="86"/>
    </row>
    <row r="92" spans="2:15" ht="25.5" customHeight="1" x14ac:dyDescent="0.15">
      <c r="B92" s="48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50"/>
    </row>
    <row r="93" spans="2:15" ht="15" customHeight="1" x14ac:dyDescent="0.15"/>
    <row r="94" spans="2:15" ht="15" customHeight="1" x14ac:dyDescent="0.15"/>
    <row r="95" spans="2:15" ht="15" customHeight="1" x14ac:dyDescent="0.15"/>
    <row r="96" spans="2:15" ht="15" customHeight="1" x14ac:dyDescent="0.15"/>
    <row r="97" ht="25.5" customHeight="1" x14ac:dyDescent="0.15"/>
  </sheetData>
  <mergeCells count="167">
    <mergeCell ref="H20:H23"/>
    <mergeCell ref="H24:H27"/>
    <mergeCell ref="H28:H31"/>
    <mergeCell ref="H32:H35"/>
    <mergeCell ref="H36:H39"/>
    <mergeCell ref="J72:J75"/>
    <mergeCell ref="J76:J79"/>
    <mergeCell ref="N72:N75"/>
    <mergeCell ref="N76:N79"/>
    <mergeCell ref="N20:N23"/>
    <mergeCell ref="N24:N27"/>
    <mergeCell ref="N28:N31"/>
    <mergeCell ref="H60:H63"/>
    <mergeCell ref="H64:H67"/>
    <mergeCell ref="H68:H71"/>
    <mergeCell ref="H72:H75"/>
    <mergeCell ref="H76:H79"/>
    <mergeCell ref="H40:H43"/>
    <mergeCell ref="H44:H47"/>
    <mergeCell ref="H48:H51"/>
    <mergeCell ref="H52:H55"/>
    <mergeCell ref="H56:H59"/>
    <mergeCell ref="N60:N63"/>
    <mergeCell ref="N64:N67"/>
    <mergeCell ref="N68:N71"/>
    <mergeCell ref="N32:N35"/>
    <mergeCell ref="N36:N39"/>
    <mergeCell ref="N40:N43"/>
    <mergeCell ref="N44:N47"/>
    <mergeCell ref="N48:N51"/>
    <mergeCell ref="J80:J83"/>
    <mergeCell ref="J52:J55"/>
    <mergeCell ref="J56:J59"/>
    <mergeCell ref="J60:J63"/>
    <mergeCell ref="J64:J67"/>
    <mergeCell ref="J68:J71"/>
    <mergeCell ref="J32:J35"/>
    <mergeCell ref="J36:J39"/>
    <mergeCell ref="J40:J43"/>
    <mergeCell ref="J44:J47"/>
    <mergeCell ref="J48:J51"/>
    <mergeCell ref="L52:L55"/>
    <mergeCell ref="L56:L59"/>
    <mergeCell ref="L60:L63"/>
    <mergeCell ref="L64:L67"/>
    <mergeCell ref="L68:L71"/>
    <mergeCell ref="J20:J23"/>
    <mergeCell ref="J24:J27"/>
    <mergeCell ref="J28:J31"/>
    <mergeCell ref="M6:M7"/>
    <mergeCell ref="N6:N7"/>
    <mergeCell ref="E6:F6"/>
    <mergeCell ref="O76:O79"/>
    <mergeCell ref="O72:O75"/>
    <mergeCell ref="O68:O71"/>
    <mergeCell ref="O64:O67"/>
    <mergeCell ref="O60:O63"/>
    <mergeCell ref="O56:O59"/>
    <mergeCell ref="O52:O55"/>
    <mergeCell ref="O48:O51"/>
    <mergeCell ref="O44:O47"/>
    <mergeCell ref="O40:O43"/>
    <mergeCell ref="O36:O39"/>
    <mergeCell ref="O32:O35"/>
    <mergeCell ref="O28:O31"/>
    <mergeCell ref="O24:O27"/>
    <mergeCell ref="G6:H6"/>
    <mergeCell ref="F20:F23"/>
    <mergeCell ref="N52:N55"/>
    <mergeCell ref="N56:N59"/>
    <mergeCell ref="O84:O87"/>
    <mergeCell ref="O88:O91"/>
    <mergeCell ref="D84:D87"/>
    <mergeCell ref="B80:B83"/>
    <mergeCell ref="B84:B87"/>
    <mergeCell ref="B88:B91"/>
    <mergeCell ref="D88:D91"/>
    <mergeCell ref="O80:O83"/>
    <mergeCell ref="F84:F87"/>
    <mergeCell ref="F88:F91"/>
    <mergeCell ref="H80:H83"/>
    <mergeCell ref="H84:H87"/>
    <mergeCell ref="H88:H91"/>
    <mergeCell ref="N80:N83"/>
    <mergeCell ref="N84:N87"/>
    <mergeCell ref="N88:N91"/>
    <mergeCell ref="J84:J87"/>
    <mergeCell ref="J88:J91"/>
    <mergeCell ref="B64:B67"/>
    <mergeCell ref="B68:B71"/>
    <mergeCell ref="D64:D67"/>
    <mergeCell ref="D68:D71"/>
    <mergeCell ref="F64:F67"/>
    <mergeCell ref="F68:F71"/>
    <mergeCell ref="D72:D75"/>
    <mergeCell ref="D76:D79"/>
    <mergeCell ref="D80:D83"/>
    <mergeCell ref="B72:B75"/>
    <mergeCell ref="B76:B79"/>
    <mergeCell ref="F72:F75"/>
    <mergeCell ref="F76:F79"/>
    <mergeCell ref="F80:F83"/>
    <mergeCell ref="B56:B59"/>
    <mergeCell ref="B60:B63"/>
    <mergeCell ref="D56:D59"/>
    <mergeCell ref="D60:D63"/>
    <mergeCell ref="F56:F59"/>
    <mergeCell ref="F60:F63"/>
    <mergeCell ref="B48:B51"/>
    <mergeCell ref="B52:B55"/>
    <mergeCell ref="D48:D51"/>
    <mergeCell ref="D52:D55"/>
    <mergeCell ref="F48:F51"/>
    <mergeCell ref="F52:F55"/>
    <mergeCell ref="D44:D47"/>
    <mergeCell ref="F40:F43"/>
    <mergeCell ref="F44:F47"/>
    <mergeCell ref="B32:B35"/>
    <mergeCell ref="B36:B39"/>
    <mergeCell ref="D32:D35"/>
    <mergeCell ref="D36:D39"/>
    <mergeCell ref="F32:F35"/>
    <mergeCell ref="F36:F39"/>
    <mergeCell ref="B2:O3"/>
    <mergeCell ref="B4:O4"/>
    <mergeCell ref="B5:O5"/>
    <mergeCell ref="B12:B15"/>
    <mergeCell ref="O12:O15"/>
    <mergeCell ref="B8:B11"/>
    <mergeCell ref="O8:O11"/>
    <mergeCell ref="D8:D11"/>
    <mergeCell ref="D12:D15"/>
    <mergeCell ref="O6:O7"/>
    <mergeCell ref="I6:J6"/>
    <mergeCell ref="K6:L6"/>
    <mergeCell ref="L20:L23"/>
    <mergeCell ref="L24:L27"/>
    <mergeCell ref="L28:L31"/>
    <mergeCell ref="L32:L35"/>
    <mergeCell ref="L36:L39"/>
    <mergeCell ref="L40:L43"/>
    <mergeCell ref="L44:L47"/>
    <mergeCell ref="L48:L51"/>
    <mergeCell ref="B92:O92"/>
    <mergeCell ref="L8:L11"/>
    <mergeCell ref="L12:L15"/>
    <mergeCell ref="L16:L19"/>
    <mergeCell ref="L72:L75"/>
    <mergeCell ref="L76:L79"/>
    <mergeCell ref="L80:L83"/>
    <mergeCell ref="L84:L87"/>
    <mergeCell ref="L88:L91"/>
    <mergeCell ref="B24:B27"/>
    <mergeCell ref="B28:B31"/>
    <mergeCell ref="D24:D27"/>
    <mergeCell ref="D28:D31"/>
    <mergeCell ref="F24:F27"/>
    <mergeCell ref="F28:F31"/>
    <mergeCell ref="B16:B19"/>
    <mergeCell ref="O16:O19"/>
    <mergeCell ref="B20:B23"/>
    <mergeCell ref="O20:O23"/>
    <mergeCell ref="D16:D19"/>
    <mergeCell ref="D20:D23"/>
    <mergeCell ref="B40:B43"/>
    <mergeCell ref="B44:B47"/>
    <mergeCell ref="D40:D43"/>
  </mergeCells>
  <pageMargins left="0.7" right="0.7" top="0.75" bottom="0.75" header="0.3" footer="0.3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workbookViewId="0">
      <selection activeCell="J15" sqref="J15"/>
    </sheetView>
  </sheetViews>
  <sheetFormatPr baseColWidth="10" defaultRowHeight="11.25" x14ac:dyDescent="0.15"/>
  <cols>
    <col min="1" max="1" width="34.7109375" style="1" customWidth="1"/>
    <col min="2" max="2" width="35.42578125" style="1" customWidth="1"/>
    <col min="3" max="3" width="17.42578125" style="1" customWidth="1"/>
    <col min="4" max="5" width="17.140625" style="1" customWidth="1"/>
    <col min="6" max="6" width="19.42578125" style="1" customWidth="1"/>
    <col min="7" max="16384" width="11.42578125" style="1"/>
  </cols>
  <sheetData>
    <row r="1" spans="1:6" ht="12" thickBot="1" x14ac:dyDescent="0.2">
      <c r="A1" s="15"/>
    </row>
    <row r="2" spans="1:6" ht="15" customHeight="1" x14ac:dyDescent="0.15">
      <c r="A2" s="68" t="s">
        <v>7</v>
      </c>
      <c r="B2" s="69"/>
      <c r="C2" s="69"/>
      <c r="D2" s="69"/>
      <c r="E2" s="69"/>
      <c r="F2" s="70"/>
    </row>
    <row r="3" spans="1:6" ht="15.75" customHeight="1" thickBot="1" x14ac:dyDescent="0.2">
      <c r="A3" s="71"/>
      <c r="B3" s="72"/>
      <c r="C3" s="72"/>
      <c r="D3" s="72"/>
      <c r="E3" s="72"/>
      <c r="F3" s="73"/>
    </row>
    <row r="4" spans="1:6" ht="48.75" customHeight="1" thickBot="1" x14ac:dyDescent="0.2">
      <c r="A4" s="74" t="s">
        <v>8</v>
      </c>
      <c r="B4" s="75"/>
      <c r="C4" s="75"/>
      <c r="D4" s="75"/>
      <c r="E4" s="75"/>
      <c r="F4" s="76"/>
    </row>
    <row r="5" spans="1:6" ht="23.25" customHeight="1" thickBot="1" x14ac:dyDescent="0.2">
      <c r="A5" s="77" t="s">
        <v>41</v>
      </c>
      <c r="B5" s="78"/>
      <c r="C5" s="78"/>
      <c r="D5" s="78"/>
      <c r="E5" s="78"/>
      <c r="F5" s="79"/>
    </row>
    <row r="6" spans="1:6" ht="23.25" customHeight="1" thickBot="1" x14ac:dyDescent="0.2">
      <c r="A6" s="26"/>
      <c r="B6" s="13"/>
      <c r="C6" s="13"/>
      <c r="D6" s="101" t="s">
        <v>37</v>
      </c>
      <c r="E6" s="103" t="s">
        <v>38</v>
      </c>
      <c r="F6" s="101" t="s">
        <v>6</v>
      </c>
    </row>
    <row r="7" spans="1:6" s="2" customFormat="1" ht="78" customHeight="1" thickBot="1" x14ac:dyDescent="0.3">
      <c r="A7" s="10" t="s">
        <v>3</v>
      </c>
      <c r="B7" s="11" t="s">
        <v>5</v>
      </c>
      <c r="C7" s="11" t="s">
        <v>4</v>
      </c>
      <c r="D7" s="102"/>
      <c r="E7" s="104"/>
      <c r="F7" s="102"/>
    </row>
    <row r="8" spans="1:6" ht="16.5" customHeight="1" x14ac:dyDescent="0.15">
      <c r="A8" s="80" t="s">
        <v>10</v>
      </c>
      <c r="B8" s="29" t="s">
        <v>9</v>
      </c>
      <c r="C8" s="62">
        <v>1</v>
      </c>
      <c r="D8" s="42">
        <f>+'COMPARATIVO DE PRECIOS'!M8</f>
        <v>770100</v>
      </c>
      <c r="E8" s="42">
        <f>+'COMPARATIVO DE PRECIOS'!N8</f>
        <v>197760</v>
      </c>
      <c r="F8" s="54" t="s">
        <v>12</v>
      </c>
    </row>
    <row r="9" spans="1:6" ht="16.5" customHeight="1" x14ac:dyDescent="0.15">
      <c r="A9" s="81"/>
      <c r="B9" s="30" t="s">
        <v>0</v>
      </c>
      <c r="C9" s="63"/>
      <c r="D9" s="5">
        <f>+'COMPARATIVO DE PRECIOS'!M9</f>
        <v>662420</v>
      </c>
      <c r="E9" s="5">
        <f>+'COMPARATIVO DE PRECIOS'!N9</f>
        <v>151616</v>
      </c>
      <c r="F9" s="55"/>
    </row>
    <row r="10" spans="1:6" ht="16.5" customHeight="1" x14ac:dyDescent="0.15">
      <c r="A10" s="82"/>
      <c r="B10" s="31" t="s">
        <v>1</v>
      </c>
      <c r="C10" s="87"/>
      <c r="D10" s="5">
        <f>+'COMPARATIVO DE PRECIOS'!M10</f>
        <v>550704</v>
      </c>
      <c r="E10" s="5">
        <f>+'COMPARATIVO DE PRECIOS'!N10</f>
        <v>107669.33333333333</v>
      </c>
      <c r="F10" s="55"/>
    </row>
    <row r="11" spans="1:6" ht="16.5" customHeight="1" thickBot="1" x14ac:dyDescent="0.2">
      <c r="A11" s="83"/>
      <c r="B11" s="32" t="s">
        <v>2</v>
      </c>
      <c r="C11" s="64"/>
      <c r="D11" s="46">
        <f>+'COMPARATIVO DE PRECIOS'!M11</f>
        <v>408396.4</v>
      </c>
      <c r="E11" s="46">
        <f>+'COMPARATIVO DE PRECIOS'!N11</f>
        <v>82400</v>
      </c>
      <c r="F11" s="56"/>
    </row>
    <row r="12" spans="1:6" ht="16.5" customHeight="1" x14ac:dyDescent="0.15">
      <c r="A12" s="80" t="s">
        <v>11</v>
      </c>
      <c r="B12" s="29" t="s">
        <v>9</v>
      </c>
      <c r="C12" s="62">
        <v>1</v>
      </c>
      <c r="D12" s="42">
        <f>+'COMPARATIVO DE PRECIOS'!M12</f>
        <v>976996</v>
      </c>
      <c r="E12" s="42">
        <f>+'COMPARATIVO DE PRECIOS'!N12</f>
        <v>324106.66666666669</v>
      </c>
      <c r="F12" s="54" t="s">
        <v>12</v>
      </c>
    </row>
    <row r="13" spans="1:6" ht="16.5" customHeight="1" x14ac:dyDescent="0.15">
      <c r="A13" s="81"/>
      <c r="B13" s="30" t="s">
        <v>0</v>
      </c>
      <c r="C13" s="63"/>
      <c r="D13" s="5">
        <f>+'COMPARATIVO DE PRECIOS'!M13</f>
        <v>844512</v>
      </c>
      <c r="E13" s="5">
        <f>+'COMPARATIVO DE PRECIOS'!N13</f>
        <v>252693.33333333334</v>
      </c>
      <c r="F13" s="55"/>
    </row>
    <row r="14" spans="1:6" ht="16.5" customHeight="1" x14ac:dyDescent="0.15">
      <c r="A14" s="82"/>
      <c r="B14" s="31" t="s">
        <v>1</v>
      </c>
      <c r="C14" s="87"/>
      <c r="D14" s="5">
        <f>+'COMPARATIVO DE PRECIOS'!M14</f>
        <v>716260</v>
      </c>
      <c r="E14" s="5">
        <f>+'COMPARATIVO DE PRECIOS'!N14</f>
        <v>175786.66666666666</v>
      </c>
      <c r="F14" s="55"/>
    </row>
    <row r="15" spans="1:6" ht="16.5" customHeight="1" thickBot="1" x14ac:dyDescent="0.2">
      <c r="A15" s="83"/>
      <c r="B15" s="32" t="s">
        <v>2</v>
      </c>
      <c r="C15" s="64"/>
      <c r="D15" s="46">
        <f>+'COMPARATIVO DE PRECIOS'!M15</f>
        <v>480524</v>
      </c>
      <c r="E15" s="46">
        <f>+'COMPARATIVO DE PRECIOS'!N15</f>
        <v>131840</v>
      </c>
      <c r="F15" s="56"/>
    </row>
    <row r="16" spans="1:6" ht="16.5" customHeight="1" x14ac:dyDescent="0.15">
      <c r="A16" s="88" t="s">
        <v>13</v>
      </c>
      <c r="B16" s="29" t="s">
        <v>9</v>
      </c>
      <c r="C16" s="62">
        <v>1</v>
      </c>
      <c r="D16" s="42">
        <f>+'COMPARATIVO DE PRECIOS'!M16</f>
        <v>964496</v>
      </c>
      <c r="E16" s="42">
        <f>+'COMPARATIVO DE PRECIOS'!N16</f>
        <v>240693.33333333334</v>
      </c>
      <c r="F16" s="54">
        <v>15.61</v>
      </c>
    </row>
    <row r="17" spans="1:6" ht="16.5" customHeight="1" x14ac:dyDescent="0.15">
      <c r="A17" s="89"/>
      <c r="B17" s="30" t="s">
        <v>0</v>
      </c>
      <c r="C17" s="63"/>
      <c r="D17" s="5">
        <f>+'COMPARATIVO DE PRECIOS'!M17</f>
        <v>832012</v>
      </c>
      <c r="E17" s="5">
        <f>+'COMPARATIVO DE PRECIOS'!N17</f>
        <v>185962.66666666666</v>
      </c>
      <c r="F17" s="55"/>
    </row>
    <row r="18" spans="1:6" ht="16.5" customHeight="1" x14ac:dyDescent="0.15">
      <c r="A18" s="89"/>
      <c r="B18" s="31" t="s">
        <v>1</v>
      </c>
      <c r="C18" s="63"/>
      <c r="D18" s="5">
        <f>+'COMPARATIVO DE PRECIOS'!M18</f>
        <v>703760</v>
      </c>
      <c r="E18" s="5">
        <f>+'COMPARATIVO DE PRECIOS'!N18</f>
        <v>130816</v>
      </c>
      <c r="F18" s="55"/>
    </row>
    <row r="19" spans="1:6" ht="16.5" customHeight="1" thickBot="1" x14ac:dyDescent="0.2">
      <c r="A19" s="90"/>
      <c r="B19" s="32" t="s">
        <v>2</v>
      </c>
      <c r="C19" s="64"/>
      <c r="D19" s="46">
        <f>+'COMPARATIVO DE PRECIOS'!M19</f>
        <v>468024</v>
      </c>
      <c r="E19" s="46">
        <f>+'COMPARATIVO DE PRECIOS'!N19</f>
        <v>99200</v>
      </c>
      <c r="F19" s="56"/>
    </row>
    <row r="20" spans="1:6" ht="16.5" customHeight="1" x14ac:dyDescent="0.15">
      <c r="A20" s="88" t="s">
        <v>14</v>
      </c>
      <c r="B20" s="29" t="s">
        <v>9</v>
      </c>
      <c r="C20" s="62">
        <v>1</v>
      </c>
      <c r="D20" s="42">
        <f>+'COMPARATIVO DE PRECIOS'!M20</f>
        <v>1068140</v>
      </c>
      <c r="E20" s="65" t="s">
        <v>32</v>
      </c>
      <c r="F20" s="54">
        <v>35.659999999999997</v>
      </c>
    </row>
    <row r="21" spans="1:6" ht="16.5" customHeight="1" x14ac:dyDescent="0.15">
      <c r="A21" s="89"/>
      <c r="B21" s="30" t="s">
        <v>0</v>
      </c>
      <c r="C21" s="63"/>
      <c r="D21" s="5">
        <f>+'COMPARATIVO DE PRECIOS'!M21</f>
        <v>960460</v>
      </c>
      <c r="E21" s="66"/>
      <c r="F21" s="55"/>
    </row>
    <row r="22" spans="1:6" ht="16.5" customHeight="1" x14ac:dyDescent="0.15">
      <c r="A22" s="89"/>
      <c r="B22" s="31" t="s">
        <v>1</v>
      </c>
      <c r="C22" s="63"/>
      <c r="D22" s="5">
        <f>+'COMPARATIVO DE PRECIOS'!M22</f>
        <v>745100</v>
      </c>
      <c r="E22" s="66"/>
      <c r="F22" s="55"/>
    </row>
    <row r="23" spans="1:6" ht="16.5" customHeight="1" thickBot="1" x14ac:dyDescent="0.2">
      <c r="A23" s="90"/>
      <c r="B23" s="32" t="s">
        <v>2</v>
      </c>
      <c r="C23" s="64"/>
      <c r="D23" s="46">
        <f>+'COMPARATIVO DE PRECIOS'!M23</f>
        <v>608580</v>
      </c>
      <c r="E23" s="67"/>
      <c r="F23" s="56"/>
    </row>
    <row r="24" spans="1:6" ht="16.5" customHeight="1" x14ac:dyDescent="0.15">
      <c r="A24" s="59" t="s">
        <v>15</v>
      </c>
      <c r="B24" s="29" t="s">
        <v>9</v>
      </c>
      <c r="C24" s="62">
        <v>1</v>
      </c>
      <c r="D24" s="42">
        <f>+'COMPARATIVO DE PRECIOS'!M24</f>
        <v>1357520</v>
      </c>
      <c r="E24" s="65" t="s">
        <v>32</v>
      </c>
      <c r="F24" s="54">
        <v>54.56</v>
      </c>
    </row>
    <row r="25" spans="1:6" ht="16.5" customHeight="1" x14ac:dyDescent="0.15">
      <c r="A25" s="60"/>
      <c r="B25" s="30" t="s">
        <v>0</v>
      </c>
      <c r="C25" s="63"/>
      <c r="D25" s="5">
        <f>+'COMPARATIVO DE PRECIOS'!M25</f>
        <v>1167160</v>
      </c>
      <c r="E25" s="66"/>
      <c r="F25" s="55"/>
    </row>
    <row r="26" spans="1:6" ht="16.5" customHeight="1" x14ac:dyDescent="0.15">
      <c r="A26" s="60"/>
      <c r="B26" s="31" t="s">
        <v>1</v>
      </c>
      <c r="C26" s="63"/>
      <c r="D26" s="5">
        <f>+'COMPARATIVO DE PRECIOS'!M26</f>
        <v>910460</v>
      </c>
      <c r="E26" s="66"/>
      <c r="F26" s="55"/>
    </row>
    <row r="27" spans="1:6" ht="16.5" customHeight="1" thickBot="1" x14ac:dyDescent="0.2">
      <c r="A27" s="61"/>
      <c r="B27" s="32" t="s">
        <v>2</v>
      </c>
      <c r="C27" s="64"/>
      <c r="D27" s="46">
        <f>+'COMPARATIVO DE PRECIOS'!M27</f>
        <v>649920</v>
      </c>
      <c r="E27" s="67"/>
      <c r="F27" s="56"/>
    </row>
    <row r="28" spans="1:6" ht="16.5" customHeight="1" x14ac:dyDescent="0.15">
      <c r="A28" s="59" t="s">
        <v>16</v>
      </c>
      <c r="B28" s="29" t="s">
        <v>9</v>
      </c>
      <c r="C28" s="62">
        <v>1</v>
      </c>
      <c r="D28" s="42">
        <f>+'COMPARATIVO DE PRECIOS'!M28</f>
        <v>1870920</v>
      </c>
      <c r="E28" s="65" t="s">
        <v>32</v>
      </c>
      <c r="F28" s="54">
        <v>72.260000000000005</v>
      </c>
    </row>
    <row r="29" spans="1:6" ht="16.5" customHeight="1" x14ac:dyDescent="0.15">
      <c r="A29" s="60"/>
      <c r="B29" s="30" t="s">
        <v>0</v>
      </c>
      <c r="C29" s="63"/>
      <c r="D29" s="5">
        <f>+'COMPARATIVO DE PRECIOS'!M29</f>
        <v>1680560</v>
      </c>
      <c r="E29" s="66"/>
      <c r="F29" s="55"/>
    </row>
    <row r="30" spans="1:6" ht="16.5" customHeight="1" x14ac:dyDescent="0.15">
      <c r="A30" s="60"/>
      <c r="B30" s="31" t="s">
        <v>1</v>
      </c>
      <c r="C30" s="63"/>
      <c r="D30" s="5">
        <f>+'COMPARATIVO DE PRECIOS'!M30</f>
        <v>1299840</v>
      </c>
      <c r="E30" s="66"/>
      <c r="F30" s="55"/>
    </row>
    <row r="31" spans="1:6" ht="16.5" customHeight="1" thickBot="1" x14ac:dyDescent="0.2">
      <c r="A31" s="61"/>
      <c r="B31" s="32" t="s">
        <v>2</v>
      </c>
      <c r="C31" s="64"/>
      <c r="D31" s="46">
        <f>+'COMPARATIVO DE PRECIOS'!M31</f>
        <v>728760</v>
      </c>
      <c r="E31" s="67"/>
      <c r="F31" s="56"/>
    </row>
    <row r="32" spans="1:6" ht="16.5" customHeight="1" x14ac:dyDescent="0.15">
      <c r="A32" s="59" t="s">
        <v>17</v>
      </c>
      <c r="B32" s="29" t="s">
        <v>9</v>
      </c>
      <c r="C32" s="62">
        <v>1</v>
      </c>
      <c r="D32" s="42">
        <f>+'COMPARATIVO DE PRECIOS'!M32</f>
        <v>1357520</v>
      </c>
      <c r="E32" s="65" t="s">
        <v>32</v>
      </c>
      <c r="F32" s="54">
        <v>31.54</v>
      </c>
    </row>
    <row r="33" spans="1:6" ht="16.5" customHeight="1" x14ac:dyDescent="0.15">
      <c r="A33" s="60"/>
      <c r="B33" s="30" t="s">
        <v>0</v>
      </c>
      <c r="C33" s="63"/>
      <c r="D33" s="5">
        <f>+'COMPARATIVO DE PRECIOS'!M33</f>
        <v>1167160</v>
      </c>
      <c r="E33" s="66"/>
      <c r="F33" s="55"/>
    </row>
    <row r="34" spans="1:6" ht="16.5" customHeight="1" x14ac:dyDescent="0.15">
      <c r="A34" s="60"/>
      <c r="B34" s="31" t="s">
        <v>1</v>
      </c>
      <c r="C34" s="63"/>
      <c r="D34" s="5">
        <f>+'COMPARATIVO DE PRECIOS'!M34</f>
        <v>910460</v>
      </c>
      <c r="E34" s="66"/>
      <c r="F34" s="55"/>
    </row>
    <row r="35" spans="1:6" ht="16.5" customHeight="1" thickBot="1" x14ac:dyDescent="0.2">
      <c r="A35" s="61"/>
      <c r="B35" s="32" t="s">
        <v>2</v>
      </c>
      <c r="C35" s="64"/>
      <c r="D35" s="46">
        <f>+'COMPARATIVO DE PRECIOS'!M35</f>
        <v>649920</v>
      </c>
      <c r="E35" s="67"/>
      <c r="F35" s="56"/>
    </row>
    <row r="36" spans="1:6" ht="16.5" customHeight="1" x14ac:dyDescent="0.15">
      <c r="A36" s="59" t="s">
        <v>18</v>
      </c>
      <c r="B36" s="29" t="s">
        <v>9</v>
      </c>
      <c r="C36" s="62">
        <v>1</v>
      </c>
      <c r="D36" s="42">
        <f>+'COMPARATIVO DE PRECIOS'!M36</f>
        <v>782600</v>
      </c>
      <c r="E36" s="65" t="s">
        <v>32</v>
      </c>
      <c r="F36" s="54">
        <v>11.02</v>
      </c>
    </row>
    <row r="37" spans="1:6" ht="16.5" customHeight="1" x14ac:dyDescent="0.15">
      <c r="A37" s="60"/>
      <c r="B37" s="30" t="s">
        <v>0</v>
      </c>
      <c r="C37" s="63"/>
      <c r="D37" s="5">
        <f>+'COMPARATIVO DE PRECIOS'!M37</f>
        <v>674920</v>
      </c>
      <c r="E37" s="66"/>
      <c r="F37" s="55"/>
    </row>
    <row r="38" spans="1:6" ht="16.5" customHeight="1" x14ac:dyDescent="0.15">
      <c r="A38" s="60"/>
      <c r="B38" s="31" t="s">
        <v>1</v>
      </c>
      <c r="C38" s="63"/>
      <c r="D38" s="5">
        <f>+'COMPARATIVO DE PRECIOS'!M38</f>
        <v>563204</v>
      </c>
      <c r="E38" s="66"/>
      <c r="F38" s="55"/>
    </row>
    <row r="39" spans="1:6" ht="16.5" customHeight="1" thickBot="1" x14ac:dyDescent="0.2">
      <c r="A39" s="61"/>
      <c r="B39" s="32" t="s">
        <v>2</v>
      </c>
      <c r="C39" s="64"/>
      <c r="D39" s="46">
        <f>+'COMPARATIVO DE PRECIOS'!M39</f>
        <v>420896.4</v>
      </c>
      <c r="E39" s="67"/>
      <c r="F39" s="56"/>
    </row>
    <row r="40" spans="1:6" ht="16.5" customHeight="1" x14ac:dyDescent="0.15">
      <c r="A40" s="59" t="s">
        <v>19</v>
      </c>
      <c r="B40" s="29" t="s">
        <v>9</v>
      </c>
      <c r="C40" s="62">
        <v>1</v>
      </c>
      <c r="D40" s="42">
        <f>+'COMPARATIVO DE PRECIOS'!M40</f>
        <v>902780</v>
      </c>
      <c r="E40" s="65" t="s">
        <v>32</v>
      </c>
      <c r="F40" s="54">
        <v>14.15</v>
      </c>
    </row>
    <row r="41" spans="1:6" ht="16.5" customHeight="1" x14ac:dyDescent="0.15">
      <c r="A41" s="60"/>
      <c r="B41" s="30" t="s">
        <v>0</v>
      </c>
      <c r="C41" s="63"/>
      <c r="D41" s="5">
        <f>+'COMPARATIVO DE PRECIOS'!M41</f>
        <v>795100</v>
      </c>
      <c r="E41" s="66"/>
      <c r="F41" s="55"/>
    </row>
    <row r="42" spans="1:6" ht="16.5" customHeight="1" x14ac:dyDescent="0.15">
      <c r="A42" s="60"/>
      <c r="B42" s="31" t="s">
        <v>1</v>
      </c>
      <c r="C42" s="63"/>
      <c r="D42" s="5">
        <f>+'COMPARATIVO DE PRECIOS'!M42</f>
        <v>662420</v>
      </c>
      <c r="E42" s="66"/>
      <c r="F42" s="55"/>
    </row>
    <row r="43" spans="1:6" ht="16.5" customHeight="1" thickBot="1" x14ac:dyDescent="0.2">
      <c r="A43" s="61"/>
      <c r="B43" s="32" t="s">
        <v>2</v>
      </c>
      <c r="C43" s="64"/>
      <c r="D43" s="46">
        <f>+'COMPARATIVO DE PRECIOS'!M43</f>
        <v>509364</v>
      </c>
      <c r="E43" s="67"/>
      <c r="F43" s="56"/>
    </row>
    <row r="44" spans="1:6" ht="16.5" customHeight="1" x14ac:dyDescent="0.15">
      <c r="A44" s="59" t="s">
        <v>20</v>
      </c>
      <c r="B44" s="29" t="s">
        <v>9</v>
      </c>
      <c r="C44" s="62">
        <v>1</v>
      </c>
      <c r="D44" s="42">
        <f>+'COMPARATIVO DE PRECIOS'!M44</f>
        <v>1292160</v>
      </c>
      <c r="E44" s="65" t="s">
        <v>32</v>
      </c>
      <c r="F44" s="54">
        <v>30.19</v>
      </c>
    </row>
    <row r="45" spans="1:6" ht="16.5" customHeight="1" x14ac:dyDescent="0.15">
      <c r="A45" s="60"/>
      <c r="B45" s="30" t="s">
        <v>0</v>
      </c>
      <c r="C45" s="63"/>
      <c r="D45" s="5">
        <f>+'COMPARATIVO DE PRECIOS'!M45</f>
        <v>1184480</v>
      </c>
      <c r="E45" s="66"/>
      <c r="F45" s="55"/>
    </row>
    <row r="46" spans="1:6" ht="16.5" customHeight="1" x14ac:dyDescent="0.15">
      <c r="A46" s="60"/>
      <c r="B46" s="31" t="s">
        <v>1</v>
      </c>
      <c r="C46" s="63"/>
      <c r="D46" s="5">
        <f>+'COMPARATIVO DE PRECIOS'!M46</f>
        <v>969120</v>
      </c>
      <c r="E46" s="66"/>
      <c r="F46" s="55"/>
    </row>
    <row r="47" spans="1:6" ht="16.5" customHeight="1" thickBot="1" x14ac:dyDescent="0.2">
      <c r="A47" s="61"/>
      <c r="B47" s="32" t="s">
        <v>2</v>
      </c>
      <c r="C47" s="64"/>
      <c r="D47" s="46">
        <f>+'COMPARATIVO DE PRECIOS'!M47</f>
        <v>604740</v>
      </c>
      <c r="E47" s="67"/>
      <c r="F47" s="56"/>
    </row>
    <row r="48" spans="1:6" ht="16.5" customHeight="1" x14ac:dyDescent="0.15">
      <c r="A48" s="59" t="s">
        <v>22</v>
      </c>
      <c r="B48" s="29" t="s">
        <v>9</v>
      </c>
      <c r="C48" s="62">
        <v>1</v>
      </c>
      <c r="D48" s="42">
        <f>+'COMPARATIVO DE PRECIOS'!M48</f>
        <v>1970920</v>
      </c>
      <c r="E48" s="65" t="s">
        <v>32</v>
      </c>
      <c r="F48" s="54">
        <v>92.54</v>
      </c>
    </row>
    <row r="49" spans="1:6" ht="16.5" customHeight="1" x14ac:dyDescent="0.15">
      <c r="A49" s="60"/>
      <c r="B49" s="30" t="s">
        <v>0</v>
      </c>
      <c r="C49" s="63"/>
      <c r="D49" s="5">
        <f>+'COMPARATIVO DE PRECIOS'!M49</f>
        <v>1755560</v>
      </c>
      <c r="E49" s="66"/>
      <c r="F49" s="55"/>
    </row>
    <row r="50" spans="1:6" ht="16.5" customHeight="1" x14ac:dyDescent="0.15">
      <c r="A50" s="60"/>
      <c r="B50" s="31" t="s">
        <v>1</v>
      </c>
      <c r="C50" s="63"/>
      <c r="D50" s="5">
        <f>+'COMPARATIVO DE PRECIOS'!M50</f>
        <v>1374840</v>
      </c>
      <c r="E50" s="66"/>
      <c r="F50" s="55"/>
    </row>
    <row r="51" spans="1:6" ht="16.5" customHeight="1" thickBot="1" x14ac:dyDescent="0.2">
      <c r="A51" s="61"/>
      <c r="B51" s="32" t="s">
        <v>2</v>
      </c>
      <c r="C51" s="64"/>
      <c r="D51" s="46">
        <f>+'COMPARATIVO DE PRECIOS'!M51</f>
        <v>778760</v>
      </c>
      <c r="E51" s="67"/>
      <c r="F51" s="56"/>
    </row>
    <row r="52" spans="1:6" ht="16.5" customHeight="1" x14ac:dyDescent="0.15">
      <c r="A52" s="59" t="s">
        <v>21</v>
      </c>
      <c r="B52" s="29" t="s">
        <v>9</v>
      </c>
      <c r="C52" s="62">
        <v>1</v>
      </c>
      <c r="D52" s="42">
        <f>+'COMPARATIVO DE PRECIOS'!M52</f>
        <v>1192160</v>
      </c>
      <c r="E52" s="65" t="s">
        <v>32</v>
      </c>
      <c r="F52" s="54">
        <v>54.54</v>
      </c>
    </row>
    <row r="53" spans="1:6" ht="16.5" customHeight="1" x14ac:dyDescent="0.15">
      <c r="A53" s="60"/>
      <c r="B53" s="30" t="s">
        <v>0</v>
      </c>
      <c r="C53" s="63"/>
      <c r="D53" s="5">
        <f>+'COMPARATIVO DE PRECIOS'!M53</f>
        <v>1084480</v>
      </c>
      <c r="E53" s="66"/>
      <c r="F53" s="55"/>
    </row>
    <row r="54" spans="1:6" ht="16.5" customHeight="1" x14ac:dyDescent="0.15">
      <c r="A54" s="60"/>
      <c r="B54" s="31" t="s">
        <v>1</v>
      </c>
      <c r="C54" s="63"/>
      <c r="D54" s="5">
        <f>+'COMPARATIVO DE PRECIOS'!M54</f>
        <v>869120</v>
      </c>
      <c r="E54" s="66"/>
      <c r="F54" s="55"/>
    </row>
    <row r="55" spans="1:6" ht="16.5" customHeight="1" thickBot="1" x14ac:dyDescent="0.2">
      <c r="A55" s="61"/>
      <c r="B55" s="32" t="s">
        <v>2</v>
      </c>
      <c r="C55" s="64"/>
      <c r="D55" s="46">
        <f>+'COMPARATIVO DE PRECIOS'!M55</f>
        <v>567240</v>
      </c>
      <c r="E55" s="67"/>
      <c r="F55" s="56"/>
    </row>
    <row r="56" spans="1:6" ht="16.5" customHeight="1" x14ac:dyDescent="0.15">
      <c r="A56" s="59" t="s">
        <v>23</v>
      </c>
      <c r="B56" s="29" t="s">
        <v>9</v>
      </c>
      <c r="C56" s="62">
        <v>1</v>
      </c>
      <c r="D56" s="42">
        <f>+'COMPARATIVO DE PRECIOS'!M56</f>
        <v>1150820</v>
      </c>
      <c r="E56" s="65" t="s">
        <v>32</v>
      </c>
      <c r="F56" s="54">
        <v>28.77</v>
      </c>
    </row>
    <row r="57" spans="1:6" ht="16.5" customHeight="1" x14ac:dyDescent="0.15">
      <c r="A57" s="60"/>
      <c r="B57" s="30" t="s">
        <v>0</v>
      </c>
      <c r="C57" s="63"/>
      <c r="D57" s="5">
        <f>+'COMPARATIVO DE PRECIOS'!M57</f>
        <v>985264</v>
      </c>
      <c r="E57" s="66"/>
      <c r="F57" s="55"/>
    </row>
    <row r="58" spans="1:6" ht="16.5" customHeight="1" x14ac:dyDescent="0.15">
      <c r="A58" s="60"/>
      <c r="B58" s="31" t="s">
        <v>1</v>
      </c>
      <c r="C58" s="63"/>
      <c r="D58" s="5">
        <f>+'COMPARATIVO DE PRECIOS'!M58</f>
        <v>778172</v>
      </c>
      <c r="E58" s="66"/>
      <c r="F58" s="55"/>
    </row>
    <row r="59" spans="1:6" ht="16.5" customHeight="1" thickBot="1" x14ac:dyDescent="0.2">
      <c r="A59" s="61"/>
      <c r="B59" s="32" t="s">
        <v>2</v>
      </c>
      <c r="C59" s="64"/>
      <c r="D59" s="46">
        <f>+'COMPARATIVO DE PRECIOS'!M59</f>
        <v>608580</v>
      </c>
      <c r="E59" s="67"/>
      <c r="F59" s="56"/>
    </row>
    <row r="60" spans="1:6" ht="16.5" customHeight="1" x14ac:dyDescent="0.15">
      <c r="A60" s="59" t="s">
        <v>24</v>
      </c>
      <c r="B60" s="29" t="s">
        <v>9</v>
      </c>
      <c r="C60" s="62">
        <v>1</v>
      </c>
      <c r="D60" s="42">
        <f>+'COMPARATIVO DE PRECIOS'!M60</f>
        <v>1733420</v>
      </c>
      <c r="E60" s="65" t="s">
        <v>32</v>
      </c>
      <c r="F60" s="54">
        <v>55.51</v>
      </c>
    </row>
    <row r="61" spans="1:6" ht="16.5" customHeight="1" x14ac:dyDescent="0.15">
      <c r="A61" s="60"/>
      <c r="B61" s="30" t="s">
        <v>0</v>
      </c>
      <c r="C61" s="63"/>
      <c r="D61" s="5">
        <f>+'COMPARATIVO DE PRECIOS'!M61</f>
        <v>1543060</v>
      </c>
      <c r="E61" s="66"/>
      <c r="F61" s="55"/>
    </row>
    <row r="62" spans="1:6" ht="16.5" customHeight="1" x14ac:dyDescent="0.15">
      <c r="A62" s="60"/>
      <c r="B62" s="31" t="s">
        <v>1</v>
      </c>
      <c r="C62" s="63"/>
      <c r="D62" s="5">
        <f>+'COMPARATIVO DE PRECIOS'!M62</f>
        <v>1199840</v>
      </c>
      <c r="E62" s="66"/>
      <c r="F62" s="55"/>
    </row>
    <row r="63" spans="1:6" ht="16.5" customHeight="1" thickBot="1" x14ac:dyDescent="0.2">
      <c r="A63" s="61"/>
      <c r="B63" s="32" t="s">
        <v>2</v>
      </c>
      <c r="C63" s="64"/>
      <c r="D63" s="46">
        <f>+'COMPARATIVO DE PRECIOS'!M63</f>
        <v>691260</v>
      </c>
      <c r="E63" s="67"/>
      <c r="F63" s="56"/>
    </row>
    <row r="64" spans="1:6" ht="16.5" customHeight="1" x14ac:dyDescent="0.15">
      <c r="A64" s="59" t="s">
        <v>25</v>
      </c>
      <c r="B64" s="29" t="s">
        <v>9</v>
      </c>
      <c r="C64" s="62">
        <v>1</v>
      </c>
      <c r="D64" s="42">
        <f>+'COMPARATIVO DE PRECIOS'!M64</f>
        <v>1292160</v>
      </c>
      <c r="E64" s="65" t="s">
        <v>32</v>
      </c>
      <c r="F64" s="54">
        <v>40.590000000000003</v>
      </c>
    </row>
    <row r="65" spans="1:6" ht="16.5" customHeight="1" x14ac:dyDescent="0.15">
      <c r="A65" s="60"/>
      <c r="B65" s="30" t="s">
        <v>0</v>
      </c>
      <c r="C65" s="63"/>
      <c r="D65" s="5">
        <f>+'COMPARATIVO DE PRECIOS'!M65</f>
        <v>1184480</v>
      </c>
      <c r="E65" s="66"/>
      <c r="F65" s="55"/>
    </row>
    <row r="66" spans="1:6" ht="16.5" customHeight="1" x14ac:dyDescent="0.15">
      <c r="A66" s="60"/>
      <c r="B66" s="31" t="s">
        <v>1</v>
      </c>
      <c r="C66" s="63"/>
      <c r="D66" s="5">
        <f>+'COMPARATIVO DE PRECIOS'!M66</f>
        <v>969120</v>
      </c>
      <c r="E66" s="66"/>
      <c r="F66" s="55"/>
    </row>
    <row r="67" spans="1:6" ht="16.5" customHeight="1" thickBot="1" x14ac:dyDescent="0.2">
      <c r="A67" s="61"/>
      <c r="B67" s="32" t="s">
        <v>2</v>
      </c>
      <c r="C67" s="64"/>
      <c r="D67" s="46">
        <f>+'COMPARATIVO DE PRECIOS'!M67</f>
        <v>604740</v>
      </c>
      <c r="E67" s="67"/>
      <c r="F67" s="56"/>
    </row>
    <row r="68" spans="1:6" ht="16.5" customHeight="1" x14ac:dyDescent="0.15">
      <c r="A68" s="59" t="s">
        <v>26</v>
      </c>
      <c r="B68" s="29" t="s">
        <v>9</v>
      </c>
      <c r="C68" s="62">
        <v>1</v>
      </c>
      <c r="D68" s="42">
        <f>+'COMPARATIVO DE PRECIOS'!M68</f>
        <v>2445920</v>
      </c>
      <c r="E68" s="65" t="s">
        <v>32</v>
      </c>
      <c r="F68" s="54">
        <v>238.34</v>
      </c>
    </row>
    <row r="69" spans="1:6" ht="16.5" customHeight="1" x14ac:dyDescent="0.15">
      <c r="A69" s="60"/>
      <c r="B69" s="30" t="s">
        <v>0</v>
      </c>
      <c r="C69" s="63"/>
      <c r="D69" s="5">
        <f>+'COMPARATIVO DE PRECIOS'!M69</f>
        <v>2155560</v>
      </c>
      <c r="E69" s="66"/>
      <c r="F69" s="55"/>
    </row>
    <row r="70" spans="1:6" ht="16.5" customHeight="1" x14ac:dyDescent="0.15">
      <c r="A70" s="60"/>
      <c r="B70" s="31" t="s">
        <v>1</v>
      </c>
      <c r="C70" s="63"/>
      <c r="D70" s="5">
        <f>+'COMPARATIVO DE PRECIOS'!M70</f>
        <v>1699840</v>
      </c>
      <c r="E70" s="66"/>
      <c r="F70" s="55"/>
    </row>
    <row r="71" spans="1:6" ht="16.5" customHeight="1" thickBot="1" x14ac:dyDescent="0.2">
      <c r="A71" s="61"/>
      <c r="B71" s="32" t="s">
        <v>2</v>
      </c>
      <c r="C71" s="64"/>
      <c r="D71" s="46">
        <f>+'COMPARATIVO DE PRECIOS'!M71</f>
        <v>1016260</v>
      </c>
      <c r="E71" s="67"/>
      <c r="F71" s="56"/>
    </row>
    <row r="72" spans="1:6" ht="16.5" customHeight="1" x14ac:dyDescent="0.15">
      <c r="A72" s="59" t="s">
        <v>27</v>
      </c>
      <c r="B72" s="29" t="s">
        <v>9</v>
      </c>
      <c r="C72" s="62">
        <v>1</v>
      </c>
      <c r="D72" s="42">
        <f>+'COMPARATIVO DE PRECIOS'!M72</f>
        <v>2857360</v>
      </c>
      <c r="E72" s="65" t="s">
        <v>32</v>
      </c>
      <c r="F72" s="54">
        <v>162.38</v>
      </c>
    </row>
    <row r="73" spans="1:6" ht="16.5" customHeight="1" x14ac:dyDescent="0.15">
      <c r="A73" s="60"/>
      <c r="B73" s="30" t="s">
        <v>0</v>
      </c>
      <c r="C73" s="63"/>
      <c r="D73" s="5">
        <f>+'COMPARATIVO DE PRECIOS'!M73</f>
        <v>2070920</v>
      </c>
      <c r="E73" s="66"/>
      <c r="F73" s="55"/>
    </row>
    <row r="74" spans="1:6" ht="16.5" customHeight="1" x14ac:dyDescent="0.15">
      <c r="A74" s="60"/>
      <c r="B74" s="31" t="s">
        <v>1</v>
      </c>
      <c r="C74" s="63"/>
      <c r="D74" s="5">
        <f>+'COMPARATIVO DE PRECIOS'!M74</f>
        <v>1677700</v>
      </c>
      <c r="E74" s="66"/>
      <c r="F74" s="55"/>
    </row>
    <row r="75" spans="1:6" ht="16.5" customHeight="1" thickBot="1" x14ac:dyDescent="0.2">
      <c r="A75" s="61"/>
      <c r="B75" s="32" t="s">
        <v>2</v>
      </c>
      <c r="C75" s="64"/>
      <c r="D75" s="46">
        <f>+'COMPARATIVO DE PRECIOS'!M75</f>
        <v>1201800</v>
      </c>
      <c r="E75" s="67"/>
      <c r="F75" s="56"/>
    </row>
    <row r="76" spans="1:6" ht="16.5" customHeight="1" x14ac:dyDescent="0.15">
      <c r="A76" s="59" t="s">
        <v>28</v>
      </c>
      <c r="B76" s="29" t="s">
        <v>9</v>
      </c>
      <c r="C76" s="62">
        <v>1</v>
      </c>
      <c r="D76" s="42">
        <f>+'COMPARATIVO DE PRECIOS'!M76</f>
        <v>2484320</v>
      </c>
      <c r="E76" s="65" t="s">
        <v>32</v>
      </c>
      <c r="F76" s="54">
        <v>113.64</v>
      </c>
    </row>
    <row r="77" spans="1:6" ht="16.5" customHeight="1" x14ac:dyDescent="0.15">
      <c r="A77" s="60"/>
      <c r="B77" s="30" t="s">
        <v>0</v>
      </c>
      <c r="C77" s="63"/>
      <c r="D77" s="5">
        <f>+'COMPARATIVO DE PRECIOS'!M77</f>
        <v>1925740</v>
      </c>
      <c r="E77" s="66"/>
      <c r="F77" s="55"/>
    </row>
    <row r="78" spans="1:6" ht="16.5" customHeight="1" x14ac:dyDescent="0.15">
      <c r="A78" s="60"/>
      <c r="B78" s="31" t="s">
        <v>1</v>
      </c>
      <c r="C78" s="63"/>
      <c r="D78" s="5">
        <f>+'COMPARATIVO DE PRECIOS'!M78</f>
        <v>1449840</v>
      </c>
      <c r="E78" s="66"/>
      <c r="F78" s="55"/>
    </row>
    <row r="79" spans="1:6" ht="16.5" customHeight="1" thickBot="1" x14ac:dyDescent="0.2">
      <c r="A79" s="61"/>
      <c r="B79" s="32" t="s">
        <v>2</v>
      </c>
      <c r="C79" s="64"/>
      <c r="D79" s="46">
        <f>+'COMPARATIVO DE PRECIOS'!M79</f>
        <v>1056620</v>
      </c>
      <c r="E79" s="67"/>
      <c r="F79" s="56"/>
    </row>
    <row r="80" spans="1:6" ht="16.5" customHeight="1" x14ac:dyDescent="0.15">
      <c r="A80" s="92" t="s">
        <v>29</v>
      </c>
      <c r="B80" s="29" t="s">
        <v>9</v>
      </c>
      <c r="C80" s="62">
        <v>1</v>
      </c>
      <c r="D80" s="42">
        <f>+'COMPARATIVO DE PRECIOS'!M80</f>
        <v>3893800</v>
      </c>
      <c r="E80" s="65" t="s">
        <v>32</v>
      </c>
      <c r="F80" s="54">
        <v>1.0629999999999999</v>
      </c>
    </row>
    <row r="81" spans="1:7" ht="16.5" customHeight="1" x14ac:dyDescent="0.15">
      <c r="A81" s="93"/>
      <c r="B81" s="30" t="s">
        <v>0</v>
      </c>
      <c r="C81" s="63"/>
      <c r="D81" s="5">
        <f>+'COMPARATIVO DE PRECIOS'!M81</f>
        <v>3190040</v>
      </c>
      <c r="E81" s="66"/>
      <c r="F81" s="55"/>
    </row>
    <row r="82" spans="1:7" ht="16.5" customHeight="1" x14ac:dyDescent="0.15">
      <c r="A82" s="93"/>
      <c r="B82" s="31" t="s">
        <v>1</v>
      </c>
      <c r="C82" s="63"/>
      <c r="D82" s="5">
        <f>+'COMPARATIVO DE PRECIOS'!M82</f>
        <v>7826640</v>
      </c>
      <c r="E82" s="66"/>
      <c r="F82" s="55"/>
    </row>
    <row r="83" spans="1:7" ht="16.5" customHeight="1" thickBot="1" x14ac:dyDescent="0.2">
      <c r="A83" s="94"/>
      <c r="B83" s="32" t="s">
        <v>2</v>
      </c>
      <c r="C83" s="64"/>
      <c r="D83" s="46">
        <f>+'COMPARATIVO DE PRECIOS'!M83</f>
        <v>1493140</v>
      </c>
      <c r="E83" s="67"/>
      <c r="F83" s="56"/>
    </row>
    <row r="84" spans="1:7" ht="16.5" customHeight="1" x14ac:dyDescent="0.15">
      <c r="A84" s="92" t="s">
        <v>30</v>
      </c>
      <c r="B84" s="29" t="s">
        <v>9</v>
      </c>
      <c r="C84" s="62">
        <v>1</v>
      </c>
      <c r="D84" s="42">
        <f>+'COMPARATIVO DE PRECIOS'!M84</f>
        <v>3480400</v>
      </c>
      <c r="E84" s="65" t="s">
        <v>32</v>
      </c>
      <c r="F84" s="54">
        <v>1.0209999999999999</v>
      </c>
    </row>
    <row r="85" spans="1:7" ht="16.5" customHeight="1" x14ac:dyDescent="0.15">
      <c r="A85" s="93"/>
      <c r="B85" s="30" t="s">
        <v>0</v>
      </c>
      <c r="C85" s="63"/>
      <c r="D85" s="5">
        <f>+'COMPARATIVO DE PRECIOS'!M85</f>
        <v>2942000</v>
      </c>
      <c r="E85" s="66"/>
      <c r="F85" s="55"/>
    </row>
    <row r="86" spans="1:7" ht="16.5" customHeight="1" x14ac:dyDescent="0.15">
      <c r="A86" s="93"/>
      <c r="B86" s="31" t="s">
        <v>1</v>
      </c>
      <c r="C86" s="63"/>
      <c r="D86" s="5">
        <f>+'COMPARATIVO DE PRECIOS'!M86</f>
        <v>2403600</v>
      </c>
      <c r="E86" s="66"/>
      <c r="F86" s="55"/>
    </row>
    <row r="87" spans="1:7" ht="16.5" customHeight="1" thickBot="1" x14ac:dyDescent="0.2">
      <c r="A87" s="94"/>
      <c r="B87" s="32" t="s">
        <v>2</v>
      </c>
      <c r="C87" s="64"/>
      <c r="D87" s="46">
        <f>+'COMPARATIVO DE PRECIOS'!M87</f>
        <v>1865200</v>
      </c>
      <c r="E87" s="67"/>
      <c r="F87" s="56"/>
    </row>
    <row r="88" spans="1:7" ht="16.5" customHeight="1" x14ac:dyDescent="0.15">
      <c r="A88" s="96" t="s">
        <v>31</v>
      </c>
      <c r="B88" s="6" t="s">
        <v>9</v>
      </c>
      <c r="C88" s="63">
        <v>1</v>
      </c>
      <c r="D88" s="5">
        <f>+'COMPARATIVO DE PRECIOS'!M88</f>
        <v>3109320</v>
      </c>
      <c r="E88" s="99" t="s">
        <v>32</v>
      </c>
      <c r="F88" s="96">
        <v>592</v>
      </c>
    </row>
    <row r="89" spans="1:7" ht="16.5" customHeight="1" x14ac:dyDescent="0.15">
      <c r="A89" s="96"/>
      <c r="B89" s="6" t="s">
        <v>0</v>
      </c>
      <c r="C89" s="63"/>
      <c r="D89" s="5">
        <f>+'COMPARATIVO DE PRECIOS'!M89</f>
        <v>2488240</v>
      </c>
      <c r="E89" s="99"/>
      <c r="F89" s="96"/>
    </row>
    <row r="90" spans="1:7" ht="16.5" customHeight="1" x14ac:dyDescent="0.15">
      <c r="A90" s="96"/>
      <c r="B90" s="7" t="s">
        <v>1</v>
      </c>
      <c r="C90" s="63"/>
      <c r="D90" s="5">
        <f>+'COMPARATIVO DE PRECIOS'!M90</f>
        <v>1949840</v>
      </c>
      <c r="E90" s="99"/>
      <c r="F90" s="96"/>
      <c r="G90" s="14"/>
    </row>
    <row r="91" spans="1:7" ht="16.5" customHeight="1" thickBot="1" x14ac:dyDescent="0.2">
      <c r="A91" s="97"/>
      <c r="B91" s="8" t="s">
        <v>2</v>
      </c>
      <c r="C91" s="64"/>
      <c r="D91" s="5">
        <f>+'COMPARATIVO DE PRECIOS'!M91</f>
        <v>1369120</v>
      </c>
      <c r="E91" s="100"/>
      <c r="F91" s="97"/>
      <c r="G91" s="14"/>
    </row>
    <row r="92" spans="1:7" ht="25.5" customHeight="1" x14ac:dyDescent="0.15">
      <c r="A92" s="48" t="s">
        <v>34</v>
      </c>
      <c r="B92" s="49"/>
      <c r="C92" s="49"/>
      <c r="D92" s="49"/>
      <c r="E92" s="49"/>
      <c r="F92" s="50"/>
      <c r="G92" s="27"/>
    </row>
    <row r="93" spans="1:7" ht="11.25" customHeight="1" x14ac:dyDescent="0.15">
      <c r="A93" s="107"/>
      <c r="B93" s="108"/>
      <c r="C93" s="108"/>
      <c r="D93" s="108"/>
      <c r="E93" s="108"/>
      <c r="F93" s="109"/>
      <c r="G93" s="27"/>
    </row>
    <row r="94" spans="1:7" ht="11.25" customHeight="1" x14ac:dyDescent="0.15">
      <c r="A94" s="107"/>
      <c r="B94" s="108"/>
      <c r="C94" s="108"/>
      <c r="D94" s="108"/>
      <c r="E94" s="108"/>
      <c r="F94" s="109"/>
      <c r="G94" s="27"/>
    </row>
    <row r="95" spans="1:7" ht="39.75" customHeight="1" thickBot="1" x14ac:dyDescent="0.2">
      <c r="A95" s="110"/>
      <c r="B95" s="111"/>
      <c r="C95" s="111"/>
      <c r="D95" s="111"/>
      <c r="E95" s="111"/>
      <c r="F95" s="112"/>
      <c r="G95" s="27"/>
    </row>
    <row r="96" spans="1:7" ht="15" customHeight="1" x14ac:dyDescent="0.2">
      <c r="G96" s="28"/>
    </row>
    <row r="97" spans="7:7" ht="15" customHeight="1" x14ac:dyDescent="0.2">
      <c r="G97" s="28"/>
    </row>
    <row r="98" spans="7:7" ht="15" customHeight="1" x14ac:dyDescent="0.2">
      <c r="G98" s="28"/>
    </row>
    <row r="99" spans="7:7" ht="15" customHeight="1" x14ac:dyDescent="0.2">
      <c r="G99" s="28"/>
    </row>
    <row r="100" spans="7:7" ht="25.5" customHeight="1" x14ac:dyDescent="0.2">
      <c r="G100" s="28"/>
    </row>
  </sheetData>
  <mergeCells count="88">
    <mergeCell ref="A2:F3"/>
    <mergeCell ref="A4:F4"/>
    <mergeCell ref="A5:F5"/>
    <mergeCell ref="D6:D7"/>
    <mergeCell ref="E6:E7"/>
    <mergeCell ref="F6:F7"/>
    <mergeCell ref="A8:A11"/>
    <mergeCell ref="C8:C11"/>
    <mergeCell ref="F8:F11"/>
    <mergeCell ref="A12:A15"/>
    <mergeCell ref="C12:C15"/>
    <mergeCell ref="F12:F15"/>
    <mergeCell ref="A16:A19"/>
    <mergeCell ref="C16:C19"/>
    <mergeCell ref="F16:F19"/>
    <mergeCell ref="A20:A23"/>
    <mergeCell ref="C20:C23"/>
    <mergeCell ref="E20:E23"/>
    <mergeCell ref="F20:F23"/>
    <mergeCell ref="F24:F27"/>
    <mergeCell ref="A28:A31"/>
    <mergeCell ref="C28:C31"/>
    <mergeCell ref="E28:E31"/>
    <mergeCell ref="F28:F31"/>
    <mergeCell ref="A24:A27"/>
    <mergeCell ref="C24:C27"/>
    <mergeCell ref="E24:E27"/>
    <mergeCell ref="F32:F35"/>
    <mergeCell ref="A36:A39"/>
    <mergeCell ref="C36:C39"/>
    <mergeCell ref="E36:E39"/>
    <mergeCell ref="F36:F39"/>
    <mergeCell ref="A32:A35"/>
    <mergeCell ref="C32:C35"/>
    <mergeCell ref="E32:E35"/>
    <mergeCell ref="F40:F43"/>
    <mergeCell ref="A44:A47"/>
    <mergeCell ref="C44:C47"/>
    <mergeCell ref="E44:E47"/>
    <mergeCell ref="F44:F47"/>
    <mergeCell ref="A40:A43"/>
    <mergeCell ref="C40:C43"/>
    <mergeCell ref="E40:E43"/>
    <mergeCell ref="F48:F51"/>
    <mergeCell ref="A52:A55"/>
    <mergeCell ref="C52:C55"/>
    <mergeCell ref="E52:E55"/>
    <mergeCell ref="F52:F55"/>
    <mergeCell ref="A48:A51"/>
    <mergeCell ref="C48:C51"/>
    <mergeCell ref="E48:E51"/>
    <mergeCell ref="F56:F59"/>
    <mergeCell ref="A60:A63"/>
    <mergeCell ref="C60:C63"/>
    <mergeCell ref="E60:E63"/>
    <mergeCell ref="F60:F63"/>
    <mergeCell ref="A56:A59"/>
    <mergeCell ref="C56:C59"/>
    <mergeCell ref="E56:E59"/>
    <mergeCell ref="F64:F67"/>
    <mergeCell ref="A68:A71"/>
    <mergeCell ref="C68:C71"/>
    <mergeCell ref="E68:E71"/>
    <mergeCell ref="F68:F71"/>
    <mergeCell ref="A64:A67"/>
    <mergeCell ref="C64:C67"/>
    <mergeCell ref="E64:E67"/>
    <mergeCell ref="F72:F75"/>
    <mergeCell ref="A76:A79"/>
    <mergeCell ref="C76:C79"/>
    <mergeCell ref="E76:E79"/>
    <mergeCell ref="F76:F79"/>
    <mergeCell ref="A72:A75"/>
    <mergeCell ref="C72:C75"/>
    <mergeCell ref="E72:E75"/>
    <mergeCell ref="F80:F83"/>
    <mergeCell ref="A84:A87"/>
    <mergeCell ref="C84:C87"/>
    <mergeCell ref="E84:E87"/>
    <mergeCell ref="F84:F87"/>
    <mergeCell ref="A80:A83"/>
    <mergeCell ref="C80:C83"/>
    <mergeCell ref="E80:E83"/>
    <mergeCell ref="F88:F91"/>
    <mergeCell ref="A92:F95"/>
    <mergeCell ref="A88:A91"/>
    <mergeCell ref="C88:C91"/>
    <mergeCell ref="E88:E9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COMPARATIVO DE PRECIOS</vt:lpstr>
      <vt:lpstr>PRESUPUESTO OFICIAL</vt:lpstr>
    </vt:vector>
  </TitlesOfParts>
  <Company>Alcaldia Municipal de Soacha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Patricia Ascencio Torres</dc:creator>
  <cp:lastModifiedBy>Lenovo</cp:lastModifiedBy>
  <cp:lastPrinted>2023-07-28T21:44:01Z</cp:lastPrinted>
  <dcterms:created xsi:type="dcterms:W3CDTF">2022-10-10T17:42:07Z</dcterms:created>
  <dcterms:modified xsi:type="dcterms:W3CDTF">2023-08-10T21:31:39Z</dcterms:modified>
</cp:coreProperties>
</file>