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Portatil\Desktop\"/>
    </mc:Choice>
  </mc:AlternateContent>
  <bookViews>
    <workbookView xWindow="0" yWindow="0" windowWidth="20490" windowHeight="7755" firstSheet="4" activeTab="5"/>
  </bookViews>
  <sheets>
    <sheet name=" ANTROPOMETRICAS " sheetId="12" r:id="rId1"/>
    <sheet name=" ANTROPOMETRICAS  (2)" sheetId="28" r:id="rId2"/>
    <sheet name=" ANTROPOMETRICAS  (3)" sheetId="29" r:id="rId3"/>
    <sheet name="TEST NIÑOS(AS) 6 A 8 AÑO (2" sheetId="26" r:id="rId4"/>
    <sheet name="TEST NIÑOS(AS) 9 A 12 AÑOS  (2" sheetId="27" r:id="rId5"/>
    <sheet name="TEST NIÑOS(AS) 13 A 17 AÑOS " sheetId="24" r:id="rId6"/>
  </sheets>
  <definedNames>
    <definedName name="_xlnm.Print_Area" localSheetId="0">' ANTROPOMETRICAS '!$A$1:$J$33</definedName>
    <definedName name="_xlnm.Print_Area" localSheetId="1">' ANTROPOMETRICAS  (2)'!$A$1:$J$33</definedName>
    <definedName name="_xlnm.Print_Area" localSheetId="2">' ANTROPOMETRICAS  (3)'!$A$1:$J$33</definedName>
    <definedName name="_xlnm.Print_Area" localSheetId="5">'TEST NIÑOS(AS) 13 A 17 AÑOS '!$A$1:$Q$34</definedName>
    <definedName name="_xlnm.Print_Area" localSheetId="3">'TEST NIÑOS(AS) 6 A 8 AÑO (2'!$A$1:$O$34</definedName>
    <definedName name="_xlnm.Print_Area" localSheetId="4">'TEST NIÑOS(AS) 9 A 12 AÑOS  (2'!$A$1:$Q$42</definedName>
    <definedName name="_xlnm.Print_Titles" localSheetId="0">' ANTROPOMETRICAS '!$1:$11</definedName>
    <definedName name="_xlnm.Print_Titles" localSheetId="1">' ANTROPOMETRICAS  (2)'!$1:$11</definedName>
    <definedName name="_xlnm.Print_Titles" localSheetId="2">' ANTROPOMETRICAS  (3)'!$1:$11</definedName>
    <definedName name="_xlnm.Print_Titles" localSheetId="5">'TEST NIÑOS(AS) 13 A 17 AÑOS '!$1:$11</definedName>
    <definedName name="_xlnm.Print_Titles" localSheetId="3">'TEST NIÑOS(AS) 6 A 8 AÑO (2'!$1:$11</definedName>
    <definedName name="_xlnm.Print_Titles" localSheetId="4">'TEST NIÑOS(AS) 9 A 12 AÑOS  (2'!$1:$11</definedName>
    <definedName name="Z_403ABB64_77C3_4918_85DD_62B30B06A1BB_.wvu.PrintTitles" localSheetId="0" hidden="1">' ANTROPOMETRICAS '!$7:$11</definedName>
    <definedName name="Z_403ABB64_77C3_4918_85DD_62B30B06A1BB_.wvu.PrintTitles" localSheetId="1" hidden="1">' ANTROPOMETRICAS  (2)'!$7:$11</definedName>
    <definedName name="Z_403ABB64_77C3_4918_85DD_62B30B06A1BB_.wvu.PrintTitles" localSheetId="2" hidden="1">' ANTROPOMETRICAS  (3)'!$7:$11</definedName>
    <definedName name="Z_403ABB64_77C3_4918_85DD_62B30B06A1BB_.wvu.PrintTitles" localSheetId="5" hidden="1">'TEST NIÑOS(AS) 13 A 17 AÑOS '!$8:$11</definedName>
    <definedName name="Z_403ABB64_77C3_4918_85DD_62B30B06A1BB_.wvu.PrintTitles" localSheetId="3" hidden="1">'TEST NIÑOS(AS) 6 A 8 AÑO (2'!$8:$11</definedName>
    <definedName name="Z_403ABB64_77C3_4918_85DD_62B30B06A1BB_.wvu.PrintTitles" localSheetId="4" hidden="1">'TEST NIÑOS(AS) 9 A 12 AÑOS  (2'!$8:$11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4" i="24" l="1"/>
  <c r="O15" i="24"/>
  <c r="O16" i="24"/>
  <c r="O13" i="24"/>
  <c r="N14" i="24"/>
  <c r="N15" i="24"/>
  <c r="N16" i="24"/>
  <c r="N13" i="24"/>
  <c r="K14" i="24"/>
  <c r="K15" i="24"/>
  <c r="K16" i="24"/>
  <c r="K13" i="24"/>
  <c r="J14" i="24"/>
  <c r="J15" i="24"/>
  <c r="J16" i="24"/>
  <c r="J13" i="24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13" i="27"/>
  <c r="K14" i="27"/>
  <c r="K15" i="27"/>
  <c r="K16" i="27"/>
  <c r="K17" i="27"/>
  <c r="K18" i="27"/>
  <c r="K19" i="27"/>
  <c r="K20" i="27"/>
  <c r="K21" i="27"/>
  <c r="K22" i="27"/>
  <c r="K23" i="27"/>
  <c r="K24" i="27"/>
  <c r="K25" i="27"/>
  <c r="K26" i="27"/>
  <c r="K27" i="27"/>
  <c r="K28" i="27"/>
  <c r="K29" i="27"/>
  <c r="K30" i="27"/>
  <c r="K31" i="27"/>
  <c r="K32" i="27"/>
  <c r="K33" i="27"/>
  <c r="K34" i="27"/>
  <c r="K35" i="27"/>
  <c r="K36" i="27"/>
  <c r="K37" i="27"/>
  <c r="K13" i="27"/>
  <c r="N14" i="26"/>
  <c r="N15" i="26"/>
  <c r="N16" i="26"/>
  <c r="N17" i="26"/>
  <c r="N18" i="26"/>
  <c r="N19" i="26"/>
  <c r="N13" i="26"/>
  <c r="J14" i="26"/>
  <c r="J15" i="26"/>
  <c r="J16" i="26"/>
  <c r="J17" i="26"/>
  <c r="J18" i="26"/>
  <c r="J19" i="26"/>
  <c r="J13" i="26"/>
  <c r="O19" i="26"/>
  <c r="O15" i="26"/>
  <c r="O16" i="26"/>
  <c r="O17" i="26"/>
  <c r="O18" i="26"/>
  <c r="O14" i="26"/>
  <c r="O13" i="26"/>
  <c r="K16" i="26"/>
  <c r="K17" i="26"/>
  <c r="K14" i="26"/>
  <c r="K15" i="26"/>
  <c r="K18" i="26"/>
  <c r="K19" i="26"/>
  <c r="K13" i="26"/>
  <c r="J20" i="27" l="1"/>
  <c r="J21" i="27"/>
  <c r="J22" i="27"/>
  <c r="J23" i="27"/>
  <c r="J24" i="27"/>
  <c r="J25" i="27"/>
  <c r="J26" i="27"/>
  <c r="J27" i="27"/>
  <c r="J28" i="27"/>
  <c r="J29" i="27"/>
  <c r="J30" i="27"/>
  <c r="J31" i="27"/>
  <c r="J32" i="27"/>
  <c r="J33" i="27"/>
  <c r="J34" i="27"/>
  <c r="J35" i="27"/>
  <c r="J36" i="27"/>
  <c r="J37" i="27"/>
  <c r="J14" i="27"/>
  <c r="J15" i="27"/>
  <c r="J16" i="27"/>
  <c r="J17" i="27"/>
  <c r="J18" i="27"/>
  <c r="J19" i="27"/>
  <c r="J13" i="27"/>
</calcChain>
</file>

<file path=xl/sharedStrings.xml><?xml version="1.0" encoding="utf-8"?>
<sst xmlns="http://schemas.openxmlformats.org/spreadsheetml/2006/main" count="422" uniqueCount="150">
  <si>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</si>
  <si>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</si>
  <si>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</si>
  <si>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</si>
  <si>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</si>
  <si>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</si>
  <si>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</si>
  <si>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</si>
  <si>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</si>
  <si>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</si>
  <si>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</si>
  <si>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</si>
  <si>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</si>
  <si>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</si>
  <si>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</si>
  <si>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</si>
  <si>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</si>
  <si>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</si>
  <si>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</si>
  <si>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</si>
  <si>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</si>
  <si>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</si>
  <si>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</si>
  <si>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</si>
  <si>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</si>
  <si>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</si>
  <si>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</si>
  <si>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</si>
  <si>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</si>
  <si>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</si>
  <si>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</si>
  <si>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</si>
  <si>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PRIMER  SEMESTRE</t>
  </si>
  <si>
    <t>NIVEL:   NIÑOS(AS)  HASTA 9 A 12 AÑOS</t>
  </si>
  <si>
    <t>NIVEL:   NIÑOS(AS)   13 A 17 AÑOS</t>
  </si>
  <si>
    <t xml:space="preserve">ANTHONY CORREDOR </t>
  </si>
  <si>
    <t xml:space="preserve">DANNA VALENTINA GUTIERREZ </t>
  </si>
  <si>
    <t xml:space="preserve">JHOSUA DAMIAN SANDOVAL </t>
  </si>
  <si>
    <t xml:space="preserve">JESUS MENDEZ </t>
  </si>
  <si>
    <t xml:space="preserve">KAROL VELANDIA </t>
  </si>
  <si>
    <t xml:space="preserve">ZOE VELANDIA </t>
  </si>
  <si>
    <t xml:space="preserve">VALERY ACOSTA GUTIERREZ </t>
  </si>
  <si>
    <t xml:space="preserve">FRAIDER SAFIT </t>
  </si>
  <si>
    <t>ANDREW ALONSO FONSECA</t>
  </si>
  <si>
    <t xml:space="preserve">DIEGO DUARTE PASTOR </t>
  </si>
  <si>
    <t xml:space="preserve">SALOME RAMIREZ </t>
  </si>
  <si>
    <t>LUISA ROZO</t>
  </si>
  <si>
    <t xml:space="preserve">BALONCESTO </t>
  </si>
  <si>
    <t xml:space="preserve">JUAN ALEJANDRO CARO </t>
  </si>
  <si>
    <t xml:space="preserve">ALISON VALENTINA AVILA </t>
  </si>
  <si>
    <t>BREIDY NAHOMY VARGAS CHIBACO</t>
  </si>
  <si>
    <t>SHARON MARIANA RODRIGUEZ</t>
  </si>
  <si>
    <t xml:space="preserve">LOREN SALOME RODRIGUEZ </t>
  </si>
  <si>
    <t>NUBIA ELIF RODRIGUEZ</t>
  </si>
  <si>
    <t>YERALDIN MELISA GARCIA</t>
  </si>
  <si>
    <t xml:space="preserve">DAMARYS DEL CARMEN OLAVES </t>
  </si>
  <si>
    <t xml:space="preserve">JOSE ALDEMAR MANJARRES </t>
  </si>
  <si>
    <t xml:space="preserve">STEVEN AGUDELO RODRIGUEZ </t>
  </si>
  <si>
    <t xml:space="preserve">SAMUEL CORTES </t>
  </si>
  <si>
    <t>DILAN MUÑOZ RUBIANO</t>
  </si>
  <si>
    <t xml:space="preserve">LINA ISABELLA GONZALEZ </t>
  </si>
  <si>
    <t xml:space="preserve">ASLY MENDOZA SOSA </t>
  </si>
  <si>
    <t>JAIDEN VELASCO HINCPIE</t>
  </si>
  <si>
    <t xml:space="preserve">AMMY ROMERO HERNANDEZ </t>
  </si>
  <si>
    <t xml:space="preserve">MELANIE REYES </t>
  </si>
  <si>
    <t xml:space="preserve">NICOL SARAY ROBAYO </t>
  </si>
  <si>
    <t xml:space="preserve">ANGEL DANIEL GONZALEZ </t>
  </si>
  <si>
    <t>JHOEINER ANDRES OLIVARES</t>
  </si>
  <si>
    <t>FRANCISCO ANTONIO CARO</t>
  </si>
  <si>
    <t>MARIA ALEJANDRA PASTRANA GUTIERREZ</t>
  </si>
  <si>
    <t xml:space="preserve">STEICY VALENTINA DE LA TORRE PINEDA </t>
  </si>
  <si>
    <t xml:space="preserve">DAILA ALEXANDRA SANDOVAL SUAREZ </t>
  </si>
  <si>
    <t>1.21</t>
  </si>
  <si>
    <t>1.47</t>
  </si>
  <si>
    <t>1.56</t>
  </si>
  <si>
    <t>1.28</t>
  </si>
  <si>
    <t>1.37</t>
  </si>
  <si>
    <t>1.48</t>
  </si>
  <si>
    <t>JOHAN ANDRES NIÑO HERNANDEZ</t>
  </si>
  <si>
    <t xml:space="preserve">JOHAN ANDRES NIÑOHERNANDEZ </t>
  </si>
  <si>
    <t>1.29</t>
  </si>
  <si>
    <t>1.22</t>
  </si>
  <si>
    <t>1.51</t>
  </si>
  <si>
    <t>1.27</t>
  </si>
  <si>
    <t>1.54</t>
  </si>
  <si>
    <t>1.33</t>
  </si>
  <si>
    <t>1.44</t>
  </si>
  <si>
    <t>1.61</t>
  </si>
  <si>
    <t>2.19</t>
  </si>
  <si>
    <t>15.88</t>
  </si>
  <si>
    <t>16.29</t>
  </si>
  <si>
    <t>16.26</t>
  </si>
  <si>
    <t>14.43</t>
  </si>
  <si>
    <t>13.75</t>
  </si>
  <si>
    <t>14.50</t>
  </si>
  <si>
    <t>15.95</t>
  </si>
  <si>
    <t>15.82</t>
  </si>
  <si>
    <t>16.08</t>
  </si>
  <si>
    <t>09/012017</t>
  </si>
  <si>
    <t>127.5</t>
  </si>
  <si>
    <t>1.34</t>
  </si>
  <si>
    <t>1.19</t>
  </si>
  <si>
    <t>1.38</t>
  </si>
  <si>
    <t>1.35</t>
  </si>
  <si>
    <t>141.4</t>
  </si>
  <si>
    <t>68.5</t>
  </si>
  <si>
    <t>64.5</t>
  </si>
  <si>
    <t>127.2</t>
  </si>
  <si>
    <t>60.5</t>
  </si>
  <si>
    <t>130.8</t>
  </si>
  <si>
    <t>65.5</t>
  </si>
  <si>
    <t>1.45</t>
  </si>
  <si>
    <t>30.1</t>
  </si>
  <si>
    <t>16/29/2013</t>
  </si>
  <si>
    <t>59.6</t>
  </si>
  <si>
    <t>1.59</t>
  </si>
  <si>
    <t>12/16/2014</t>
  </si>
  <si>
    <t>49.6</t>
  </si>
  <si>
    <t xml:space="preserve">JUAN DAVIS CASTRO </t>
  </si>
  <si>
    <t>69.6</t>
  </si>
  <si>
    <t xml:space="preserve">MARIA FERNANDA CRUZ </t>
  </si>
  <si>
    <t>26.4</t>
  </si>
  <si>
    <t>YOSMAN PIÑEROS</t>
  </si>
  <si>
    <t>55.9</t>
  </si>
  <si>
    <t>1.66</t>
  </si>
  <si>
    <t>53.6</t>
  </si>
  <si>
    <t>65.2</t>
  </si>
  <si>
    <t xml:space="preserve">SIBATE </t>
  </si>
  <si>
    <t xml:space="preserve">LEIDY YOHANNA PEÑA VELANDIA </t>
  </si>
  <si>
    <t xml:space="preserve">NIVEL:  INICIACIÓN-FUNDAMENTACIÓN </t>
  </si>
  <si>
    <t xml:space="preserve">NIVEL: INICIACIÓN-FUNDAMENTACIÓN </t>
  </si>
  <si>
    <t>DAMIAN SANDOVAL MOSQUERA</t>
  </si>
  <si>
    <t xml:space="preserve">NUBIA ELIF RODRIGUEZ </t>
  </si>
  <si>
    <t xml:space="preserve">SHAROL MARIANA RODRIGUEZ </t>
  </si>
  <si>
    <t xml:space="preserve">LUISA ROZO </t>
  </si>
  <si>
    <t xml:space="preserve">BREIDY NAHOMI VARGAS </t>
  </si>
  <si>
    <t xml:space="preserve">SALOME RODRIGUEZ VARGAS </t>
  </si>
  <si>
    <t xml:space="preserve">ANA SOFIA RODRIGUEZ </t>
  </si>
  <si>
    <t>JESUS MENDEZ</t>
  </si>
  <si>
    <t>4.45</t>
  </si>
  <si>
    <t>4.25</t>
  </si>
  <si>
    <t>3.47</t>
  </si>
  <si>
    <t>4.59</t>
  </si>
  <si>
    <t>3.16</t>
  </si>
  <si>
    <t>4.43</t>
  </si>
  <si>
    <t>4.34</t>
  </si>
  <si>
    <t>3.36</t>
  </si>
  <si>
    <t>4.49</t>
  </si>
  <si>
    <t>4.48</t>
  </si>
  <si>
    <t>SIBATE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</si>
</sst>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Arial"/>
      <family val="2"/>
    </font>
    <font>
      <sz val="16"/>
      <name val="Calibri"/>
      <family val="2"/>
      <scheme val="minor"/>
    </font>
    <font>
      <sz val="11"/>
      <name val="Arial"/>
      <family val="2"/>
    </font>
    <font>
      <b/>
      <sz val="16"/>
      <name val="Calibri"/>
      <family val="2"/>
      <scheme val="minor"/>
    </font>
    <font>
      <sz val="1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6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vertical="center" wrapText="1"/>
      <protection locked="0"/>
    </xf>
    <xf numFmtId="0" fontId="20" fillId="7" borderId="9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vertical="center" wrapText="1"/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26" fillId="0" borderId="17" xfId="0" applyFont="1" applyBorder="1"/>
    <xf numFmtId="0" fontId="27" fillId="0" borderId="18" xfId="0" applyFont="1" applyBorder="1" applyAlignment="1">
      <alignment vertical="center"/>
    </xf>
    <xf numFmtId="0" fontId="28" fillId="0" borderId="16" xfId="0" applyFont="1" applyBorder="1"/>
    <xf numFmtId="0" fontId="28" fillId="0" borderId="17" xfId="0" applyFont="1" applyBorder="1"/>
    <xf numFmtId="0" fontId="14" fillId="0" borderId="18" xfId="0" applyFont="1" applyBorder="1" applyAlignment="1">
      <alignment vertical="center"/>
    </xf>
    <xf numFmtId="0" fontId="9" fillId="0" borderId="17" xfId="0" applyFont="1" applyBorder="1"/>
    <xf numFmtId="14" fontId="15" fillId="5" borderId="4" xfId="0" applyNumberFormat="1" applyFont="1" applyFill="1" applyBorder="1" applyAlignment="1">
      <alignment horizontal="left" vertical="center"/>
    </xf>
    <xf numFmtId="3" fontId="9" fillId="0" borderId="4" xfId="0" applyNumberFormat="1" applyFont="1" applyBorder="1" applyAlignment="1" applyProtection="1">
      <alignment horizontal="center" vertical="center" wrapText="1"/>
      <protection locked="0"/>
    </xf>
    <xf numFmtId="20" fontId="9" fillId="0" borderId="4" xfId="0" applyNumberFormat="1" applyFont="1" applyBorder="1" applyAlignment="1" applyProtection="1">
      <alignment horizontal="center" vertical="center" wrapText="1"/>
      <protection locked="0"/>
    </xf>
    <xf numFmtId="20" fontId="9" fillId="0" borderId="4" xfId="0" applyNumberFormat="1" applyFont="1" applyBorder="1" applyAlignment="1">
      <alignment horizontal="center" vertical="center" wrapText="1"/>
    </xf>
    <xf numFmtId="0" fontId="29" fillId="0" borderId="17" xfId="0" applyFont="1" applyBorder="1"/>
    <xf numFmtId="14" fontId="13" fillId="0" borderId="4" xfId="0" applyNumberFormat="1" applyFont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 wrapText="1"/>
    </xf>
    <xf numFmtId="14" fontId="30" fillId="0" borderId="4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wrapText="1"/>
    </xf>
    <xf numFmtId="14" fontId="27" fillId="0" borderId="4" xfId="0" applyNumberFormat="1" applyFont="1" applyBorder="1" applyAlignment="1">
      <alignment horizontal="center" vertical="center"/>
    </xf>
    <xf numFmtId="14" fontId="27" fillId="5" borderId="4" xfId="0" applyNumberFormat="1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14" fontId="30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wrapText="1"/>
    </xf>
    <xf numFmtId="0" fontId="9" fillId="10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14" fontId="27" fillId="0" borderId="0" xfId="0" applyNumberFormat="1" applyFont="1" applyAlignment="1">
      <alignment horizontal="center"/>
    </xf>
    <xf numFmtId="14" fontId="27" fillId="0" borderId="4" xfId="0" applyNumberFormat="1" applyFont="1" applyBorder="1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vertical="center"/>
    </xf>
    <xf numFmtId="0" fontId="30" fillId="5" borderId="4" xfId="0" applyFont="1" applyFill="1" applyBorder="1" applyAlignment="1">
      <alignment vertical="center" wrapText="1"/>
    </xf>
    <xf numFmtId="0" fontId="27" fillId="0" borderId="17" xfId="0" applyFont="1" applyBorder="1"/>
    <xf numFmtId="0" fontId="27" fillId="5" borderId="4" xfId="0" applyFont="1" applyFill="1" applyBorder="1" applyAlignment="1">
      <alignment vertical="center" wrapText="1"/>
    </xf>
    <xf numFmtId="14" fontId="20" fillId="0" borderId="0" xfId="0" applyNumberFormat="1" applyFont="1" applyAlignment="1">
      <alignment horizontal="center"/>
    </xf>
    <xf numFmtId="0" fontId="20" fillId="5" borderId="4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 wrapText="1"/>
    </xf>
    <xf numFmtId="14" fontId="20" fillId="0" borderId="4" xfId="0" applyNumberFormat="1" applyFont="1" applyBorder="1" applyAlignment="1">
      <alignment horizontal="center" vertical="center"/>
    </xf>
    <xf numFmtId="14" fontId="20" fillId="5" borderId="4" xfId="0" applyNumberFormat="1" applyFont="1" applyFill="1" applyBorder="1" applyAlignment="1">
      <alignment horizontal="center" vertical="center"/>
    </xf>
    <xf numFmtId="0" fontId="32" fillId="5" borderId="4" xfId="0" applyFont="1" applyFill="1" applyBorder="1" applyAlignment="1">
      <alignment horizontal="center" vertical="center" wrapText="1"/>
    </xf>
    <xf numFmtId="14" fontId="20" fillId="0" borderId="4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7" fillId="5" borderId="4" xfId="0" applyFont="1" applyFill="1" applyBorder="1" applyAlignment="1" applyProtection="1">
      <alignment horizontal="center" vertical="center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 applyProtection="1">
      <alignment horizontal="left" vertical="center"/>
      <protection locked="0"/>
    </xf>
    <xf numFmtId="0" fontId="20" fillId="5" borderId="4" xfId="0" applyFont="1" applyFill="1" applyBorder="1" applyAlignment="1" applyProtection="1">
      <alignment horizontal="center" vertical="center"/>
      <protection locked="0"/>
    </xf>
    <xf numFmtId="14" fontId="20" fillId="0" borderId="0" xfId="0" applyNumberFormat="1" applyFont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33" fillId="0" borderId="4" xfId="0" applyNumberFormat="1" applyFont="1" applyBorder="1" applyAlignment="1" applyProtection="1">
      <alignment horizontal="center" vertical="center" wrapText="1"/>
      <protection locked="0"/>
    </xf>
    <xf numFmtId="0" fontId="31" fillId="0" borderId="4" xfId="0" applyNumberFormat="1" applyFont="1" applyBorder="1" applyAlignment="1" applyProtection="1">
      <alignment horizontal="center" vertical="center" wrapText="1"/>
      <protection locked="0"/>
    </xf>
    <xf numFmtId="0" fontId="3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Border="1" applyAlignment="1" applyProtection="1">
      <alignment horizontal="center" vertical="center" wrapText="1"/>
      <protection locked="0"/>
    </xf>
    <xf numFmtId="0" fontId="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28" fillId="5" borderId="4" xfId="0" applyFont="1" applyFill="1" applyBorder="1" applyAlignment="1" applyProtection="1">
      <alignment horizontal="left" vertical="center"/>
      <protection locked="0"/>
    </xf>
    <xf numFmtId="14" fontId="20" fillId="0" borderId="4" xfId="0" applyNumberFormat="1" applyFont="1" applyBorder="1" applyAlignment="1">
      <alignment horizontal="center"/>
    </xf>
    <xf numFmtId="0" fontId="27" fillId="0" borderId="24" xfId="0" applyFont="1" applyBorder="1" applyAlignment="1">
      <alignment vertical="center"/>
    </xf>
    <xf numFmtId="0" fontId="9" fillId="0" borderId="17" xfId="0" applyFont="1" applyBorder="1" applyAlignment="1">
      <alignment horizontal="left"/>
    </xf>
    <xf numFmtId="0" fontId="9" fillId="5" borderId="4" xfId="0" applyFont="1" applyFill="1" applyBorder="1" applyAlignment="1">
      <alignment horizontal="left" vertical="center" wrapText="1"/>
    </xf>
    <xf numFmtId="14" fontId="26" fillId="0" borderId="4" xfId="0" applyNumberFormat="1" applyFont="1" applyBorder="1" applyAlignment="1">
      <alignment horizontal="center" vertical="center" wrapText="1"/>
    </xf>
    <xf numFmtId="14" fontId="26" fillId="5" borderId="4" xfId="0" applyNumberFormat="1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7" fillId="3" borderId="9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horizontal="center" vertical="center" wrapText="1"/>
      <protection locked="0"/>
    </xf>
    <xf numFmtId="0" fontId="18" fillId="6" borderId="9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18" fillId="7" borderId="9" xfId="0" applyFont="1" applyFill="1" applyBorder="1" applyAlignment="1" applyProtection="1">
      <alignment horizontal="center" vertical="center" wrapText="1"/>
      <protection locked="0"/>
    </xf>
    <xf numFmtId="0" fontId="23" fillId="8" borderId="12" xfId="0" applyFont="1" applyFill="1" applyBorder="1" applyAlignment="1" applyProtection="1">
      <alignment horizontal="center" vertical="center" wrapText="1"/>
      <protection locked="0"/>
    </xf>
    <xf numFmtId="0" fontId="23" fillId="8" borderId="9" xfId="0" applyFont="1" applyFill="1" applyBorder="1" applyAlignment="1" applyProtection="1">
      <alignment horizontal="center" vertical="center" wrapText="1"/>
      <protection locked="0"/>
    </xf>
    <xf numFmtId="0" fontId="18" fillId="9" borderId="9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34" fillId="0" borderId="4" xfId="0" applyFont="1" applyBorder="1" applyProtection="1">
      <protection locked="0"/>
    </xf>
    <xf numFmtId="0" fontId="31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TEST DE 20 MTS LISOS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'TEST NIÑOS(AS) 6 A 8 AÑO (2'!$B$13:$B$19</c:f>
              <c:strCache>
                <c:ptCount val="7"/>
                <c:pt idx="0">
                  <c:v>ANTHONY CORREDOR </c:v>
                </c:pt>
                <c:pt idx="1">
                  <c:v>DAILA ALEXANDRA SANDOVAL SUAREZ </c:v>
                </c:pt>
                <c:pt idx="2">
                  <c:v>NUBIA ELIF RODRIGUEZ </c:v>
                </c:pt>
                <c:pt idx="3">
                  <c:v>DAMIAN SANDOVAL MOSQUERA</c:v>
                </c:pt>
                <c:pt idx="4">
                  <c:v>SHAROL MARIANA RODRIGUEZ </c:v>
                </c:pt>
                <c:pt idx="5">
                  <c:v>MARIA FERNANDA CRUZ </c:v>
                </c:pt>
                <c:pt idx="6">
                  <c:v>SALOME RAMIREZ </c:v>
                </c:pt>
              </c:strCache>
            </c:strRef>
          </c:cat>
          <c:val>
            <c:numRef>
              <c:f>'TEST NIÑOS(AS) 6 A 8 AÑO (2'!$F$13:$F$19</c:f>
              <c:numCache>
                <c:formatCode>General</c:formatCode>
                <c:ptCount val="7"/>
                <c:pt idx="0">
                  <c:v>4.42</c:v>
                </c:pt>
                <c:pt idx="1">
                  <c:v>4.49</c:v>
                </c:pt>
                <c:pt idx="2" formatCode="h:mm">
                  <c:v>4.4000000000000004</c:v>
                </c:pt>
                <c:pt idx="3" formatCode="h:mm">
                  <c:v>0.1361111111111111</c:v>
                </c:pt>
                <c:pt idx="4" formatCode="h:mm">
                  <c:v>4.3499999999999996</c:v>
                </c:pt>
                <c:pt idx="5">
                  <c:v>4.91</c:v>
                </c:pt>
                <c:pt idx="6">
                  <c:v>4.3600000000000003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-519527968"/>
        <c:axId val="-519522528"/>
      </c:barChart>
      <c:catAx>
        <c:axId val="-51952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519522528"/>
        <c:crosses val="autoZero"/>
        <c:auto val="1"/>
        <c:lblAlgn val="ctr"/>
        <c:lblOffset val="100"/>
        <c:noMultiLvlLbl val="0"/>
      </c:catAx>
      <c:valAx>
        <c:axId val="-51952252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51952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SALTO</a:t>
            </a:r>
            <a:r>
              <a:rPr lang="es-CO" baseline="0"/>
              <a:t> LARGO SIN IMPULSO 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2247594050743642E-2"/>
          <c:y val="0.14393518518518519"/>
          <c:w val="0.89653018372703408"/>
          <c:h val="0.465677675707203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(2'!$B$19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(2'!$K$13</c:f>
              <c:numCache>
                <c:formatCode>General</c:formatCode>
                <c:ptCount val="1"/>
                <c:pt idx="0">
                  <c:v>128</c:v>
                </c:pt>
              </c:numCache>
            </c:numRef>
          </c:val>
        </c:ser>
        <c:ser>
          <c:idx val="9"/>
          <c:order val="9"/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(2'!$K$14</c:f>
              <c:numCache>
                <c:formatCode>General</c:formatCode>
                <c:ptCount val="1"/>
                <c:pt idx="0">
                  <c:v>91</c:v>
                </c:pt>
              </c:numCache>
            </c:numRef>
          </c:val>
        </c:ser>
        <c:ser>
          <c:idx val="10"/>
          <c:order val="10"/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(2'!$K$15</c:f>
              <c:numCache>
                <c:formatCode>General</c:formatCode>
                <c:ptCount val="1"/>
                <c:pt idx="0">
                  <c:v>84</c:v>
                </c:pt>
              </c:numCache>
            </c:numRef>
          </c:val>
        </c:ser>
        <c:ser>
          <c:idx val="11"/>
          <c:order val="11"/>
          <c:spPr>
            <a:solidFill>
              <a:schemeClr val="accent6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(2'!$K$16</c:f>
              <c:numCache>
                <c:formatCode>General</c:formatCode>
                <c:ptCount val="1"/>
                <c:pt idx="0">
                  <c:v>126</c:v>
                </c:pt>
              </c:numCache>
            </c:numRef>
          </c:val>
        </c:ser>
        <c:ser>
          <c:idx val="12"/>
          <c:order val="12"/>
          <c:spPr>
            <a:solidFill>
              <a:schemeClr val="accent1">
                <a:lumMod val="80000"/>
                <a:lumOff val="2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(2'!$K$17</c:f>
              <c:numCache>
                <c:formatCode>General</c:formatCode>
                <c:ptCount val="1"/>
                <c:pt idx="0">
                  <c:v>127</c:v>
                </c:pt>
              </c:numCache>
            </c:numRef>
          </c:val>
        </c:ser>
        <c:ser>
          <c:idx val="13"/>
          <c:order val="13"/>
          <c:spPr>
            <a:solidFill>
              <a:schemeClr val="accent2">
                <a:lumMod val="80000"/>
                <a:lumOff val="2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(2'!$K$18</c:f>
              <c:numCache>
                <c:formatCode>General</c:formatCode>
                <c:ptCount val="1"/>
                <c:pt idx="0">
                  <c:v>87</c:v>
                </c:pt>
              </c:numCache>
            </c:numRef>
          </c:val>
        </c:ser>
        <c:ser>
          <c:idx val="14"/>
          <c:order val="14"/>
          <c:spPr>
            <a:solidFill>
              <a:schemeClr val="accent3">
                <a:lumMod val="80000"/>
                <a:lumOff val="2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 (2'!$K$19</c:f>
              <c:numCache>
                <c:formatCode>General</c:formatCode>
                <c:ptCount val="1"/>
                <c:pt idx="0">
                  <c:v>83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-519523072"/>
        <c:axId val="-726414944"/>
      </c:barChart>
      <c:catAx>
        <c:axId val="-519523072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726414944"/>
        <c:crosses val="autoZero"/>
        <c:auto val="1"/>
        <c:lblAlgn val="ctr"/>
        <c:lblOffset val="100"/>
        <c:noMultiLvlLbl val="0"/>
      </c:catAx>
      <c:valAx>
        <c:axId val="-72641494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51952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SALTO VERTICAL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'TEST NIÑOS(AS) 6 A 8 AÑO (2'!$B$13:$B$19</c:f>
              <c:strCache>
                <c:ptCount val="7"/>
                <c:pt idx="0">
                  <c:v>ANTHONY CORREDOR </c:v>
                </c:pt>
                <c:pt idx="1">
                  <c:v>DAILA ALEXANDRA SANDOVAL SUAREZ </c:v>
                </c:pt>
                <c:pt idx="2">
                  <c:v>NUBIA ELIF RODRIGUEZ </c:v>
                </c:pt>
                <c:pt idx="3">
                  <c:v>DAMIAN SANDOVAL MOSQUERA</c:v>
                </c:pt>
                <c:pt idx="4">
                  <c:v>SHAROL MARIANA RODRIGUEZ </c:v>
                </c:pt>
                <c:pt idx="5">
                  <c:v>MARIA FERNANDA CRUZ </c:v>
                </c:pt>
                <c:pt idx="6">
                  <c:v>SALOME RAMIREZ </c:v>
                </c:pt>
              </c:strCache>
            </c:strRef>
          </c:cat>
          <c:val>
            <c:numRef>
              <c:f>'TEST NIÑOS(AS) 6 A 8 AÑO (2'!$O$13:$O$19</c:f>
              <c:numCache>
                <c:formatCode>General</c:formatCode>
                <c:ptCount val="7"/>
                <c:pt idx="0">
                  <c:v>177</c:v>
                </c:pt>
                <c:pt idx="1">
                  <c:v>174</c:v>
                </c:pt>
                <c:pt idx="2">
                  <c:v>162</c:v>
                </c:pt>
                <c:pt idx="3">
                  <c:v>194</c:v>
                </c:pt>
                <c:pt idx="4">
                  <c:v>189</c:v>
                </c:pt>
                <c:pt idx="5">
                  <c:v>152</c:v>
                </c:pt>
                <c:pt idx="6">
                  <c:v>163.19999999999999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-409229520"/>
        <c:axId val="-409235504"/>
      </c:barChart>
      <c:catAx>
        <c:axId val="-40922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09235504"/>
        <c:crosses val="autoZero"/>
        <c:auto val="1"/>
        <c:lblAlgn val="ctr"/>
        <c:lblOffset val="100"/>
        <c:noMultiLvlLbl val="0"/>
      </c:catAx>
      <c:valAx>
        <c:axId val="-40923550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40922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20</a:t>
            </a:r>
            <a:r>
              <a:rPr lang="en-US" sz="2000" baseline="0"/>
              <a:t> METROS LISOS</a:t>
            </a:r>
            <a:endParaRPr lang="en-US"/>
          </a:p>
        </c:rich>
      </c:tx>
      <c:layout>
        <c:manualLayout>
          <c:xMode val="edge"/>
          <c:yMode val="edge"/>
          <c:x val="0.46058961781357022"/>
          <c:y val="3.64464779644689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'TEST NIÑOS(AS) 9 A 12 AÑOS  (2'!$F$13:$F$24</c:f>
              <c:strCache>
                <c:ptCount val="12"/>
                <c:pt idx="0">
                  <c:v>4.48</c:v>
                </c:pt>
                <c:pt idx="1">
                  <c:v>4.45</c:v>
                </c:pt>
                <c:pt idx="2">
                  <c:v>4.25</c:v>
                </c:pt>
                <c:pt idx="3">
                  <c:v>3.47</c:v>
                </c:pt>
                <c:pt idx="4">
                  <c:v>4.59</c:v>
                </c:pt>
                <c:pt idx="5">
                  <c:v>3.16</c:v>
                </c:pt>
                <c:pt idx="6">
                  <c:v>3.47</c:v>
                </c:pt>
                <c:pt idx="7">
                  <c:v>4.45</c:v>
                </c:pt>
                <c:pt idx="8">
                  <c:v>4.49</c:v>
                </c:pt>
                <c:pt idx="9">
                  <c:v>4.43</c:v>
                </c:pt>
                <c:pt idx="10">
                  <c:v>4.34</c:v>
                </c:pt>
                <c:pt idx="11">
                  <c:v>3.36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cat>
            <c:strRef>
              <c:f>'TEST NIÑOS(AS) 9 A 12 AÑOS  (2'!$B$25:$B$37</c:f>
              <c:strCache>
                <c:ptCount val="13"/>
                <c:pt idx="0">
                  <c:v>LOREN SALOME RODRIGUEZ </c:v>
                </c:pt>
                <c:pt idx="1">
                  <c:v>DAMARYS DEL CARMEN OLAVES </c:v>
                </c:pt>
                <c:pt idx="2">
                  <c:v>LINA ISABELLA GONZALEZ </c:v>
                </c:pt>
                <c:pt idx="3">
                  <c:v>JAIDEN VELASCO HINCPIE</c:v>
                </c:pt>
                <c:pt idx="4">
                  <c:v>AMMY ROMERO HERNANDEZ </c:v>
                </c:pt>
                <c:pt idx="5">
                  <c:v>JOSE ALDEMAR MANJARRES </c:v>
                </c:pt>
                <c:pt idx="6">
                  <c:v>STEVEN AGUDELO RODRIGUEZ </c:v>
                </c:pt>
                <c:pt idx="7">
                  <c:v>SAMUEL CORTES </c:v>
                </c:pt>
                <c:pt idx="8">
                  <c:v>DILAN MUÑOZ RUBIANO</c:v>
                </c:pt>
                <c:pt idx="9">
                  <c:v>ASLY MENDOZA SOSA </c:v>
                </c:pt>
                <c:pt idx="10">
                  <c:v>ANGEL DANIEL GONZALEZ </c:v>
                </c:pt>
                <c:pt idx="11">
                  <c:v>JHOEINER ANDRES OLIVARES</c:v>
                </c:pt>
                <c:pt idx="12">
                  <c:v>FRANCISCO ANTONIO CARO</c:v>
                </c:pt>
              </c:strCache>
            </c:strRef>
          </c:cat>
          <c:val>
            <c:numRef>
              <c:f>'TEST NIÑOS(AS) 9 A 12 AÑOS  (2'!$F$25:$F$37</c:f>
              <c:numCache>
                <c:formatCode>General</c:formatCode>
                <c:ptCount val="13"/>
                <c:pt idx="0">
                  <c:v>4.3</c:v>
                </c:pt>
                <c:pt idx="1">
                  <c:v>4.45</c:v>
                </c:pt>
                <c:pt idx="2">
                  <c:v>4.8499999999999996</c:v>
                </c:pt>
                <c:pt idx="3">
                  <c:v>5.51</c:v>
                </c:pt>
                <c:pt idx="4">
                  <c:v>4.3</c:v>
                </c:pt>
                <c:pt idx="5">
                  <c:v>4.45</c:v>
                </c:pt>
                <c:pt idx="6">
                  <c:v>4.8499999999999996</c:v>
                </c:pt>
                <c:pt idx="7">
                  <c:v>5.51</c:v>
                </c:pt>
                <c:pt idx="8">
                  <c:v>4.3</c:v>
                </c:pt>
                <c:pt idx="9">
                  <c:v>4.91</c:v>
                </c:pt>
                <c:pt idx="10">
                  <c:v>4.8499999999999996</c:v>
                </c:pt>
                <c:pt idx="11">
                  <c:v>4.3</c:v>
                </c:pt>
                <c:pt idx="12">
                  <c:v>5.51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-409232240"/>
        <c:axId val="-409228976"/>
      </c:barChart>
      <c:catAx>
        <c:axId val="-40923224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09228976"/>
        <c:crosses val="autoZero"/>
        <c:auto val="1"/>
        <c:lblAlgn val="ctr"/>
        <c:lblOffset val="100"/>
        <c:noMultiLvlLbl val="0"/>
      </c:catAx>
      <c:valAx>
        <c:axId val="-4092289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09232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SALTO</a:t>
            </a:r>
            <a:r>
              <a:rPr lang="es-CO" baseline="0"/>
              <a:t> LARGO  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9 A 12 AÑOS  (2'!$B$13:$B$37</c:f>
              <c:strCache>
                <c:ptCount val="25"/>
                <c:pt idx="0">
                  <c:v>VALERY ACOSTA GUTIERREZ </c:v>
                </c:pt>
                <c:pt idx="1">
                  <c:v>DANNA VALENTINA GUTIERREZ </c:v>
                </c:pt>
                <c:pt idx="2">
                  <c:v>ALISON VALENTINA AVILA </c:v>
                </c:pt>
                <c:pt idx="3">
                  <c:v>MARIA ALEJANDRA PASTRANA GUTIERREZ</c:v>
                </c:pt>
                <c:pt idx="4">
                  <c:v>YERALDIN MELISA GARCIA</c:v>
                </c:pt>
                <c:pt idx="5">
                  <c:v>ANGEL DANIEL GONZALEZ </c:v>
                </c:pt>
                <c:pt idx="6">
                  <c:v>JOHAN ANDRES NIÑOHERNANDEZ </c:v>
                </c:pt>
                <c:pt idx="7">
                  <c:v>BREIDY NAHOMI VARGAS </c:v>
                </c:pt>
                <c:pt idx="8">
                  <c:v>LUISA ROZO </c:v>
                </c:pt>
                <c:pt idx="9">
                  <c:v>SALOME RODRIGUEZ VARGAS </c:v>
                </c:pt>
                <c:pt idx="10">
                  <c:v>ANA SOFIA RODRIGUEZ </c:v>
                </c:pt>
                <c:pt idx="11">
                  <c:v>JESUS MENDEZ</c:v>
                </c:pt>
                <c:pt idx="12">
                  <c:v>LOREN SALOME RODRIGUEZ </c:v>
                </c:pt>
                <c:pt idx="13">
                  <c:v>DAMARYS DEL CARMEN OLAVES </c:v>
                </c:pt>
                <c:pt idx="14">
                  <c:v>LINA ISABELLA GONZALEZ </c:v>
                </c:pt>
                <c:pt idx="15">
                  <c:v>JAIDEN VELASCO HINCPIE</c:v>
                </c:pt>
                <c:pt idx="16">
                  <c:v>AMMY ROMERO HERNANDEZ </c:v>
                </c:pt>
                <c:pt idx="17">
                  <c:v>JOSE ALDEMAR MANJARRES </c:v>
                </c:pt>
                <c:pt idx="18">
                  <c:v>STEVEN AGUDELO RODRIGUEZ </c:v>
                </c:pt>
                <c:pt idx="19">
                  <c:v>SAMUEL CORTES </c:v>
                </c:pt>
                <c:pt idx="20">
                  <c:v>DILAN MUÑOZ RUBIANO</c:v>
                </c:pt>
                <c:pt idx="21">
                  <c:v>ASLY MENDOZA SOSA </c:v>
                </c:pt>
                <c:pt idx="22">
                  <c:v>ANGEL DANIEL GONZALEZ </c:v>
                </c:pt>
                <c:pt idx="23">
                  <c:v>JHOEINER ANDRES OLIVARES</c:v>
                </c:pt>
                <c:pt idx="24">
                  <c:v>FRANCISCO ANTONIO CARO</c:v>
                </c:pt>
              </c:strCache>
            </c:strRef>
          </c:cat>
          <c:val>
            <c:numRef>
              <c:f>'TEST NIÑOS(AS) 9 A 12 AÑOS  (2'!$H$13:$H$37</c:f>
              <c:numCache>
                <c:formatCode>General</c:formatCode>
                <c:ptCount val="25"/>
                <c:pt idx="0">
                  <c:v>90</c:v>
                </c:pt>
                <c:pt idx="1">
                  <c:v>103</c:v>
                </c:pt>
                <c:pt idx="2">
                  <c:v>113</c:v>
                </c:pt>
                <c:pt idx="3">
                  <c:v>120</c:v>
                </c:pt>
                <c:pt idx="4">
                  <c:v>105</c:v>
                </c:pt>
                <c:pt idx="5">
                  <c:v>95</c:v>
                </c:pt>
                <c:pt idx="6">
                  <c:v>131</c:v>
                </c:pt>
                <c:pt idx="7">
                  <c:v>120</c:v>
                </c:pt>
                <c:pt idx="8">
                  <c:v>120</c:v>
                </c:pt>
                <c:pt idx="9">
                  <c:v>106</c:v>
                </c:pt>
                <c:pt idx="10">
                  <c:v>112</c:v>
                </c:pt>
                <c:pt idx="11">
                  <c:v>150</c:v>
                </c:pt>
                <c:pt idx="12">
                  <c:v>86</c:v>
                </c:pt>
                <c:pt idx="13">
                  <c:v>84</c:v>
                </c:pt>
                <c:pt idx="14">
                  <c:v>87</c:v>
                </c:pt>
                <c:pt idx="15">
                  <c:v>60</c:v>
                </c:pt>
                <c:pt idx="16">
                  <c:v>80</c:v>
                </c:pt>
                <c:pt idx="17">
                  <c:v>72</c:v>
                </c:pt>
                <c:pt idx="18">
                  <c:v>92</c:v>
                </c:pt>
                <c:pt idx="19">
                  <c:v>51</c:v>
                </c:pt>
                <c:pt idx="20">
                  <c:v>90</c:v>
                </c:pt>
                <c:pt idx="21">
                  <c:v>80</c:v>
                </c:pt>
                <c:pt idx="22">
                  <c:v>82</c:v>
                </c:pt>
                <c:pt idx="23">
                  <c:v>48</c:v>
                </c:pt>
                <c:pt idx="24">
                  <c:v>80</c:v>
                </c:pt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9 A 12 AÑOS  (2'!$B$13:$B$37</c:f>
              <c:strCache>
                <c:ptCount val="25"/>
                <c:pt idx="0">
                  <c:v>VALERY ACOSTA GUTIERREZ </c:v>
                </c:pt>
                <c:pt idx="1">
                  <c:v>DANNA VALENTINA GUTIERREZ </c:v>
                </c:pt>
                <c:pt idx="2">
                  <c:v>ALISON VALENTINA AVILA </c:v>
                </c:pt>
                <c:pt idx="3">
                  <c:v>MARIA ALEJANDRA PASTRANA GUTIERREZ</c:v>
                </c:pt>
                <c:pt idx="4">
                  <c:v>YERALDIN MELISA GARCIA</c:v>
                </c:pt>
                <c:pt idx="5">
                  <c:v>ANGEL DANIEL GONZALEZ </c:v>
                </c:pt>
                <c:pt idx="6">
                  <c:v>JOHAN ANDRES NIÑOHERNANDEZ </c:v>
                </c:pt>
                <c:pt idx="7">
                  <c:v>BREIDY NAHOMI VARGAS </c:v>
                </c:pt>
                <c:pt idx="8">
                  <c:v>LUISA ROZO </c:v>
                </c:pt>
                <c:pt idx="9">
                  <c:v>SALOME RODRIGUEZ VARGAS </c:v>
                </c:pt>
                <c:pt idx="10">
                  <c:v>ANA SOFIA RODRIGUEZ </c:v>
                </c:pt>
                <c:pt idx="11">
                  <c:v>JESUS MENDEZ</c:v>
                </c:pt>
                <c:pt idx="12">
                  <c:v>LOREN SALOME RODRIGUEZ </c:v>
                </c:pt>
                <c:pt idx="13">
                  <c:v>DAMARYS DEL CARMEN OLAVES </c:v>
                </c:pt>
                <c:pt idx="14">
                  <c:v>LINA ISABELLA GONZALEZ </c:v>
                </c:pt>
                <c:pt idx="15">
                  <c:v>JAIDEN VELASCO HINCPIE</c:v>
                </c:pt>
                <c:pt idx="16">
                  <c:v>AMMY ROMERO HERNANDEZ </c:v>
                </c:pt>
                <c:pt idx="17">
                  <c:v>JOSE ALDEMAR MANJARRES </c:v>
                </c:pt>
                <c:pt idx="18">
                  <c:v>STEVEN AGUDELO RODRIGUEZ </c:v>
                </c:pt>
                <c:pt idx="19">
                  <c:v>SAMUEL CORTES </c:v>
                </c:pt>
                <c:pt idx="20">
                  <c:v>DILAN MUÑOZ RUBIANO</c:v>
                </c:pt>
                <c:pt idx="21">
                  <c:v>ASLY MENDOZA SOSA </c:v>
                </c:pt>
                <c:pt idx="22">
                  <c:v>ANGEL DANIEL GONZALEZ </c:v>
                </c:pt>
                <c:pt idx="23">
                  <c:v>JHOEINER ANDRES OLIVARES</c:v>
                </c:pt>
                <c:pt idx="24">
                  <c:v>FRANCISCO ANTONIO CARO</c:v>
                </c:pt>
              </c:strCache>
            </c:strRef>
          </c:cat>
          <c:val>
            <c:numRef>
              <c:f>'TEST NIÑOS(AS) 9 A 12 AÑOS  (2'!$I$13:$I$37</c:f>
              <c:numCache>
                <c:formatCode>General</c:formatCode>
                <c:ptCount val="25"/>
                <c:pt idx="0">
                  <c:v>96</c:v>
                </c:pt>
                <c:pt idx="1">
                  <c:v>117</c:v>
                </c:pt>
                <c:pt idx="2">
                  <c:v>108</c:v>
                </c:pt>
                <c:pt idx="3">
                  <c:v>111</c:v>
                </c:pt>
                <c:pt idx="4">
                  <c:v>110</c:v>
                </c:pt>
                <c:pt idx="5">
                  <c:v>91</c:v>
                </c:pt>
                <c:pt idx="6">
                  <c:v>134</c:v>
                </c:pt>
                <c:pt idx="7">
                  <c:v>139</c:v>
                </c:pt>
                <c:pt idx="8">
                  <c:v>127</c:v>
                </c:pt>
                <c:pt idx="9">
                  <c:v>100</c:v>
                </c:pt>
                <c:pt idx="10">
                  <c:v>127</c:v>
                </c:pt>
                <c:pt idx="11">
                  <c:v>159</c:v>
                </c:pt>
                <c:pt idx="12">
                  <c:v>90</c:v>
                </c:pt>
                <c:pt idx="13">
                  <c:v>92</c:v>
                </c:pt>
                <c:pt idx="14">
                  <c:v>92</c:v>
                </c:pt>
                <c:pt idx="15">
                  <c:v>60</c:v>
                </c:pt>
                <c:pt idx="16">
                  <c:v>90</c:v>
                </c:pt>
                <c:pt idx="17">
                  <c:v>92</c:v>
                </c:pt>
                <c:pt idx="18">
                  <c:v>92</c:v>
                </c:pt>
                <c:pt idx="19">
                  <c:v>60</c:v>
                </c:pt>
                <c:pt idx="20">
                  <c:v>90</c:v>
                </c:pt>
                <c:pt idx="21">
                  <c:v>85</c:v>
                </c:pt>
                <c:pt idx="22">
                  <c:v>92</c:v>
                </c:pt>
                <c:pt idx="23">
                  <c:v>60</c:v>
                </c:pt>
                <c:pt idx="24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83341744"/>
        <c:axId val="-383330320"/>
      </c:barChart>
      <c:catAx>
        <c:axId val="-38334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83330320"/>
        <c:crosses val="autoZero"/>
        <c:auto val="1"/>
        <c:lblAlgn val="ctr"/>
        <c:lblOffset val="100"/>
        <c:noMultiLvlLbl val="0"/>
      </c:catAx>
      <c:valAx>
        <c:axId val="-38333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83341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SALTO VERTICAL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9 A 12 AÑOS  (2'!$B$13:$B$37</c:f>
              <c:strCache>
                <c:ptCount val="25"/>
                <c:pt idx="0">
                  <c:v>VALERY ACOSTA GUTIERREZ </c:v>
                </c:pt>
                <c:pt idx="1">
                  <c:v>DANNA VALENTINA GUTIERREZ </c:v>
                </c:pt>
                <c:pt idx="2">
                  <c:v>ALISON VALENTINA AVILA </c:v>
                </c:pt>
                <c:pt idx="3">
                  <c:v>MARIA ALEJANDRA PASTRANA GUTIERREZ</c:v>
                </c:pt>
                <c:pt idx="4">
                  <c:v>YERALDIN MELISA GARCIA</c:v>
                </c:pt>
                <c:pt idx="5">
                  <c:v>ANGEL DANIEL GONZALEZ </c:v>
                </c:pt>
                <c:pt idx="6">
                  <c:v>JOHAN ANDRES NIÑOHERNANDEZ </c:v>
                </c:pt>
                <c:pt idx="7">
                  <c:v>BREIDY NAHOMI VARGAS </c:v>
                </c:pt>
                <c:pt idx="8">
                  <c:v>LUISA ROZO </c:v>
                </c:pt>
                <c:pt idx="9">
                  <c:v>SALOME RODRIGUEZ VARGAS </c:v>
                </c:pt>
                <c:pt idx="10">
                  <c:v>ANA SOFIA RODRIGUEZ </c:v>
                </c:pt>
                <c:pt idx="11">
                  <c:v>JESUS MENDEZ</c:v>
                </c:pt>
                <c:pt idx="12">
                  <c:v>LOREN SALOME RODRIGUEZ </c:v>
                </c:pt>
                <c:pt idx="13">
                  <c:v>DAMARYS DEL CARMEN OLAVES </c:v>
                </c:pt>
                <c:pt idx="14">
                  <c:v>LINA ISABELLA GONZALEZ </c:v>
                </c:pt>
                <c:pt idx="15">
                  <c:v>JAIDEN VELASCO HINCPIE</c:v>
                </c:pt>
                <c:pt idx="16">
                  <c:v>AMMY ROMERO HERNANDEZ </c:v>
                </c:pt>
                <c:pt idx="17">
                  <c:v>JOSE ALDEMAR MANJARRES </c:v>
                </c:pt>
                <c:pt idx="18">
                  <c:v>STEVEN AGUDELO RODRIGUEZ </c:v>
                </c:pt>
                <c:pt idx="19">
                  <c:v>SAMUEL CORTES </c:v>
                </c:pt>
                <c:pt idx="20">
                  <c:v>DILAN MUÑOZ RUBIANO</c:v>
                </c:pt>
                <c:pt idx="21">
                  <c:v>ASLY MENDOZA SOSA </c:v>
                </c:pt>
                <c:pt idx="22">
                  <c:v>ANGEL DANIEL GONZALEZ </c:v>
                </c:pt>
                <c:pt idx="23">
                  <c:v>JHOEINER ANDRES OLIVARES</c:v>
                </c:pt>
                <c:pt idx="24">
                  <c:v>FRANCISCO ANTONIO CARO</c:v>
                </c:pt>
              </c:strCache>
            </c:strRef>
          </c:cat>
          <c:val>
            <c:numRef>
              <c:f>'TEST NIÑOS(AS) 9 A 12 AÑOS  (2'!$L$13:$L$37</c:f>
              <c:numCache>
                <c:formatCode>General</c:formatCode>
                <c:ptCount val="25"/>
                <c:pt idx="0">
                  <c:v>87</c:v>
                </c:pt>
                <c:pt idx="1">
                  <c:v>212</c:v>
                </c:pt>
                <c:pt idx="2">
                  <c:v>222</c:v>
                </c:pt>
                <c:pt idx="3">
                  <c:v>224</c:v>
                </c:pt>
                <c:pt idx="4">
                  <c:v>184</c:v>
                </c:pt>
                <c:pt idx="5">
                  <c:v>213</c:v>
                </c:pt>
                <c:pt idx="6">
                  <c:v>1.85</c:v>
                </c:pt>
                <c:pt idx="7">
                  <c:v>210.5</c:v>
                </c:pt>
                <c:pt idx="8">
                  <c:v>189</c:v>
                </c:pt>
                <c:pt idx="9">
                  <c:v>196.5</c:v>
                </c:pt>
                <c:pt idx="10">
                  <c:v>216</c:v>
                </c:pt>
                <c:pt idx="11">
                  <c:v>222.2</c:v>
                </c:pt>
                <c:pt idx="12">
                  <c:v>1.56</c:v>
                </c:pt>
                <c:pt idx="13">
                  <c:v>1.67</c:v>
                </c:pt>
                <c:pt idx="14">
                  <c:v>1.67</c:v>
                </c:pt>
                <c:pt idx="15">
                  <c:v>1.78</c:v>
                </c:pt>
                <c:pt idx="16">
                  <c:v>1.62</c:v>
                </c:pt>
                <c:pt idx="17">
                  <c:v>1.32</c:v>
                </c:pt>
                <c:pt idx="18">
                  <c:v>1.38</c:v>
                </c:pt>
                <c:pt idx="19">
                  <c:v>1.38</c:v>
                </c:pt>
                <c:pt idx="20">
                  <c:v>1.56</c:v>
                </c:pt>
                <c:pt idx="21">
                  <c:v>1.62</c:v>
                </c:pt>
                <c:pt idx="22">
                  <c:v>1.32</c:v>
                </c:pt>
                <c:pt idx="23">
                  <c:v>1.38</c:v>
                </c:pt>
                <c:pt idx="24">
                  <c:v>1.62</c:v>
                </c:pt>
              </c:numCache>
            </c:numRef>
          </c:val>
        </c:ser>
        <c:ser>
          <c:idx val="1"/>
          <c:order val="1"/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9 A 12 AÑOS  (2'!$B$13:$B$37</c:f>
              <c:strCache>
                <c:ptCount val="25"/>
                <c:pt idx="0">
                  <c:v>VALERY ACOSTA GUTIERREZ </c:v>
                </c:pt>
                <c:pt idx="1">
                  <c:v>DANNA VALENTINA GUTIERREZ </c:v>
                </c:pt>
                <c:pt idx="2">
                  <c:v>ALISON VALENTINA AVILA </c:v>
                </c:pt>
                <c:pt idx="3">
                  <c:v>MARIA ALEJANDRA PASTRANA GUTIERREZ</c:v>
                </c:pt>
                <c:pt idx="4">
                  <c:v>YERALDIN MELISA GARCIA</c:v>
                </c:pt>
                <c:pt idx="5">
                  <c:v>ANGEL DANIEL GONZALEZ </c:v>
                </c:pt>
                <c:pt idx="6">
                  <c:v>JOHAN ANDRES NIÑOHERNANDEZ </c:v>
                </c:pt>
                <c:pt idx="7">
                  <c:v>BREIDY NAHOMI VARGAS </c:v>
                </c:pt>
                <c:pt idx="8">
                  <c:v>LUISA ROZO </c:v>
                </c:pt>
                <c:pt idx="9">
                  <c:v>SALOME RODRIGUEZ VARGAS </c:v>
                </c:pt>
                <c:pt idx="10">
                  <c:v>ANA SOFIA RODRIGUEZ </c:v>
                </c:pt>
                <c:pt idx="11">
                  <c:v>JESUS MENDEZ</c:v>
                </c:pt>
                <c:pt idx="12">
                  <c:v>LOREN SALOME RODRIGUEZ </c:v>
                </c:pt>
                <c:pt idx="13">
                  <c:v>DAMARYS DEL CARMEN OLAVES </c:v>
                </c:pt>
                <c:pt idx="14">
                  <c:v>LINA ISABELLA GONZALEZ </c:v>
                </c:pt>
                <c:pt idx="15">
                  <c:v>JAIDEN VELASCO HINCPIE</c:v>
                </c:pt>
                <c:pt idx="16">
                  <c:v>AMMY ROMERO HERNANDEZ </c:v>
                </c:pt>
                <c:pt idx="17">
                  <c:v>JOSE ALDEMAR MANJARRES </c:v>
                </c:pt>
                <c:pt idx="18">
                  <c:v>STEVEN AGUDELO RODRIGUEZ </c:v>
                </c:pt>
                <c:pt idx="19">
                  <c:v>SAMUEL CORTES </c:v>
                </c:pt>
                <c:pt idx="20">
                  <c:v>DILAN MUÑOZ RUBIANO</c:v>
                </c:pt>
                <c:pt idx="21">
                  <c:v>ASLY MENDOZA SOSA </c:v>
                </c:pt>
                <c:pt idx="22">
                  <c:v>ANGEL DANIEL GONZALEZ </c:v>
                </c:pt>
                <c:pt idx="23">
                  <c:v>JHOEINER ANDRES OLIVARES</c:v>
                </c:pt>
                <c:pt idx="24">
                  <c:v>FRANCISCO ANTONIO CARO</c:v>
                </c:pt>
              </c:strCache>
            </c:strRef>
          </c:cat>
          <c:val>
            <c:numRef>
              <c:f>'TEST NIÑOS(AS) 9 A 12 AÑOS  (2'!$M$13:$M$37</c:f>
              <c:numCache>
                <c:formatCode>General</c:formatCode>
                <c:ptCount val="25"/>
                <c:pt idx="0">
                  <c:v>91</c:v>
                </c:pt>
                <c:pt idx="1">
                  <c:v>212</c:v>
                </c:pt>
                <c:pt idx="2">
                  <c:v>226</c:v>
                </c:pt>
                <c:pt idx="3">
                  <c:v>0</c:v>
                </c:pt>
                <c:pt idx="4">
                  <c:v>186</c:v>
                </c:pt>
                <c:pt idx="5">
                  <c:v>214</c:v>
                </c:pt>
                <c:pt idx="6">
                  <c:v>1.89</c:v>
                </c:pt>
                <c:pt idx="7">
                  <c:v>206.3</c:v>
                </c:pt>
                <c:pt idx="8">
                  <c:v>189.5</c:v>
                </c:pt>
                <c:pt idx="9">
                  <c:v>198.5</c:v>
                </c:pt>
                <c:pt idx="10">
                  <c:v>216</c:v>
                </c:pt>
                <c:pt idx="11">
                  <c:v>224.5</c:v>
                </c:pt>
                <c:pt idx="12">
                  <c:v>1.58</c:v>
                </c:pt>
                <c:pt idx="13">
                  <c:v>1.71</c:v>
                </c:pt>
                <c:pt idx="14">
                  <c:v>1.61</c:v>
                </c:pt>
                <c:pt idx="15">
                  <c:v>1.68</c:v>
                </c:pt>
                <c:pt idx="16">
                  <c:v>1.45</c:v>
                </c:pt>
                <c:pt idx="17">
                  <c:v>1.23</c:v>
                </c:pt>
                <c:pt idx="18">
                  <c:v>1.46</c:v>
                </c:pt>
                <c:pt idx="19">
                  <c:v>1.42</c:v>
                </c:pt>
                <c:pt idx="20">
                  <c:v>1.52</c:v>
                </c:pt>
                <c:pt idx="21">
                  <c:v>1.45</c:v>
                </c:pt>
                <c:pt idx="22">
                  <c:v>1.23</c:v>
                </c:pt>
                <c:pt idx="23">
                  <c:v>1.42</c:v>
                </c:pt>
                <c:pt idx="24">
                  <c:v>1.45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83329776"/>
        <c:axId val="-383343920"/>
      </c:barChart>
      <c:catAx>
        <c:axId val="-38332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83343920"/>
        <c:crosses val="autoZero"/>
        <c:auto val="1"/>
        <c:lblAlgn val="ctr"/>
        <c:lblOffset val="100"/>
        <c:noMultiLvlLbl val="0"/>
      </c:catAx>
      <c:valAx>
        <c:axId val="-38334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83329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SHUTTER RUN </a:t>
            </a:r>
          </a:p>
        </c:rich>
      </c:tx>
      <c:layout>
        <c:manualLayout>
          <c:xMode val="edge"/>
          <c:yMode val="edge"/>
          <c:x val="0.15626377952755904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'TEST NIÑOS(AS) 9 A 12 AÑOS  (2'!$Q$13:$Q$21</c:f>
              <c:strCache>
                <c:ptCount val="9"/>
                <c:pt idx="0">
                  <c:v>15.88</c:v>
                </c:pt>
                <c:pt idx="1">
                  <c:v>15.560</c:v>
                </c:pt>
                <c:pt idx="2">
                  <c:v>16.29</c:v>
                </c:pt>
                <c:pt idx="3">
                  <c:v>16.26</c:v>
                </c:pt>
                <c:pt idx="4">
                  <c:v>15.95</c:v>
                </c:pt>
                <c:pt idx="5">
                  <c:v>14.43</c:v>
                </c:pt>
                <c:pt idx="6">
                  <c:v>13.75</c:v>
                </c:pt>
                <c:pt idx="7">
                  <c:v>15.82</c:v>
                </c:pt>
                <c:pt idx="8">
                  <c:v>16.08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dLbl>
              <c:idx val="6"/>
              <c:layout>
                <c:manualLayout>
                  <c:x val="-5.2777777777777826E-2"/>
                  <c:y val="0.6435185185185184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A 12 AÑOS  (2'!$Q$22:$Q$37</c:f>
              <c:numCache>
                <c:formatCode>General</c:formatCode>
                <c:ptCount val="16"/>
                <c:pt idx="0">
                  <c:v>10.6</c:v>
                </c:pt>
                <c:pt idx="1">
                  <c:v>12.58</c:v>
                </c:pt>
                <c:pt idx="2">
                  <c:v>13.35</c:v>
                </c:pt>
                <c:pt idx="3">
                  <c:v>11.2</c:v>
                </c:pt>
                <c:pt idx="4">
                  <c:v>13.08</c:v>
                </c:pt>
                <c:pt idx="5">
                  <c:v>16.510000000000002</c:v>
                </c:pt>
                <c:pt idx="6">
                  <c:v>14.09</c:v>
                </c:pt>
                <c:pt idx="7">
                  <c:v>11.25</c:v>
                </c:pt>
                <c:pt idx="8">
                  <c:v>10.41</c:v>
                </c:pt>
                <c:pt idx="9">
                  <c:v>11.09</c:v>
                </c:pt>
                <c:pt idx="10">
                  <c:v>13.78</c:v>
                </c:pt>
                <c:pt idx="11">
                  <c:v>13.45</c:v>
                </c:pt>
                <c:pt idx="12">
                  <c:v>13.78</c:v>
                </c:pt>
                <c:pt idx="13">
                  <c:v>13.45</c:v>
                </c:pt>
                <c:pt idx="14">
                  <c:v>13.45</c:v>
                </c:pt>
                <c:pt idx="15">
                  <c:v>10.41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-409242032"/>
        <c:axId val="-409241488"/>
        <c:axId val="0"/>
      </c:bar3DChart>
      <c:catAx>
        <c:axId val="-4092420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409241488"/>
        <c:crosses val="autoZero"/>
        <c:auto val="1"/>
        <c:lblAlgn val="ctr"/>
        <c:lblOffset val="100"/>
        <c:noMultiLvlLbl val="0"/>
      </c:catAx>
      <c:valAx>
        <c:axId val="-409241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-409242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20 METROS LISOS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'TEST NIÑOS(AS) 13 A 17 AÑOS '!$B$14</c:f>
              <c:strCache>
                <c:ptCount val="1"/>
                <c:pt idx="0">
                  <c:v>NICOL SARAY ROBAYO 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'TEST NIÑOS(AS) 13 A 17 AÑOS '!$F$13</c:f>
              <c:numCache>
                <c:formatCode>h:mm</c:formatCode>
                <c:ptCount val="1"/>
                <c:pt idx="0">
                  <c:v>0.15277777777777776</c:v>
                </c:pt>
              </c:numCache>
            </c:numRef>
          </c:cat>
          <c:val>
            <c:numRef>
              <c:f>'TEST NIÑOS(AS) 13 A 17 AÑOS '!$F$14</c:f>
              <c:numCache>
                <c:formatCode>General</c:formatCode>
                <c:ptCount val="1"/>
                <c:pt idx="0">
                  <c:v>3.45</c:v>
                </c:pt>
              </c:numCache>
            </c:numRef>
          </c:val>
        </c:ser>
        <c:ser>
          <c:idx val="1"/>
          <c:order val="1"/>
          <c:tx>
            <c:strRef>
              <c:f>'TEST NIÑOS(AS) 13 A 17 AÑOS '!$B$15</c:f>
              <c:strCache>
                <c:ptCount val="1"/>
                <c:pt idx="0">
                  <c:v>MELANIE REYES 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'TEST NIÑOS(AS) 13 A 17 AÑOS '!$F$13</c:f>
              <c:numCache>
                <c:formatCode>h:mm</c:formatCode>
                <c:ptCount val="1"/>
                <c:pt idx="0">
                  <c:v>0.15277777777777776</c:v>
                </c:pt>
              </c:numCache>
            </c:numRef>
          </c:cat>
          <c:val>
            <c:numRef>
              <c:f>'TEST NIÑOS(AS) 13 A 17 AÑOS '!$F$15</c:f>
              <c:numCache>
                <c:formatCode>General</c:formatCode>
                <c:ptCount val="1"/>
                <c:pt idx="0">
                  <c:v>3.85</c:v>
                </c:pt>
              </c:numCache>
            </c:numRef>
          </c:val>
        </c:ser>
        <c:ser>
          <c:idx val="2"/>
          <c:order val="2"/>
          <c:tx>
            <c:strRef>
              <c:f>'TEST NIÑOS(AS) 13 A 17 AÑOS '!$B$16</c:f>
              <c:strCache>
                <c:ptCount val="1"/>
                <c:pt idx="0">
                  <c:v>YOSMAN PIÑEROS</c:v>
                </c:pt>
              </c:strCache>
            </c:strRef>
          </c:tx>
          <c:spPr>
            <a:solidFill>
              <a:schemeClr val="accent3">
                <a:alpha val="88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3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3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'TEST NIÑOS(AS) 13 A 17 AÑOS '!$F$13</c:f>
              <c:numCache>
                <c:formatCode>h:mm</c:formatCode>
                <c:ptCount val="1"/>
                <c:pt idx="0">
                  <c:v>0.15277777777777776</c:v>
                </c:pt>
              </c:numCache>
            </c:numRef>
          </c:cat>
          <c:val>
            <c:numRef>
              <c:f>'TEST NIÑOS(AS) 13 A 17 AÑOS '!$F$16</c:f>
              <c:numCache>
                <c:formatCode>General</c:formatCode>
                <c:ptCount val="1"/>
                <c:pt idx="0">
                  <c:v>4.51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-379555248"/>
        <c:axId val="-379552528"/>
        <c:axId val="0"/>
      </c:bar3DChart>
      <c:catAx>
        <c:axId val="-379555248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79552528"/>
        <c:crosses val="autoZero"/>
        <c:auto val="1"/>
        <c:lblAlgn val="ctr"/>
        <c:lblOffset val="100"/>
        <c:noMultiLvlLbl val="0"/>
      </c:catAx>
      <c:valAx>
        <c:axId val="-37955252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-37955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SALTO LARGO </a:t>
            </a:r>
          </a:p>
        </c:rich>
      </c:tx>
      <c:layout>
        <c:manualLayout>
          <c:xMode val="edge"/>
          <c:yMode val="edge"/>
          <c:x val="0.35840966754155729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'TEST NIÑOS(AS) 13 A 17 AÑOS '!$H$13</c:f>
              <c:strCache>
                <c:ptCount val="1"/>
                <c:pt idx="0">
                  <c:v>114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13 A 17 AÑOS '!$B$14:$B$16</c:f>
              <c:strCache>
                <c:ptCount val="3"/>
                <c:pt idx="0">
                  <c:v>NICOL SARAY ROBAYO </c:v>
                </c:pt>
                <c:pt idx="1">
                  <c:v>MELANIE REYES </c:v>
                </c:pt>
                <c:pt idx="2">
                  <c:v>YOSMAN PIÑEROS</c:v>
                </c:pt>
              </c:strCache>
            </c:strRef>
          </c:cat>
          <c:val>
            <c:numRef>
              <c:f>'TEST NIÑOS(AS) 13 A 17 AÑOS '!$H$14:$H$16</c:f>
              <c:numCache>
                <c:formatCode>General</c:formatCode>
                <c:ptCount val="3"/>
                <c:pt idx="0">
                  <c:v>57</c:v>
                </c:pt>
                <c:pt idx="1">
                  <c:v>87</c:v>
                </c:pt>
                <c:pt idx="2">
                  <c:v>60</c:v>
                </c:pt>
              </c:numCache>
            </c:numRef>
          </c:val>
        </c:ser>
        <c:ser>
          <c:idx val="1"/>
          <c:order val="1"/>
          <c:tx>
            <c:strRef>
              <c:f>'TEST NIÑOS(AS) 13 A 17 AÑOS '!$I$13</c:f>
              <c:strCache>
                <c:ptCount val="1"/>
                <c:pt idx="0">
                  <c:v>116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13 A 17 AÑOS '!$B$14:$B$16</c:f>
              <c:strCache>
                <c:ptCount val="3"/>
                <c:pt idx="0">
                  <c:v>NICOL SARAY ROBAYO </c:v>
                </c:pt>
                <c:pt idx="1">
                  <c:v>MELANIE REYES </c:v>
                </c:pt>
                <c:pt idx="2">
                  <c:v>YOSMAN PIÑEROS</c:v>
                </c:pt>
              </c:strCache>
            </c:strRef>
          </c:cat>
          <c:val>
            <c:numRef>
              <c:f>'TEST NIÑOS(AS) 13 A 17 AÑOS '!$I$14:$I$16</c:f>
              <c:numCache>
                <c:formatCode>General</c:formatCode>
                <c:ptCount val="3"/>
                <c:pt idx="0">
                  <c:v>50</c:v>
                </c:pt>
                <c:pt idx="1">
                  <c:v>92</c:v>
                </c:pt>
                <c:pt idx="2">
                  <c:v>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79550896"/>
        <c:axId val="-379549264"/>
      </c:barChart>
      <c:catAx>
        <c:axId val="-379550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79549264"/>
        <c:crosses val="autoZero"/>
        <c:auto val="1"/>
        <c:lblAlgn val="ctr"/>
        <c:lblOffset val="100"/>
        <c:noMultiLvlLbl val="0"/>
      </c:catAx>
      <c:valAx>
        <c:axId val="-379549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79550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/>
              <a:t>SALTO VERTICAL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13 A 17 AÑOS '!$B$13:$B$16</c:f>
              <c:strCache>
                <c:ptCount val="4"/>
                <c:pt idx="0">
                  <c:v>STEICY VALENTINA DE LA TORRE PINEDA </c:v>
                </c:pt>
                <c:pt idx="1">
                  <c:v>NICOL SARAY ROBAYO </c:v>
                </c:pt>
                <c:pt idx="2">
                  <c:v>MELANIE REYES </c:v>
                </c:pt>
                <c:pt idx="3">
                  <c:v>YOSMAN PIÑEROS</c:v>
                </c:pt>
              </c:strCache>
            </c:strRef>
          </c:cat>
          <c:val>
            <c:numRef>
              <c:f>'TEST NIÑOS(AS) 13 A 17 AÑOS '!$L$13:$L$16</c:f>
              <c:numCache>
                <c:formatCode>General</c:formatCode>
                <c:ptCount val="4"/>
                <c:pt idx="0">
                  <c:v>228.4</c:v>
                </c:pt>
                <c:pt idx="1">
                  <c:v>183.8</c:v>
                </c:pt>
                <c:pt idx="2">
                  <c:v>216.4</c:v>
                </c:pt>
                <c:pt idx="3">
                  <c:v>213.2</c:v>
                </c:pt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13 A 17 AÑOS '!$B$13:$B$16</c:f>
              <c:strCache>
                <c:ptCount val="4"/>
                <c:pt idx="0">
                  <c:v>STEICY VALENTINA DE LA TORRE PINEDA </c:v>
                </c:pt>
                <c:pt idx="1">
                  <c:v>NICOL SARAY ROBAYO </c:v>
                </c:pt>
                <c:pt idx="2">
                  <c:v>MELANIE REYES </c:v>
                </c:pt>
                <c:pt idx="3">
                  <c:v>YOSMAN PIÑEROS</c:v>
                </c:pt>
              </c:strCache>
            </c:strRef>
          </c:cat>
          <c:val>
            <c:numRef>
              <c:f>'TEST NIÑOS(AS) 13 A 17 AÑOS '!$M$13:$M$16</c:f>
              <c:numCache>
                <c:formatCode>General</c:formatCode>
                <c:ptCount val="4"/>
                <c:pt idx="0">
                  <c:v>231.5</c:v>
                </c:pt>
                <c:pt idx="1">
                  <c:v>186.6</c:v>
                </c:pt>
                <c:pt idx="2">
                  <c:v>216.9</c:v>
                </c:pt>
                <c:pt idx="3">
                  <c:v>217.6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379562864"/>
        <c:axId val="-379560144"/>
      </c:barChart>
      <c:catAx>
        <c:axId val="-37956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79560144"/>
        <c:crosses val="autoZero"/>
        <c:auto val="1"/>
        <c:lblAlgn val="ctr"/>
        <c:lblOffset val="100"/>
        <c:noMultiLvlLbl val="0"/>
      </c:catAx>
      <c:valAx>
        <c:axId val="-37956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37956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'TEST NIÑOS(AS) 13 A 17 AÑOS '!$P$13</c:f>
              <c:strCache>
                <c:ptCount val="1"/>
                <c:pt idx="0">
                  <c:v>14.50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13 A 17 AÑOS '!$B$14:$B$16</c:f>
              <c:strCache>
                <c:ptCount val="3"/>
                <c:pt idx="0">
                  <c:v>NICOL SARAY ROBAYO </c:v>
                </c:pt>
                <c:pt idx="1">
                  <c:v>MELANIE REYES </c:v>
                </c:pt>
                <c:pt idx="2">
                  <c:v>YOSMAN PIÑEROS</c:v>
                </c:pt>
              </c:strCache>
            </c:strRef>
          </c:cat>
          <c:val>
            <c:numRef>
              <c:f>'TEST NIÑOS(AS) 13 A 17 AÑOS '!$P$14:$P$16</c:f>
              <c:numCache>
                <c:formatCode>General</c:formatCode>
                <c:ptCount val="3"/>
                <c:pt idx="0">
                  <c:v>13.52</c:v>
                </c:pt>
                <c:pt idx="1">
                  <c:v>14.24</c:v>
                </c:pt>
                <c:pt idx="2">
                  <c:v>11.51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-519532864"/>
        <c:axId val="-519532320"/>
      </c:barChart>
      <c:catAx>
        <c:axId val="-519532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519532320"/>
        <c:crosses val="autoZero"/>
        <c:auto val="1"/>
        <c:lblAlgn val="ctr"/>
        <c:lblOffset val="100"/>
        <c:noMultiLvlLbl val="0"/>
      </c:catAx>
      <c:valAx>
        <c:axId val="-519532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51953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7388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1</xdr:col>
      <xdr:colOff>3117754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552450</xdr:colOff>
      <xdr:row>36</xdr:row>
      <xdr:rowOff>161924</xdr:rowOff>
    </xdr:from>
    <xdr:to>
      <xdr:col>5</xdr:col>
      <xdr:colOff>419100</xdr:colOff>
      <xdr:row>63</xdr:row>
      <xdr:rowOff>152400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704850</xdr:colOff>
      <xdr:row>36</xdr:row>
      <xdr:rowOff>171450</xdr:rowOff>
    </xdr:from>
    <xdr:to>
      <xdr:col>11</xdr:col>
      <xdr:colOff>323850</xdr:colOff>
      <xdr:row>64</xdr:row>
      <xdr:rowOff>38100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1085850</xdr:colOff>
      <xdr:row>36</xdr:row>
      <xdr:rowOff>95250</xdr:rowOff>
    </xdr:from>
    <xdr:to>
      <xdr:col>21</xdr:col>
      <xdr:colOff>647700</xdr:colOff>
      <xdr:row>64</xdr:row>
      <xdr:rowOff>114300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619124</xdr:colOff>
      <xdr:row>44</xdr:row>
      <xdr:rowOff>19050</xdr:rowOff>
    </xdr:from>
    <xdr:to>
      <xdr:col>5</xdr:col>
      <xdr:colOff>704850</xdr:colOff>
      <xdr:row>66</xdr:row>
      <xdr:rowOff>38100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1609724</xdr:colOff>
      <xdr:row>44</xdr:row>
      <xdr:rowOff>38100</xdr:rowOff>
    </xdr:from>
    <xdr:to>
      <xdr:col>10</xdr:col>
      <xdr:colOff>457200</xdr:colOff>
      <xdr:row>65</xdr:row>
      <xdr:rowOff>85724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1219200</xdr:colOff>
      <xdr:row>44</xdr:row>
      <xdr:rowOff>104774</xdr:rowOff>
    </xdr:from>
    <xdr:to>
      <xdr:col>15</xdr:col>
      <xdr:colOff>2857500</xdr:colOff>
      <xdr:row>65</xdr:row>
      <xdr:rowOff>133350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752474</xdr:colOff>
      <xdr:row>68</xdr:row>
      <xdr:rowOff>0</xdr:rowOff>
    </xdr:from>
    <xdr:to>
      <xdr:col>5</xdr:col>
      <xdr:colOff>95250</xdr:colOff>
      <xdr:row>91</xdr:row>
      <xdr:rowOff>152400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1468437</xdr:colOff>
      <xdr:row>35</xdr:row>
      <xdr:rowOff>17462</xdr:rowOff>
    </xdr:from>
    <xdr:to>
      <xdr:col>4</xdr:col>
      <xdr:colOff>309562</xdr:colOff>
      <xdr:row>49</xdr:row>
      <xdr:rowOff>93662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579437</xdr:colOff>
      <xdr:row>35</xdr:row>
      <xdr:rowOff>33337</xdr:rowOff>
    </xdr:from>
    <xdr:to>
      <xdr:col>6</xdr:col>
      <xdr:colOff>23812</xdr:colOff>
      <xdr:row>49</xdr:row>
      <xdr:rowOff>109537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438150</xdr:colOff>
      <xdr:row>35</xdr:row>
      <xdr:rowOff>85724</xdr:rowOff>
    </xdr:from>
    <xdr:to>
      <xdr:col>10</xdr:col>
      <xdr:colOff>0</xdr:colOff>
      <xdr:row>49</xdr:row>
      <xdr:rowOff>161924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457200</xdr:colOff>
      <xdr:row>35</xdr:row>
      <xdr:rowOff>57150</xdr:rowOff>
    </xdr:from>
    <xdr:to>
      <xdr:col>13</xdr:col>
      <xdr:colOff>838200</xdr:colOff>
      <xdr:row>50</xdr:row>
      <xdr:rowOff>28574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13" zoomScale="60" zoomScaleNormal="100" workbookViewId="0">
      <selection activeCell="B27" sqref="B27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36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</row>
    <row r="5" spans="1:10" ht="36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34" t="s">
        <v>3</v>
      </c>
      <c r="B7" s="135"/>
      <c r="C7" s="135"/>
      <c r="D7" s="135"/>
      <c r="E7" s="135"/>
      <c r="F7" s="135"/>
      <c r="G7" s="135"/>
      <c r="H7" s="135"/>
      <c r="I7" s="135"/>
      <c r="J7" s="13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28" t="s">
        <v>129</v>
      </c>
      <c r="B9" s="129"/>
      <c r="C9" s="129"/>
      <c r="D9" s="129"/>
      <c r="E9" s="129"/>
      <c r="F9" s="129"/>
      <c r="G9" s="129"/>
      <c r="H9" s="129"/>
      <c r="I9" s="129"/>
      <c r="J9" s="129"/>
    </row>
    <row r="10" spans="1:10" ht="45" customHeight="1" x14ac:dyDescent="0.25">
      <c r="A10" s="130"/>
      <c r="B10" s="130" t="s">
        <v>11</v>
      </c>
      <c r="C10" s="132" t="s">
        <v>29</v>
      </c>
      <c r="D10" s="130" t="s">
        <v>22</v>
      </c>
      <c r="E10" s="130" t="s">
        <v>20</v>
      </c>
      <c r="F10" s="51" t="s">
        <v>5</v>
      </c>
      <c r="G10" s="48" t="s">
        <v>7</v>
      </c>
      <c r="H10" s="48" t="s">
        <v>8</v>
      </c>
      <c r="I10" s="48" t="s">
        <v>28</v>
      </c>
      <c r="J10" s="48" t="s">
        <v>17</v>
      </c>
    </row>
    <row r="11" spans="1:10" ht="29.45" customHeight="1" thickBot="1" x14ac:dyDescent="0.3">
      <c r="A11" s="131"/>
      <c r="B11" s="131"/>
      <c r="C11" s="133"/>
      <c r="D11" s="131"/>
      <c r="E11" s="131"/>
      <c r="F11" s="52" t="s">
        <v>6</v>
      </c>
      <c r="G11" s="49" t="s">
        <v>4</v>
      </c>
      <c r="H11" s="49" t="s">
        <v>4</v>
      </c>
      <c r="I11" s="49" t="s">
        <v>4</v>
      </c>
      <c r="J11" s="49" t="s">
        <v>4</v>
      </c>
    </row>
    <row r="12" spans="1:10" s="1" customFormat="1" ht="30" customHeight="1" x14ac:dyDescent="0.3">
      <c r="A12" s="29">
        <v>1</v>
      </c>
      <c r="B12" s="56" t="s">
        <v>35</v>
      </c>
      <c r="C12" s="91">
        <v>8</v>
      </c>
      <c r="D12" s="94">
        <v>41970</v>
      </c>
      <c r="E12" s="12" t="s">
        <v>47</v>
      </c>
      <c r="F12" s="3">
        <v>35.1</v>
      </c>
      <c r="G12" s="3" t="s">
        <v>72</v>
      </c>
      <c r="H12" s="3">
        <v>66</v>
      </c>
      <c r="I12" s="3" t="s">
        <v>81</v>
      </c>
      <c r="J12" s="3">
        <v>62</v>
      </c>
    </row>
    <row r="13" spans="1:10" s="1" customFormat="1" ht="30" customHeight="1" x14ac:dyDescent="0.3">
      <c r="A13" s="29">
        <v>2</v>
      </c>
      <c r="B13" s="57" t="s">
        <v>36</v>
      </c>
      <c r="C13" s="91">
        <v>11</v>
      </c>
      <c r="D13" s="94">
        <v>40941</v>
      </c>
      <c r="E13" s="12" t="s">
        <v>47</v>
      </c>
      <c r="F13" s="3">
        <v>41.2</v>
      </c>
      <c r="G13" s="3" t="s">
        <v>73</v>
      </c>
      <c r="H13" s="3">
        <v>72</v>
      </c>
      <c r="I13" s="3" t="s">
        <v>82</v>
      </c>
      <c r="J13" s="3">
        <v>76</v>
      </c>
    </row>
    <row r="14" spans="1:10" s="1" customFormat="1" ht="30" customHeight="1" x14ac:dyDescent="0.3">
      <c r="A14" s="29">
        <v>3</v>
      </c>
      <c r="B14" s="57" t="s">
        <v>37</v>
      </c>
      <c r="C14" s="92">
        <v>8</v>
      </c>
      <c r="D14" s="93">
        <v>42311</v>
      </c>
      <c r="E14" s="12" t="s">
        <v>47</v>
      </c>
      <c r="F14" s="4">
        <v>29.5</v>
      </c>
      <c r="G14" s="4">
        <v>135</v>
      </c>
      <c r="H14" s="4">
        <v>67</v>
      </c>
      <c r="I14" s="4" t="s">
        <v>109</v>
      </c>
      <c r="J14" s="4" t="s">
        <v>110</v>
      </c>
    </row>
    <row r="15" spans="1:10" s="1" customFormat="1" ht="30" customHeight="1" x14ac:dyDescent="0.3">
      <c r="A15" s="29">
        <v>4</v>
      </c>
      <c r="B15" s="57" t="s">
        <v>71</v>
      </c>
      <c r="C15" s="91">
        <v>7</v>
      </c>
      <c r="D15" s="94">
        <v>42368</v>
      </c>
      <c r="E15" s="12" t="s">
        <v>47</v>
      </c>
      <c r="F15" s="3">
        <v>25.1</v>
      </c>
      <c r="G15" s="3" t="s">
        <v>81</v>
      </c>
      <c r="H15" s="3">
        <v>65</v>
      </c>
      <c r="I15" s="3" t="s">
        <v>81</v>
      </c>
      <c r="J15" s="3">
        <v>55</v>
      </c>
    </row>
    <row r="16" spans="1:10" s="1" customFormat="1" ht="30" customHeight="1" x14ac:dyDescent="0.3">
      <c r="A16" s="29">
        <v>5</v>
      </c>
      <c r="B16" s="57" t="s">
        <v>79</v>
      </c>
      <c r="C16" s="91">
        <v>9</v>
      </c>
      <c r="D16" s="94">
        <v>41459</v>
      </c>
      <c r="E16" s="12" t="s">
        <v>47</v>
      </c>
      <c r="F16" s="3">
        <v>32.1</v>
      </c>
      <c r="G16" s="3" t="s">
        <v>80</v>
      </c>
      <c r="H16" s="3">
        <v>61</v>
      </c>
      <c r="I16" s="3" t="s">
        <v>83</v>
      </c>
      <c r="J16" s="3">
        <v>60</v>
      </c>
    </row>
    <row r="17" spans="1:10" s="1" customFormat="1" ht="30" customHeight="1" x14ac:dyDescent="0.3">
      <c r="A17" s="29">
        <v>6</v>
      </c>
      <c r="B17" s="57" t="s">
        <v>38</v>
      </c>
      <c r="C17" s="91">
        <v>12</v>
      </c>
      <c r="D17" s="94">
        <v>40113</v>
      </c>
      <c r="E17" s="12" t="s">
        <v>47</v>
      </c>
      <c r="F17" s="3">
        <v>40.200000000000003</v>
      </c>
      <c r="G17" s="3" t="s">
        <v>111</v>
      </c>
      <c r="H17" s="3">
        <v>68</v>
      </c>
      <c r="I17" s="3" t="s">
        <v>74</v>
      </c>
      <c r="J17" s="3">
        <v>89</v>
      </c>
    </row>
    <row r="18" spans="1:10" s="1" customFormat="1" ht="30" customHeight="1" x14ac:dyDescent="0.35">
      <c r="A18" s="29">
        <v>7</v>
      </c>
      <c r="B18" s="57" t="s">
        <v>39</v>
      </c>
      <c r="C18" s="95">
        <v>8</v>
      </c>
      <c r="D18" s="96">
        <v>41826</v>
      </c>
      <c r="E18" s="12" t="s">
        <v>47</v>
      </c>
      <c r="F18" s="3" t="s">
        <v>121</v>
      </c>
      <c r="G18" s="3" t="s">
        <v>85</v>
      </c>
      <c r="H18" s="74">
        <v>62</v>
      </c>
      <c r="I18" s="3">
        <v>1.35</v>
      </c>
      <c r="J18" s="3">
        <v>56</v>
      </c>
    </row>
    <row r="19" spans="1:10" s="1" customFormat="1" ht="30" customHeight="1" x14ac:dyDescent="0.35">
      <c r="A19" s="29">
        <v>8</v>
      </c>
      <c r="B19" s="57" t="s">
        <v>40</v>
      </c>
      <c r="C19" s="95">
        <v>10</v>
      </c>
      <c r="D19" s="96">
        <v>40972</v>
      </c>
      <c r="E19" s="12" t="s">
        <v>47</v>
      </c>
      <c r="F19" s="75" t="s">
        <v>112</v>
      </c>
      <c r="G19" s="3" t="s">
        <v>100</v>
      </c>
      <c r="H19" s="74">
        <v>36</v>
      </c>
      <c r="I19" s="3">
        <v>1.32</v>
      </c>
      <c r="J19" s="3">
        <v>65</v>
      </c>
    </row>
    <row r="20" spans="1:10" s="1" customFormat="1" ht="30" customHeight="1" x14ac:dyDescent="0.3">
      <c r="A20" s="29">
        <v>9</v>
      </c>
      <c r="B20" s="57" t="s">
        <v>41</v>
      </c>
      <c r="C20" s="91">
        <v>9</v>
      </c>
      <c r="D20" s="94">
        <v>41667</v>
      </c>
      <c r="E20" s="12" t="s">
        <v>47</v>
      </c>
      <c r="F20" s="3">
        <v>35.200000000000003</v>
      </c>
      <c r="G20" s="63" t="s">
        <v>100</v>
      </c>
      <c r="H20" s="3">
        <v>69</v>
      </c>
      <c r="I20" s="3" t="s">
        <v>100</v>
      </c>
      <c r="J20" s="3">
        <v>63</v>
      </c>
    </row>
    <row r="21" spans="1:10" s="1" customFormat="1" ht="30" customHeight="1" x14ac:dyDescent="0.35">
      <c r="A21" s="29">
        <v>10</v>
      </c>
      <c r="B21" s="57" t="s">
        <v>78</v>
      </c>
      <c r="C21" s="95">
        <v>9</v>
      </c>
      <c r="D21" s="97" t="s">
        <v>113</v>
      </c>
      <c r="E21" s="12" t="s">
        <v>47</v>
      </c>
      <c r="F21" s="3" t="s">
        <v>114</v>
      </c>
      <c r="G21" s="3" t="s">
        <v>103</v>
      </c>
      <c r="H21" s="74">
        <v>68</v>
      </c>
      <c r="I21" s="3">
        <v>1.28</v>
      </c>
      <c r="J21" s="3">
        <v>52</v>
      </c>
    </row>
    <row r="22" spans="1:10" s="1" customFormat="1" ht="30" customHeight="1" x14ac:dyDescent="0.35">
      <c r="A22" s="29">
        <v>11</v>
      </c>
      <c r="B22" s="57" t="s">
        <v>42</v>
      </c>
      <c r="C22" s="95">
        <v>8</v>
      </c>
      <c r="D22" s="97" t="s">
        <v>116</v>
      </c>
      <c r="E22" s="12" t="s">
        <v>47</v>
      </c>
      <c r="F22" s="3" t="s">
        <v>117</v>
      </c>
      <c r="G22" s="3" t="s">
        <v>80</v>
      </c>
      <c r="H22" s="74">
        <v>42</v>
      </c>
      <c r="I22" s="3">
        <v>1.25</v>
      </c>
      <c r="J22" s="3">
        <v>55</v>
      </c>
    </row>
    <row r="23" spans="1:10" s="1" customFormat="1" ht="30" customHeight="1" x14ac:dyDescent="0.35">
      <c r="A23" s="29">
        <v>12</v>
      </c>
      <c r="B23" s="57" t="s">
        <v>118</v>
      </c>
      <c r="C23" s="91">
        <v>11</v>
      </c>
      <c r="D23" s="90">
        <v>41214</v>
      </c>
      <c r="E23" s="12" t="s">
        <v>47</v>
      </c>
      <c r="F23" s="3">
        <v>30</v>
      </c>
      <c r="G23" s="3">
        <v>1.42</v>
      </c>
      <c r="H23" s="74">
        <v>50</v>
      </c>
      <c r="I23" s="3">
        <v>1.39</v>
      </c>
      <c r="J23" s="3">
        <v>45</v>
      </c>
    </row>
    <row r="24" spans="1:10" s="1" customFormat="1" ht="30" customHeight="1" x14ac:dyDescent="0.35">
      <c r="A24" s="29">
        <v>13</v>
      </c>
      <c r="B24" s="57" t="s">
        <v>43</v>
      </c>
      <c r="C24" s="91">
        <v>11</v>
      </c>
      <c r="D24" s="90">
        <v>41088</v>
      </c>
      <c r="E24" s="12" t="s">
        <v>47</v>
      </c>
      <c r="F24" s="3" t="s">
        <v>119</v>
      </c>
      <c r="G24" s="3" t="s">
        <v>111</v>
      </c>
      <c r="H24" s="74">
        <v>76</v>
      </c>
      <c r="I24" s="3">
        <v>1.44</v>
      </c>
      <c r="J24" s="3">
        <v>68</v>
      </c>
    </row>
    <row r="25" spans="1:10" s="1" customFormat="1" ht="30" customHeight="1" x14ac:dyDescent="0.35">
      <c r="A25" s="29">
        <v>14</v>
      </c>
      <c r="B25" s="57" t="s">
        <v>44</v>
      </c>
      <c r="C25" s="91">
        <v>10</v>
      </c>
      <c r="D25" s="90">
        <v>41364</v>
      </c>
      <c r="E25" s="12" t="s">
        <v>47</v>
      </c>
      <c r="F25" s="3">
        <v>35.9</v>
      </c>
      <c r="G25" s="3">
        <v>1.35</v>
      </c>
      <c r="H25" s="74">
        <v>85</v>
      </c>
      <c r="I25" s="3">
        <v>1.33</v>
      </c>
      <c r="J25" s="3">
        <v>66</v>
      </c>
    </row>
    <row r="26" spans="1:10" s="1" customFormat="1" ht="30" customHeight="1" x14ac:dyDescent="0.3">
      <c r="A26" s="29">
        <v>15</v>
      </c>
      <c r="B26" s="57" t="s">
        <v>120</v>
      </c>
      <c r="C26" s="91">
        <v>8</v>
      </c>
      <c r="D26" s="90">
        <v>42328</v>
      </c>
      <c r="E26" s="12" t="s">
        <v>47</v>
      </c>
      <c r="F26" s="3">
        <v>29.5</v>
      </c>
      <c r="G26" s="3">
        <v>1.1499999999999999</v>
      </c>
      <c r="H26" s="3">
        <v>29</v>
      </c>
      <c r="I26" s="3">
        <v>1.0900000000000001</v>
      </c>
      <c r="J26" s="3">
        <v>40</v>
      </c>
    </row>
    <row r="27" spans="1:10" s="1" customFormat="1" ht="30" customHeight="1" x14ac:dyDescent="0.3">
      <c r="A27" s="29">
        <v>16</v>
      </c>
      <c r="B27" s="57" t="s">
        <v>45</v>
      </c>
      <c r="C27" s="92">
        <v>8</v>
      </c>
      <c r="D27" s="93">
        <v>41989</v>
      </c>
      <c r="E27" s="12" t="s">
        <v>47</v>
      </c>
      <c r="F27" s="3">
        <v>35.4</v>
      </c>
      <c r="G27" s="3">
        <v>1.28</v>
      </c>
      <c r="H27" s="3">
        <v>32</v>
      </c>
      <c r="I27" s="3">
        <v>1.25</v>
      </c>
      <c r="J27" s="3">
        <v>45</v>
      </c>
    </row>
    <row r="28" spans="1:10" s="1" customFormat="1" ht="30" customHeight="1" x14ac:dyDescent="0.2">
      <c r="A28" s="29">
        <v>17</v>
      </c>
      <c r="B28" s="58" t="s">
        <v>46</v>
      </c>
      <c r="C28" s="92">
        <v>9</v>
      </c>
      <c r="D28" s="90">
        <v>42328</v>
      </c>
      <c r="E28" s="12" t="s">
        <v>47</v>
      </c>
      <c r="F28" s="4">
        <v>28.1</v>
      </c>
      <c r="G28" s="4">
        <v>1.25</v>
      </c>
      <c r="H28" s="4">
        <v>30</v>
      </c>
      <c r="I28" s="4">
        <v>1.24</v>
      </c>
      <c r="J28" s="4">
        <v>42</v>
      </c>
    </row>
    <row r="29" spans="1:10" s="1" customFormat="1" ht="30" customHeight="1" x14ac:dyDescent="0.25">
      <c r="A29" s="29">
        <v>18</v>
      </c>
      <c r="B29" s="58"/>
      <c r="C29" s="30"/>
      <c r="D29" s="70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65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123" t="s">
        <v>10</v>
      </c>
      <c r="B32" s="124"/>
      <c r="C32" s="124"/>
      <c r="D32" s="125"/>
      <c r="E32" s="123" t="s">
        <v>127</v>
      </c>
      <c r="F32" s="124"/>
      <c r="G32" s="124"/>
      <c r="H32" s="124"/>
      <c r="I32" s="124"/>
      <c r="J32" s="124"/>
    </row>
    <row r="33" spans="1:10" ht="30" customHeight="1" thickBot="1" x14ac:dyDescent="0.3">
      <c r="A33" s="123" t="s">
        <v>19</v>
      </c>
      <c r="B33" s="124"/>
      <c r="C33" s="124"/>
      <c r="D33" s="125"/>
      <c r="E33" s="126" t="s">
        <v>128</v>
      </c>
      <c r="F33" s="127"/>
      <c r="G33" s="127"/>
      <c r="H33" s="127"/>
      <c r="I33" s="127"/>
      <c r="J33" s="127"/>
    </row>
    <row r="34" spans="1:10" x14ac:dyDescent="0.25">
      <c r="B34"/>
      <c r="C34"/>
    </row>
  </sheetData>
  <protectedRanges>
    <protectedRange sqref="F20:J20 F12:J16 F26:J31" name="Rango1"/>
    <protectedRange sqref="G32:G33" name="Rango2_1"/>
    <protectedRange password="CC55" sqref="B9:C9" name="Rango1_3_1"/>
    <protectedRange sqref="B27:C31 C14" name="Rango1_6_1"/>
    <protectedRange sqref="D27:D31 D14" name="Rango2_6_1"/>
    <protectedRange sqref="B12:C13 B20:C20 B15:C16 B14 E12:E16 B17:B19 B23:C26 B21:B22 E18:E31" name="Rango1_6_1_1"/>
    <protectedRange sqref="D12:D13 D20 D15:D16 D23:D26" name="Rango2_6_1_1"/>
    <protectedRange sqref="F18:J18" name="Rango1_1"/>
    <protectedRange sqref="C18" name="Rango1_6_1_1_1"/>
    <protectedRange sqref="D18" name="Rango2_6_1_1_1"/>
    <protectedRange sqref="C19" name="Rango1_6_1_2"/>
    <protectedRange sqref="D19" name="Rango2_6_1_2"/>
    <protectedRange sqref="F19:J19" name="Rango1_1_1"/>
    <protectedRange sqref="F17:J17" name="Rango1_2"/>
    <protectedRange sqref="C17 E17" name="Rango1_6_1_1_3"/>
    <protectedRange sqref="D17" name="Rango2_6_1_1_2"/>
    <protectedRange sqref="C21" name="Rango2_6_1_1_1_2"/>
    <protectedRange sqref="D22" name="Rango2_6_1_1_3"/>
    <protectedRange sqref="C22" name="Rango2_6_1_1_1_2_1"/>
  </protectedRanges>
  <mergeCells count="15">
    <mergeCell ref="A7:J7"/>
    <mergeCell ref="A1:J1"/>
    <mergeCell ref="A2:J2"/>
    <mergeCell ref="A4:J4"/>
    <mergeCell ref="A5:J5"/>
    <mergeCell ref="A32:D32"/>
    <mergeCell ref="A33:D33"/>
    <mergeCell ref="E32:J32"/>
    <mergeCell ref="E33:J33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11" zoomScale="60" zoomScaleNormal="100" workbookViewId="0">
      <selection activeCell="B26" sqref="B26:D26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36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</row>
    <row r="5" spans="1:10" ht="36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34" t="s">
        <v>3</v>
      </c>
      <c r="B7" s="135"/>
      <c r="C7" s="135"/>
      <c r="D7" s="135"/>
      <c r="E7" s="135"/>
      <c r="F7" s="135"/>
      <c r="G7" s="135"/>
      <c r="H7" s="135"/>
      <c r="I7" s="135"/>
      <c r="J7" s="13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28" t="s">
        <v>130</v>
      </c>
      <c r="B9" s="129"/>
      <c r="C9" s="129"/>
      <c r="D9" s="129"/>
      <c r="E9" s="129"/>
      <c r="F9" s="129"/>
      <c r="G9" s="129"/>
      <c r="H9" s="129"/>
      <c r="I9" s="129"/>
      <c r="J9" s="129"/>
    </row>
    <row r="10" spans="1:10" ht="45" customHeight="1" x14ac:dyDescent="0.25">
      <c r="A10" s="130"/>
      <c r="B10" s="130" t="s">
        <v>11</v>
      </c>
      <c r="C10" s="132" t="s">
        <v>29</v>
      </c>
      <c r="D10" s="130" t="s">
        <v>22</v>
      </c>
      <c r="E10" s="130" t="s">
        <v>20</v>
      </c>
      <c r="F10" s="51" t="s">
        <v>5</v>
      </c>
      <c r="G10" s="48" t="s">
        <v>7</v>
      </c>
      <c r="H10" s="48" t="s">
        <v>8</v>
      </c>
      <c r="I10" s="48" t="s">
        <v>28</v>
      </c>
      <c r="J10" s="48" t="s">
        <v>17</v>
      </c>
    </row>
    <row r="11" spans="1:10" ht="29.45" customHeight="1" x14ac:dyDescent="0.25">
      <c r="A11" s="131"/>
      <c r="B11" s="131"/>
      <c r="C11" s="133"/>
      <c r="D11" s="131"/>
      <c r="E11" s="131"/>
      <c r="F11" s="52" t="s">
        <v>6</v>
      </c>
      <c r="G11" s="49" t="s">
        <v>4</v>
      </c>
      <c r="H11" s="49" t="s">
        <v>4</v>
      </c>
      <c r="I11" s="49" t="s">
        <v>4</v>
      </c>
      <c r="J11" s="49" t="s">
        <v>4</v>
      </c>
    </row>
    <row r="12" spans="1:10" s="1" customFormat="1" ht="30" customHeight="1" x14ac:dyDescent="0.25">
      <c r="A12" s="29">
        <v>1</v>
      </c>
      <c r="B12" s="54" t="s">
        <v>48</v>
      </c>
      <c r="C12" s="72">
        <v>11</v>
      </c>
      <c r="D12" s="71">
        <v>40872</v>
      </c>
      <c r="E12" s="79" t="s">
        <v>47</v>
      </c>
      <c r="F12" s="3">
        <v>30.4</v>
      </c>
      <c r="G12" s="3">
        <v>1.44</v>
      </c>
      <c r="H12" s="3">
        <v>70</v>
      </c>
      <c r="I12" s="3">
        <v>1.45</v>
      </c>
      <c r="J12" s="3">
        <v>68</v>
      </c>
    </row>
    <row r="13" spans="1:10" s="1" customFormat="1" ht="30" customHeight="1" x14ac:dyDescent="0.25">
      <c r="A13" s="29">
        <v>2</v>
      </c>
      <c r="B13" s="54" t="s">
        <v>49</v>
      </c>
      <c r="C13" s="72">
        <v>11</v>
      </c>
      <c r="D13" s="71">
        <v>41022</v>
      </c>
      <c r="E13" s="79" t="s">
        <v>47</v>
      </c>
      <c r="F13" s="3">
        <v>53.1</v>
      </c>
      <c r="G13" s="3" t="s">
        <v>74</v>
      </c>
      <c r="H13" s="3">
        <v>76</v>
      </c>
      <c r="I13" s="3" t="s">
        <v>84</v>
      </c>
      <c r="J13" s="3">
        <v>65</v>
      </c>
    </row>
    <row r="14" spans="1:10" s="1" customFormat="1" ht="30" customHeight="1" x14ac:dyDescent="0.25">
      <c r="A14" s="29">
        <v>3</v>
      </c>
      <c r="B14" s="54" t="s">
        <v>69</v>
      </c>
      <c r="C14" s="72">
        <v>11</v>
      </c>
      <c r="D14" s="71">
        <v>40923</v>
      </c>
      <c r="E14" s="79" t="s">
        <v>47</v>
      </c>
      <c r="F14" s="3">
        <v>40.1</v>
      </c>
      <c r="G14" s="3" t="s">
        <v>73</v>
      </c>
      <c r="H14" s="3">
        <v>72</v>
      </c>
      <c r="I14" s="3" t="s">
        <v>77</v>
      </c>
      <c r="J14" s="3">
        <v>65</v>
      </c>
    </row>
    <row r="15" spans="1:10" s="1" customFormat="1" ht="30" customHeight="1" x14ac:dyDescent="0.25">
      <c r="A15" s="29">
        <v>4</v>
      </c>
      <c r="B15" s="54" t="s">
        <v>50</v>
      </c>
      <c r="C15" s="72">
        <v>11</v>
      </c>
      <c r="D15" s="71">
        <v>40982</v>
      </c>
      <c r="E15" s="79" t="s">
        <v>47</v>
      </c>
      <c r="F15" s="3">
        <v>38.1</v>
      </c>
      <c r="G15" s="3" t="s">
        <v>102</v>
      </c>
      <c r="H15" s="3">
        <v>73</v>
      </c>
      <c r="I15" s="3" t="s">
        <v>102</v>
      </c>
      <c r="J15" s="3">
        <v>60</v>
      </c>
    </row>
    <row r="16" spans="1:10" s="1" customFormat="1" ht="30" customHeight="1" x14ac:dyDescent="0.25">
      <c r="A16" s="29">
        <v>5</v>
      </c>
      <c r="B16" s="54" t="s">
        <v>51</v>
      </c>
      <c r="C16" s="72">
        <v>8</v>
      </c>
      <c r="D16" s="71">
        <v>42010</v>
      </c>
      <c r="E16" s="79" t="s">
        <v>47</v>
      </c>
      <c r="F16" s="3">
        <v>26.5</v>
      </c>
      <c r="G16" s="3" t="s">
        <v>99</v>
      </c>
      <c r="H16" s="3">
        <v>65</v>
      </c>
      <c r="I16" s="3" t="s">
        <v>107</v>
      </c>
      <c r="J16" s="3" t="s">
        <v>108</v>
      </c>
    </row>
    <row r="17" spans="1:10" s="1" customFormat="1" ht="30" customHeight="1" x14ac:dyDescent="0.25">
      <c r="A17" s="29">
        <v>6</v>
      </c>
      <c r="B17" s="54" t="s">
        <v>52</v>
      </c>
      <c r="C17" s="72">
        <v>9</v>
      </c>
      <c r="D17" s="71">
        <v>41922</v>
      </c>
      <c r="E17" s="79" t="s">
        <v>47</v>
      </c>
      <c r="F17" s="3">
        <v>32.1</v>
      </c>
      <c r="G17" s="3" t="s">
        <v>103</v>
      </c>
      <c r="H17" s="3" t="s">
        <v>105</v>
      </c>
      <c r="I17" s="3" t="s">
        <v>104</v>
      </c>
      <c r="J17" s="3" t="s">
        <v>106</v>
      </c>
    </row>
    <row r="18" spans="1:10" s="1" customFormat="1" ht="30" customHeight="1" x14ac:dyDescent="0.25">
      <c r="A18" s="29">
        <v>7</v>
      </c>
      <c r="B18" s="54" t="s">
        <v>53</v>
      </c>
      <c r="C18" s="72">
        <v>6</v>
      </c>
      <c r="D18" s="72" t="s">
        <v>98</v>
      </c>
      <c r="E18" s="79" t="s">
        <v>47</v>
      </c>
      <c r="F18" s="3">
        <v>20.5</v>
      </c>
      <c r="G18" s="3" t="s">
        <v>101</v>
      </c>
      <c r="H18" s="3">
        <v>64</v>
      </c>
      <c r="I18" s="3">
        <v>116</v>
      </c>
      <c r="J18" s="3">
        <v>59</v>
      </c>
    </row>
    <row r="19" spans="1:10" s="1" customFormat="1" ht="30" customHeight="1" x14ac:dyDescent="0.25">
      <c r="A19" s="29">
        <v>8</v>
      </c>
      <c r="B19" s="54" t="s">
        <v>54</v>
      </c>
      <c r="C19" s="72">
        <v>9</v>
      </c>
      <c r="D19" s="71">
        <v>41484</v>
      </c>
      <c r="E19" s="79" t="s">
        <v>47</v>
      </c>
      <c r="F19" s="3">
        <v>30.5</v>
      </c>
      <c r="G19" s="3" t="s">
        <v>75</v>
      </c>
      <c r="H19" s="3">
        <v>76</v>
      </c>
      <c r="I19" s="3" t="s">
        <v>80</v>
      </c>
      <c r="J19" s="3">
        <v>63</v>
      </c>
    </row>
    <row r="20" spans="1:10" s="1" customFormat="1" ht="30" customHeight="1" x14ac:dyDescent="0.25">
      <c r="A20" s="29">
        <v>9</v>
      </c>
      <c r="B20" s="54" t="s">
        <v>55</v>
      </c>
      <c r="C20" s="76">
        <v>9</v>
      </c>
      <c r="D20" s="70">
        <v>41334</v>
      </c>
      <c r="E20" s="79" t="s">
        <v>47</v>
      </c>
      <c r="F20" s="82">
        <v>35</v>
      </c>
      <c r="G20" s="83">
        <v>1.52</v>
      </c>
      <c r="H20" s="83">
        <v>77</v>
      </c>
      <c r="I20" s="83">
        <v>1.52</v>
      </c>
      <c r="J20" s="83">
        <v>57</v>
      </c>
    </row>
    <row r="21" spans="1:10" s="1" customFormat="1" ht="30" customHeight="1" x14ac:dyDescent="0.25">
      <c r="A21" s="29">
        <v>10</v>
      </c>
      <c r="B21" s="54" t="s">
        <v>56</v>
      </c>
      <c r="C21" s="72">
        <v>10</v>
      </c>
      <c r="D21" s="77">
        <v>41411</v>
      </c>
      <c r="E21" s="79" t="s">
        <v>47</v>
      </c>
      <c r="F21" s="3">
        <v>42</v>
      </c>
      <c r="G21" s="3">
        <v>1.33</v>
      </c>
      <c r="H21" s="3">
        <v>64</v>
      </c>
      <c r="I21" s="3">
        <v>1.29</v>
      </c>
      <c r="J21" s="3">
        <v>60</v>
      </c>
    </row>
    <row r="22" spans="1:10" s="1" customFormat="1" ht="30" customHeight="1" x14ac:dyDescent="0.25">
      <c r="A22" s="29">
        <v>11</v>
      </c>
      <c r="B22" s="54" t="s">
        <v>57</v>
      </c>
      <c r="C22" s="72">
        <v>11</v>
      </c>
      <c r="D22" s="78">
        <v>41121</v>
      </c>
      <c r="E22" s="79" t="s">
        <v>47</v>
      </c>
      <c r="F22" s="3">
        <v>36</v>
      </c>
      <c r="G22" s="3">
        <v>1.29</v>
      </c>
      <c r="H22" s="3">
        <v>65</v>
      </c>
      <c r="I22" s="3">
        <v>1.25</v>
      </c>
      <c r="J22" s="3">
        <v>63</v>
      </c>
    </row>
    <row r="23" spans="1:10" s="1" customFormat="1" ht="30" customHeight="1" x14ac:dyDescent="0.25">
      <c r="A23" s="29">
        <v>12</v>
      </c>
      <c r="B23" s="54" t="s">
        <v>58</v>
      </c>
      <c r="C23" s="72">
        <v>11</v>
      </c>
      <c r="D23" s="78">
        <v>41075</v>
      </c>
      <c r="E23" s="79" t="s">
        <v>47</v>
      </c>
      <c r="F23" s="3">
        <v>25.4</v>
      </c>
      <c r="G23" s="3">
        <v>1.25</v>
      </c>
      <c r="H23" s="3">
        <v>60</v>
      </c>
      <c r="I23" s="3">
        <v>1.27</v>
      </c>
      <c r="J23" s="3">
        <v>55</v>
      </c>
    </row>
    <row r="24" spans="1:10" s="1" customFormat="1" ht="30" customHeight="1" x14ac:dyDescent="0.25">
      <c r="A24" s="29">
        <v>13</v>
      </c>
      <c r="B24" s="54" t="s">
        <v>59</v>
      </c>
      <c r="C24" s="72">
        <v>10</v>
      </c>
      <c r="D24" s="78">
        <v>41302</v>
      </c>
      <c r="E24" s="79" t="s">
        <v>47</v>
      </c>
      <c r="F24" s="3">
        <v>27.1</v>
      </c>
      <c r="G24" s="3">
        <v>1.33</v>
      </c>
      <c r="H24" s="3">
        <v>65.5</v>
      </c>
      <c r="I24" s="3">
        <v>1.29</v>
      </c>
      <c r="J24" s="3">
        <v>65</v>
      </c>
    </row>
    <row r="25" spans="1:10" s="1" customFormat="1" ht="30" customHeight="1" x14ac:dyDescent="0.25">
      <c r="A25" s="29">
        <v>14</v>
      </c>
      <c r="B25" s="54" t="s">
        <v>60</v>
      </c>
      <c r="C25" s="76">
        <v>9</v>
      </c>
      <c r="D25" s="70">
        <v>41382</v>
      </c>
      <c r="E25" s="79" t="s">
        <v>47</v>
      </c>
      <c r="F25" s="84">
        <v>38</v>
      </c>
      <c r="G25" s="85">
        <v>1.58</v>
      </c>
      <c r="H25" s="85">
        <v>77</v>
      </c>
      <c r="I25" s="85">
        <v>1.56</v>
      </c>
      <c r="J25" s="85">
        <v>71</v>
      </c>
    </row>
    <row r="26" spans="1:10" s="1" customFormat="1" ht="30" customHeight="1" x14ac:dyDescent="0.25">
      <c r="A26" s="29">
        <v>15</v>
      </c>
      <c r="B26" s="55" t="s">
        <v>61</v>
      </c>
      <c r="C26" s="76">
        <v>10</v>
      </c>
      <c r="D26" s="70">
        <v>41636</v>
      </c>
      <c r="E26" s="79" t="s">
        <v>47</v>
      </c>
      <c r="F26" s="83">
        <v>44</v>
      </c>
      <c r="G26" s="83">
        <v>1.54</v>
      </c>
      <c r="H26" s="83">
        <v>74</v>
      </c>
      <c r="I26" s="83">
        <v>1.55</v>
      </c>
      <c r="J26" s="83">
        <v>75</v>
      </c>
    </row>
    <row r="27" spans="1:10" s="1" customFormat="1" ht="30" customHeight="1" x14ac:dyDescent="0.25">
      <c r="A27" s="29">
        <v>16</v>
      </c>
      <c r="B27" s="55" t="s">
        <v>62</v>
      </c>
      <c r="C27" s="76">
        <v>9</v>
      </c>
      <c r="D27" s="70">
        <v>41858</v>
      </c>
      <c r="E27" s="79" t="s">
        <v>47</v>
      </c>
      <c r="F27" s="83">
        <v>36</v>
      </c>
      <c r="G27" s="83">
        <v>1.41</v>
      </c>
      <c r="H27" s="83">
        <v>69</v>
      </c>
      <c r="I27" s="83">
        <v>1.41</v>
      </c>
      <c r="J27" s="83">
        <v>67</v>
      </c>
    </row>
    <row r="28" spans="1:10" s="1" customFormat="1" ht="30" customHeight="1" thickBot="1" x14ac:dyDescent="0.3">
      <c r="A28" s="29">
        <v>17</v>
      </c>
      <c r="B28" s="86" t="s">
        <v>63</v>
      </c>
      <c r="C28" s="76">
        <v>9</v>
      </c>
      <c r="D28" s="70">
        <v>41660</v>
      </c>
      <c r="E28" s="79" t="s">
        <v>47</v>
      </c>
      <c r="F28" s="83">
        <v>35</v>
      </c>
      <c r="G28" s="83">
        <v>1.49</v>
      </c>
      <c r="H28" s="83">
        <v>68</v>
      </c>
      <c r="I28" s="83">
        <v>1.41</v>
      </c>
      <c r="J28" s="83">
        <v>63</v>
      </c>
    </row>
    <row r="29" spans="1:10" s="1" customFormat="1" ht="30" customHeight="1" x14ac:dyDescent="0.3">
      <c r="A29" s="29">
        <v>18</v>
      </c>
      <c r="B29" s="56"/>
      <c r="C29" s="30"/>
      <c r="D29" s="14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14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123" t="s">
        <v>10</v>
      </c>
      <c r="B32" s="124"/>
      <c r="C32" s="124"/>
      <c r="D32" s="125"/>
      <c r="E32" s="123" t="s">
        <v>127</v>
      </c>
      <c r="F32" s="124"/>
      <c r="G32" s="124"/>
      <c r="H32" s="124"/>
      <c r="I32" s="124"/>
      <c r="J32" s="124"/>
    </row>
    <row r="33" spans="1:10" ht="30" customHeight="1" thickBot="1" x14ac:dyDescent="0.3">
      <c r="A33" s="123" t="s">
        <v>19</v>
      </c>
      <c r="B33" s="124"/>
      <c r="C33" s="124"/>
      <c r="D33" s="125"/>
      <c r="E33" s="126" t="s">
        <v>128</v>
      </c>
      <c r="F33" s="127"/>
      <c r="G33" s="127"/>
      <c r="H33" s="127"/>
      <c r="I33" s="127"/>
      <c r="J33" s="127"/>
    </row>
    <row r="34" spans="1:10" x14ac:dyDescent="0.25">
      <c r="B34"/>
      <c r="C34"/>
    </row>
  </sheetData>
  <protectedRanges>
    <protectedRange sqref="F12:J19 F21:J24 F29:J31" name="Rango1"/>
    <protectedRange password="CC55" sqref="B9:C9" name="Rango1_3_1"/>
    <protectedRange sqref="B30:C31 C29" name="Rango1_6_1"/>
    <protectedRange sqref="D29:D31" name="Rango2_6_1"/>
    <protectedRange sqref="B12:C12 C13:C19 B13:B29 C21:C24 E12:E31" name="Rango1_6_1_1"/>
    <protectedRange sqref="D12:D19 D21:D24" name="Rango2_6_1_1"/>
    <protectedRange sqref="D20" name="Rango2_6_1_1_1"/>
    <protectedRange sqref="F20" name="Rango1_1_2"/>
    <protectedRange sqref="G20 I20" name="Rango1_2_2"/>
    <protectedRange sqref="H20" name="Rango1_3_3"/>
    <protectedRange sqref="J20" name="Rango1_4_2"/>
    <protectedRange sqref="D25" name="Rango2_6_1_1_2"/>
    <protectedRange sqref="F25" name="Rango1_1_2_1"/>
    <protectedRange sqref="G25 I25" name="Rango1_2_2_1"/>
    <protectedRange sqref="H25" name="Rango1_3_3_1"/>
    <protectedRange sqref="J25" name="Rango1_4_2_1"/>
    <protectedRange sqref="D26:D28" name="Rango2_6_1_1_3"/>
    <protectedRange sqref="F26:F28" name="Rango1_1_2_2"/>
    <protectedRange sqref="G26:G28 I26:I28" name="Rango1_2_2_2"/>
    <protectedRange sqref="H26:H28" name="Rango1_3_3_2"/>
    <protectedRange sqref="J26:J28" name="Rango1_4_2_2"/>
    <protectedRange sqref="G32:G33" name="Rango2_1_1"/>
  </protectedRanges>
  <mergeCells count="15"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  <mergeCell ref="A9:J9"/>
    <mergeCell ref="A1:J1"/>
    <mergeCell ref="A2:J2"/>
    <mergeCell ref="A4:J4"/>
    <mergeCell ref="A5:J5"/>
    <mergeCell ref="A7:J7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7" zoomScale="60" zoomScaleNormal="100" workbookViewId="0">
      <selection activeCell="F22" sqref="F22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36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36" x14ac:dyDescent="0.25">
      <c r="A2" s="138" t="s">
        <v>12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38" t="s">
        <v>1</v>
      </c>
      <c r="B4" s="139"/>
      <c r="C4" s="139"/>
      <c r="D4" s="139"/>
      <c r="E4" s="139"/>
      <c r="F4" s="139"/>
      <c r="G4" s="139"/>
      <c r="H4" s="139"/>
      <c r="I4" s="139"/>
      <c r="J4" s="139"/>
    </row>
    <row r="5" spans="1:10" ht="36" x14ac:dyDescent="0.25">
      <c r="A5" s="138" t="s">
        <v>2</v>
      </c>
      <c r="B5" s="139"/>
      <c r="C5" s="139"/>
      <c r="D5" s="139"/>
      <c r="E5" s="139"/>
      <c r="F5" s="139"/>
      <c r="G5" s="139"/>
      <c r="H5" s="139"/>
      <c r="I5" s="139"/>
      <c r="J5" s="139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34" t="s">
        <v>3</v>
      </c>
      <c r="B7" s="135"/>
      <c r="C7" s="135"/>
      <c r="D7" s="135"/>
      <c r="E7" s="135"/>
      <c r="F7" s="135"/>
      <c r="G7" s="135"/>
      <c r="H7" s="135"/>
      <c r="I7" s="135"/>
      <c r="J7" s="13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28" t="s">
        <v>130</v>
      </c>
      <c r="B9" s="129"/>
      <c r="C9" s="129"/>
      <c r="D9" s="129"/>
      <c r="E9" s="129"/>
      <c r="F9" s="129"/>
      <c r="G9" s="129"/>
      <c r="H9" s="129"/>
      <c r="I9" s="129"/>
      <c r="J9" s="129"/>
    </row>
    <row r="10" spans="1:10" ht="45" customHeight="1" x14ac:dyDescent="0.25">
      <c r="A10" s="130"/>
      <c r="B10" s="130" t="s">
        <v>11</v>
      </c>
      <c r="C10" s="132" t="s">
        <v>29</v>
      </c>
      <c r="D10" s="130" t="s">
        <v>22</v>
      </c>
      <c r="E10" s="130" t="s">
        <v>20</v>
      </c>
      <c r="F10" s="51" t="s">
        <v>5</v>
      </c>
      <c r="G10" s="48" t="s">
        <v>7</v>
      </c>
      <c r="H10" s="48" t="s">
        <v>8</v>
      </c>
      <c r="I10" s="48" t="s">
        <v>28</v>
      </c>
      <c r="J10" s="48" t="s">
        <v>17</v>
      </c>
    </row>
    <row r="11" spans="1:10" ht="29.45" customHeight="1" x14ac:dyDescent="0.25">
      <c r="A11" s="131"/>
      <c r="B11" s="131"/>
      <c r="C11" s="133"/>
      <c r="D11" s="131"/>
      <c r="E11" s="131"/>
      <c r="F11" s="52" t="s">
        <v>6</v>
      </c>
      <c r="G11" s="49" t="s">
        <v>4</v>
      </c>
      <c r="H11" s="49" t="s">
        <v>4</v>
      </c>
      <c r="I11" s="49" t="s">
        <v>4</v>
      </c>
      <c r="J11" s="49" t="s">
        <v>4</v>
      </c>
    </row>
    <row r="12" spans="1:10" s="1" customFormat="1" ht="30" customHeight="1" x14ac:dyDescent="0.2">
      <c r="A12" s="29">
        <v>1</v>
      </c>
      <c r="B12" s="88" t="s">
        <v>70</v>
      </c>
      <c r="C12" s="72">
        <v>13</v>
      </c>
      <c r="D12" s="71">
        <v>40179</v>
      </c>
      <c r="E12" s="12" t="s">
        <v>47</v>
      </c>
      <c r="F12" s="3">
        <v>55.2</v>
      </c>
      <c r="G12" s="3" t="s">
        <v>74</v>
      </c>
      <c r="H12" s="3">
        <v>81</v>
      </c>
      <c r="I12" s="3" t="s">
        <v>87</v>
      </c>
      <c r="J12" s="3">
        <v>70</v>
      </c>
    </row>
    <row r="13" spans="1:10" s="1" customFormat="1" ht="30" customHeight="1" x14ac:dyDescent="0.35">
      <c r="A13" s="29">
        <v>2</v>
      </c>
      <c r="B13" s="88" t="s">
        <v>64</v>
      </c>
      <c r="C13" s="66">
        <v>15</v>
      </c>
      <c r="D13" s="67">
        <v>42783</v>
      </c>
      <c r="E13" s="12" t="s">
        <v>47</v>
      </c>
      <c r="F13" s="75" t="s">
        <v>125</v>
      </c>
      <c r="G13" s="3" t="s">
        <v>82</v>
      </c>
      <c r="H13" s="74">
        <v>78</v>
      </c>
      <c r="I13" s="3">
        <v>1.5</v>
      </c>
      <c r="J13" s="3">
        <v>59</v>
      </c>
    </row>
    <row r="14" spans="1:10" s="1" customFormat="1" ht="30" customHeight="1" x14ac:dyDescent="0.2">
      <c r="A14" s="29">
        <v>3</v>
      </c>
      <c r="B14" s="88" t="s">
        <v>65</v>
      </c>
      <c r="C14" s="72">
        <v>14</v>
      </c>
      <c r="D14" s="71">
        <v>39968</v>
      </c>
      <c r="E14" s="12" t="s">
        <v>47</v>
      </c>
      <c r="F14" s="3">
        <v>39.1</v>
      </c>
      <c r="G14" s="3" t="s">
        <v>76</v>
      </c>
      <c r="H14" s="3">
        <v>66</v>
      </c>
      <c r="I14" s="3" t="s">
        <v>85</v>
      </c>
      <c r="J14" s="3">
        <v>76</v>
      </c>
    </row>
    <row r="15" spans="1:10" s="1" customFormat="1" ht="30" customHeight="1" x14ac:dyDescent="0.2">
      <c r="A15" s="29">
        <v>4</v>
      </c>
      <c r="B15" s="88" t="s">
        <v>66</v>
      </c>
      <c r="C15" s="72">
        <v>11</v>
      </c>
      <c r="D15" s="71">
        <v>41077</v>
      </c>
      <c r="E15" s="12" t="s">
        <v>47</v>
      </c>
      <c r="F15" s="3">
        <v>45.2</v>
      </c>
      <c r="G15" s="3" t="s">
        <v>77</v>
      </c>
      <c r="H15" s="3">
        <v>72</v>
      </c>
      <c r="I15" s="3" t="s">
        <v>86</v>
      </c>
      <c r="J15" s="3">
        <v>73</v>
      </c>
    </row>
    <row r="16" spans="1:10" s="1" customFormat="1" ht="30" customHeight="1" x14ac:dyDescent="0.2">
      <c r="A16" s="29">
        <v>5</v>
      </c>
      <c r="B16" s="88" t="s">
        <v>38</v>
      </c>
      <c r="C16" s="72">
        <v>12</v>
      </c>
      <c r="D16" s="71">
        <v>40113</v>
      </c>
      <c r="E16" s="12" t="s">
        <v>47</v>
      </c>
      <c r="F16" s="3">
        <v>40.200000000000003</v>
      </c>
      <c r="G16" s="3" t="s">
        <v>111</v>
      </c>
      <c r="H16" s="3">
        <v>68</v>
      </c>
      <c r="I16" s="3" t="s">
        <v>74</v>
      </c>
      <c r="J16" s="3">
        <v>89</v>
      </c>
    </row>
    <row r="17" spans="1:10" s="1" customFormat="1" ht="30" customHeight="1" x14ac:dyDescent="0.2">
      <c r="A17" s="29">
        <v>6</v>
      </c>
      <c r="B17" s="88" t="s">
        <v>67</v>
      </c>
      <c r="C17" s="72">
        <v>10</v>
      </c>
      <c r="D17" s="73">
        <v>41271</v>
      </c>
      <c r="E17" s="12" t="s">
        <v>47</v>
      </c>
      <c r="F17" s="80">
        <v>36</v>
      </c>
      <c r="G17" s="81">
        <v>1.45</v>
      </c>
      <c r="H17" s="81">
        <v>73</v>
      </c>
      <c r="I17" s="81">
        <v>1.45</v>
      </c>
      <c r="J17" s="81">
        <v>62</v>
      </c>
    </row>
    <row r="18" spans="1:10" s="1" customFormat="1" ht="30" customHeight="1" x14ac:dyDescent="0.35">
      <c r="A18" s="29">
        <v>7</v>
      </c>
      <c r="B18" s="88" t="s">
        <v>68</v>
      </c>
      <c r="C18" s="66">
        <v>12</v>
      </c>
      <c r="D18" s="67">
        <v>41146</v>
      </c>
      <c r="E18" s="12" t="s">
        <v>47</v>
      </c>
      <c r="F18" s="3" t="s">
        <v>126</v>
      </c>
      <c r="G18" s="3" t="s">
        <v>115</v>
      </c>
      <c r="H18" s="74">
        <v>76</v>
      </c>
      <c r="I18" s="3">
        <v>1.58</v>
      </c>
      <c r="J18" s="3">
        <v>68</v>
      </c>
    </row>
    <row r="19" spans="1:10" s="1" customFormat="1" ht="30" customHeight="1" x14ac:dyDescent="0.35">
      <c r="A19" s="29">
        <v>8</v>
      </c>
      <c r="B19" s="89" t="s">
        <v>122</v>
      </c>
      <c r="C19" s="66">
        <v>14</v>
      </c>
      <c r="D19" s="67">
        <v>39697</v>
      </c>
      <c r="E19" s="12" t="s">
        <v>47</v>
      </c>
      <c r="F19" s="3" t="s">
        <v>123</v>
      </c>
      <c r="G19" s="3" t="s">
        <v>124</v>
      </c>
      <c r="H19" s="74">
        <v>68</v>
      </c>
      <c r="I19" s="3">
        <v>74</v>
      </c>
      <c r="J19" s="74">
        <v>65</v>
      </c>
    </row>
    <row r="20" spans="1:10" s="1" customFormat="1" ht="30" customHeight="1" x14ac:dyDescent="0.2">
      <c r="A20" s="29">
        <v>9</v>
      </c>
      <c r="B20" s="88" t="s">
        <v>66</v>
      </c>
      <c r="C20" s="72">
        <v>12</v>
      </c>
      <c r="D20" s="71">
        <v>40650</v>
      </c>
      <c r="E20" s="12" t="s">
        <v>47</v>
      </c>
      <c r="F20" s="3">
        <v>50.2</v>
      </c>
      <c r="G20" s="3">
        <v>1.47</v>
      </c>
      <c r="H20" s="3">
        <v>71</v>
      </c>
      <c r="I20" s="3" t="s">
        <v>77</v>
      </c>
      <c r="J20" s="3" t="s">
        <v>105</v>
      </c>
    </row>
    <row r="21" spans="1:10" s="1" customFormat="1" ht="30" customHeight="1" x14ac:dyDescent="0.35">
      <c r="A21" s="29">
        <v>10</v>
      </c>
      <c r="B21" s="59"/>
      <c r="C21" s="13"/>
      <c r="D21" s="13"/>
      <c r="E21" s="12"/>
      <c r="F21" s="3"/>
      <c r="G21" s="3"/>
      <c r="H21" s="3"/>
      <c r="I21" s="3"/>
      <c r="J21" s="3"/>
    </row>
    <row r="22" spans="1:10" s="1" customFormat="1" ht="30" customHeight="1" x14ac:dyDescent="0.2">
      <c r="A22" s="29">
        <v>11</v>
      </c>
      <c r="B22" s="87"/>
      <c r="C22" s="66"/>
      <c r="D22" s="67"/>
      <c r="E22" s="12"/>
      <c r="F22" s="68"/>
      <c r="G22" s="68"/>
      <c r="H22" s="69"/>
      <c r="I22" s="68"/>
      <c r="J22" s="69"/>
    </row>
    <row r="23" spans="1:10" s="1" customFormat="1" ht="30" customHeight="1" x14ac:dyDescent="0.35">
      <c r="A23" s="29">
        <v>12</v>
      </c>
      <c r="B23" s="59"/>
      <c r="C23" s="13"/>
      <c r="D23" s="60"/>
      <c r="E23" s="12"/>
      <c r="F23" s="3"/>
      <c r="G23" s="3"/>
      <c r="H23" s="3"/>
      <c r="I23" s="3"/>
      <c r="J23" s="3"/>
    </row>
    <row r="24" spans="1:10" s="1" customFormat="1" ht="30" customHeight="1" x14ac:dyDescent="0.4">
      <c r="A24" s="29">
        <v>13</v>
      </c>
      <c r="B24" s="64"/>
      <c r="C24" s="13"/>
      <c r="D24" s="60"/>
      <c r="E24" s="12"/>
      <c r="F24" s="3"/>
      <c r="G24" s="3"/>
      <c r="H24" s="3"/>
      <c r="I24" s="3"/>
      <c r="J24" s="3"/>
    </row>
    <row r="25" spans="1:10" s="1" customFormat="1" ht="30" customHeight="1" x14ac:dyDescent="0.25">
      <c r="A25" s="29">
        <v>14</v>
      </c>
      <c r="B25" s="54"/>
      <c r="C25" s="13"/>
      <c r="D25" s="13"/>
      <c r="E25" s="12"/>
      <c r="F25" s="3"/>
      <c r="G25" s="3"/>
      <c r="H25" s="3"/>
      <c r="I25" s="3"/>
      <c r="J25" s="3"/>
    </row>
    <row r="26" spans="1:10" s="1" customFormat="1" ht="30" customHeight="1" x14ac:dyDescent="0.25">
      <c r="A26" s="29">
        <v>15</v>
      </c>
      <c r="B26" s="54"/>
      <c r="C26" s="13"/>
      <c r="D26" s="13"/>
      <c r="E26" s="12"/>
      <c r="F26" s="3"/>
      <c r="G26" s="3"/>
      <c r="H26" s="3"/>
      <c r="I26" s="3"/>
      <c r="J26" s="3"/>
    </row>
    <row r="27" spans="1:10" s="1" customFormat="1" ht="30" customHeight="1" x14ac:dyDescent="0.25">
      <c r="A27" s="29">
        <v>16</v>
      </c>
      <c r="B27" s="54"/>
      <c r="C27" s="30"/>
      <c r="D27" s="14"/>
      <c r="E27" s="12"/>
      <c r="F27" s="3"/>
      <c r="G27" s="3"/>
      <c r="H27" s="3"/>
      <c r="I27" s="3"/>
      <c r="J27" s="3"/>
    </row>
    <row r="28" spans="1:10" s="1" customFormat="1" ht="30" customHeight="1" thickBot="1" x14ac:dyDescent="0.3">
      <c r="A28" s="29">
        <v>17</v>
      </c>
      <c r="B28" s="54"/>
      <c r="C28" s="30"/>
      <c r="D28" s="14"/>
      <c r="E28" s="12"/>
      <c r="F28" s="4"/>
      <c r="G28" s="4"/>
      <c r="H28" s="4"/>
      <c r="I28" s="4"/>
      <c r="J28" s="4"/>
    </row>
    <row r="29" spans="1:10" s="1" customFormat="1" ht="30" customHeight="1" x14ac:dyDescent="0.3">
      <c r="A29" s="29">
        <v>18</v>
      </c>
      <c r="B29" s="56"/>
      <c r="C29" s="30"/>
      <c r="D29" s="14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14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123" t="s">
        <v>10</v>
      </c>
      <c r="B32" s="124"/>
      <c r="C32" s="124"/>
      <c r="D32" s="125"/>
      <c r="E32" s="123" t="s">
        <v>127</v>
      </c>
      <c r="F32" s="124"/>
      <c r="G32" s="124"/>
      <c r="H32" s="124"/>
      <c r="I32" s="124"/>
      <c r="J32" s="124"/>
    </row>
    <row r="33" spans="1:10" ht="30" customHeight="1" thickBot="1" x14ac:dyDescent="0.3">
      <c r="A33" s="123" t="s">
        <v>19</v>
      </c>
      <c r="B33" s="124"/>
      <c r="C33" s="124"/>
      <c r="D33" s="125"/>
      <c r="E33" s="126" t="s">
        <v>128</v>
      </c>
      <c r="F33" s="127"/>
      <c r="G33" s="127"/>
      <c r="H33" s="127"/>
      <c r="I33" s="127"/>
      <c r="J33" s="127"/>
    </row>
    <row r="34" spans="1:10" x14ac:dyDescent="0.25">
      <c r="B34"/>
      <c r="C34"/>
    </row>
  </sheetData>
  <protectedRanges>
    <protectedRange sqref="F12:J12 F23:J31 F14:J15 F20:J21" name="Rango1"/>
    <protectedRange password="CC55" sqref="B9:C9" name="Rango1_3_1"/>
    <protectedRange sqref="B30:C31 C27:C29" name="Rango1_6_1"/>
    <protectedRange sqref="D27:D31" name="Rango2_6_1"/>
    <protectedRange sqref="B12:C12 B23:B29 C23:C26 B14:C15 B13 B18 B20:C21 B17:C17 B16 E12:E31" name="Rango1_6_1_1"/>
    <protectedRange sqref="D12 D23:D26 D14:D15 D20:D21" name="Rango2_6_1_1"/>
    <protectedRange sqref="F22:J22 F19:J19" name="Rango1_1"/>
    <protectedRange sqref="B22:C22 B19:C19" name="Rango1_6_1_1_1"/>
    <protectedRange sqref="D22 D19" name="Rango2_6_1_1_1"/>
    <protectedRange sqref="C13" name="Rango1_6_1_2"/>
    <protectedRange sqref="F13:J13" name="Rango1_1_4_1"/>
    <protectedRange sqref="D13" name="Rango2_6_1_1_4"/>
    <protectedRange sqref="D17" name="Rango2_6_1_1_3"/>
    <protectedRange sqref="F17" name="Rango1_1_2_1"/>
    <protectedRange sqref="G17 I17" name="Rango1_2_2_1"/>
    <protectedRange sqref="H17" name="Rango1_3_3_1"/>
    <protectedRange sqref="J17" name="Rango1_4_2_1"/>
    <protectedRange sqref="F16:J16" name="Rango1_2_1"/>
    <protectedRange sqref="C16" name="Rango1_6_1_1_3_2"/>
    <protectedRange sqref="D16" name="Rango2_6_1_1_2_2"/>
    <protectedRange sqref="G32:G33" name="Rango2_1_1"/>
  </protectedRanges>
  <mergeCells count="15"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  <mergeCell ref="A9:J9"/>
    <mergeCell ref="A1:J1"/>
    <mergeCell ref="A2:J2"/>
    <mergeCell ref="A4:J4"/>
    <mergeCell ref="A5:J5"/>
    <mergeCell ref="A7:J7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view="pageBreakPreview" zoomScale="50" zoomScaleNormal="100" zoomScaleSheetLayoutView="50" workbookViewId="0">
      <selection activeCell="O22" sqref="O22"/>
    </sheetView>
  </sheetViews>
  <sheetFormatPr baseColWidth="10" defaultRowHeight="15" x14ac:dyDescent="0.25"/>
  <cols>
    <col min="1" max="1" width="8.140625" style="15" bestFit="1" customWidth="1"/>
    <col min="2" max="2" width="50.140625" style="15" customWidth="1"/>
    <col min="3" max="3" width="11.28515625" style="15" bestFit="1" customWidth="1"/>
    <col min="4" max="5" width="26.42578125" style="15" customWidth="1"/>
    <col min="6" max="6" width="43.28515625" style="15" customWidth="1"/>
    <col min="7" max="7" width="19" style="15" bestFit="1" customWidth="1"/>
    <col min="8" max="8" width="18.42578125" style="15" customWidth="1"/>
    <col min="9" max="9" width="17" style="15" bestFit="1" customWidth="1"/>
    <col min="10" max="10" width="17.28515625" style="15" bestFit="1" customWidth="1"/>
    <col min="11" max="11" width="19.85546875" style="15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30.7109375" style="15" customWidth="1"/>
    <col min="16" max="16384" width="11.42578125" style="15"/>
  </cols>
  <sheetData>
    <row r="1" spans="1:15" ht="30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37"/>
      <c r="M1" s="37"/>
      <c r="N1" s="37"/>
      <c r="O1" s="37"/>
    </row>
    <row r="2" spans="1:15" ht="30" customHeight="1" x14ac:dyDescent="0.25">
      <c r="A2" s="144" t="s">
        <v>12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37"/>
      <c r="M2" s="37"/>
      <c r="N2" s="37"/>
      <c r="O2" s="37"/>
    </row>
    <row r="3" spans="1:1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44" t="s">
        <v>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37"/>
      <c r="M4" s="37"/>
      <c r="N4" s="37"/>
      <c r="O4" s="37"/>
    </row>
    <row r="5" spans="1:15" ht="30" customHeight="1" x14ac:dyDescent="0.25">
      <c r="A5" s="144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37"/>
      <c r="M5" s="37"/>
      <c r="N5" s="37"/>
      <c r="O5" s="37"/>
    </row>
    <row r="6" spans="1:1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30" customHeight="1" x14ac:dyDescent="0.25">
      <c r="A7" s="146" t="s">
        <v>32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38"/>
      <c r="M7" s="38"/>
      <c r="N7" s="38"/>
      <c r="O7" s="38"/>
    </row>
    <row r="8" spans="1:15" ht="30" customHeight="1" x14ac:dyDescent="0.25">
      <c r="A8" s="140" t="s">
        <v>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36"/>
      <c r="M8" s="36"/>
      <c r="N8" s="36"/>
      <c r="O8" s="36"/>
    </row>
    <row r="9" spans="1:1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ht="30" customHeight="1" thickBot="1" x14ac:dyDescent="0.3">
      <c r="A10" s="153" t="s">
        <v>21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</row>
    <row r="11" spans="1:15" ht="137.25" customHeight="1" x14ac:dyDescent="0.25">
      <c r="A11" s="46"/>
      <c r="B11" s="42" t="s">
        <v>11</v>
      </c>
      <c r="C11" s="155" t="s">
        <v>9</v>
      </c>
      <c r="D11" s="157" t="s">
        <v>22</v>
      </c>
      <c r="E11" s="155" t="s">
        <v>20</v>
      </c>
      <c r="F11" s="43" t="s">
        <v>25</v>
      </c>
      <c r="G11" s="158" t="s">
        <v>15</v>
      </c>
      <c r="H11" s="160" t="s">
        <v>23</v>
      </c>
      <c r="I11" s="160"/>
      <c r="J11" s="161" t="s">
        <v>16</v>
      </c>
      <c r="K11" s="163" t="s">
        <v>31</v>
      </c>
      <c r="L11" s="160" t="s">
        <v>24</v>
      </c>
      <c r="M11" s="160"/>
      <c r="N11" s="161" t="s">
        <v>16</v>
      </c>
      <c r="O11" s="163" t="s">
        <v>31</v>
      </c>
    </row>
    <row r="12" spans="1:15" ht="21" customHeight="1" thickBot="1" x14ac:dyDescent="0.3">
      <c r="A12" s="47"/>
      <c r="B12" s="45" t="s">
        <v>11</v>
      </c>
      <c r="C12" s="156"/>
      <c r="D12" s="155"/>
      <c r="E12" s="156"/>
      <c r="F12" s="50" t="s">
        <v>13</v>
      </c>
      <c r="G12" s="159"/>
      <c r="H12" s="50" t="s">
        <v>13</v>
      </c>
      <c r="I12" s="50" t="s">
        <v>14</v>
      </c>
      <c r="J12" s="162"/>
      <c r="K12" s="164"/>
      <c r="L12" s="50" t="s">
        <v>13</v>
      </c>
      <c r="M12" s="50" t="s">
        <v>14</v>
      </c>
      <c r="N12" s="162"/>
      <c r="O12" s="164"/>
    </row>
    <row r="13" spans="1:15" ht="30" customHeight="1" x14ac:dyDescent="0.35">
      <c r="A13" s="21">
        <v>1</v>
      </c>
      <c r="B13" s="103" t="s">
        <v>35</v>
      </c>
      <c r="C13" s="91">
        <v>8</v>
      </c>
      <c r="D13" s="94">
        <v>41970</v>
      </c>
      <c r="E13" s="91" t="s">
        <v>47</v>
      </c>
      <c r="F13" s="24">
        <v>4.42</v>
      </c>
      <c r="G13" s="24">
        <v>4.42</v>
      </c>
      <c r="H13" s="106">
        <v>128</v>
      </c>
      <c r="I13" s="106">
        <v>92</v>
      </c>
      <c r="J13" s="107">
        <f>(H13+I13)/2</f>
        <v>110</v>
      </c>
      <c r="K13" s="169">
        <f>MAX(H13:I13)</f>
        <v>128</v>
      </c>
      <c r="L13" s="105">
        <v>174</v>
      </c>
      <c r="M13" s="105">
        <v>177</v>
      </c>
      <c r="N13" s="107">
        <f>(L13+M13)/2</f>
        <v>175.5</v>
      </c>
      <c r="O13" s="108">
        <f>MAX(L13:M13)</f>
        <v>177</v>
      </c>
    </row>
    <row r="14" spans="1:15" ht="30" customHeight="1" x14ac:dyDescent="0.35">
      <c r="A14" s="21">
        <v>2</v>
      </c>
      <c r="B14" s="104" t="s">
        <v>71</v>
      </c>
      <c r="C14" s="91">
        <v>7</v>
      </c>
      <c r="D14" s="94">
        <v>40941</v>
      </c>
      <c r="E14" s="91" t="s">
        <v>47</v>
      </c>
      <c r="F14" s="24">
        <v>4.49</v>
      </c>
      <c r="G14" s="24">
        <v>4.49</v>
      </c>
      <c r="H14" s="24">
        <v>83</v>
      </c>
      <c r="I14" s="24">
        <v>91</v>
      </c>
      <c r="J14" s="107">
        <f t="shared" ref="J14:J19" si="0">(H14+I14)/2</f>
        <v>87</v>
      </c>
      <c r="K14" s="169">
        <f t="shared" ref="K14:K19" si="1">MAX(H14:I14)</f>
        <v>91</v>
      </c>
      <c r="L14" s="24">
        <v>171</v>
      </c>
      <c r="M14" s="24">
        <v>174</v>
      </c>
      <c r="N14" s="107">
        <f t="shared" ref="N14:N19" si="2">(L14+M14)/2</f>
        <v>172.5</v>
      </c>
      <c r="O14" s="108">
        <f>MAX(L14:M14)</f>
        <v>174</v>
      </c>
    </row>
    <row r="15" spans="1:15" ht="30" customHeight="1" x14ac:dyDescent="0.35">
      <c r="A15" s="21">
        <v>3</v>
      </c>
      <c r="B15" s="100" t="s">
        <v>132</v>
      </c>
      <c r="C15" s="99">
        <v>8</v>
      </c>
      <c r="D15" s="93">
        <v>42311</v>
      </c>
      <c r="E15" s="91" t="s">
        <v>47</v>
      </c>
      <c r="F15" s="62">
        <v>4.4000000000000004</v>
      </c>
      <c r="G15" s="62">
        <v>4.4000000000000004</v>
      </c>
      <c r="H15" s="24">
        <v>84</v>
      </c>
      <c r="I15" s="24">
        <v>80</v>
      </c>
      <c r="J15" s="107">
        <f t="shared" si="0"/>
        <v>82</v>
      </c>
      <c r="K15" s="169">
        <f t="shared" si="1"/>
        <v>84</v>
      </c>
      <c r="L15" s="24">
        <v>160</v>
      </c>
      <c r="M15" s="24">
        <v>162</v>
      </c>
      <c r="N15" s="107">
        <f t="shared" si="2"/>
        <v>161</v>
      </c>
      <c r="O15" s="108">
        <f t="shared" ref="O15:O19" si="3">MAX(L15:M15)</f>
        <v>162</v>
      </c>
    </row>
    <row r="16" spans="1:15" ht="30" customHeight="1" x14ac:dyDescent="0.35">
      <c r="A16" s="21">
        <v>4</v>
      </c>
      <c r="B16" s="100" t="s">
        <v>131</v>
      </c>
      <c r="C16" s="91">
        <v>7</v>
      </c>
      <c r="D16" s="94">
        <v>42368</v>
      </c>
      <c r="E16" s="91" t="s">
        <v>47</v>
      </c>
      <c r="F16" s="62">
        <v>0.1361111111111111</v>
      </c>
      <c r="G16" s="62">
        <v>0.1361111111111111</v>
      </c>
      <c r="H16" s="24">
        <v>126</v>
      </c>
      <c r="I16" s="24">
        <v>117</v>
      </c>
      <c r="J16" s="107">
        <f t="shared" si="0"/>
        <v>121.5</v>
      </c>
      <c r="K16" s="169">
        <f t="shared" si="1"/>
        <v>126</v>
      </c>
      <c r="L16" s="24">
        <v>192</v>
      </c>
      <c r="M16" s="24">
        <v>194</v>
      </c>
      <c r="N16" s="107">
        <f t="shared" si="2"/>
        <v>193</v>
      </c>
      <c r="O16" s="108">
        <f t="shared" si="3"/>
        <v>194</v>
      </c>
    </row>
    <row r="17" spans="1:16" ht="30" customHeight="1" x14ac:dyDescent="0.35">
      <c r="A17" s="21">
        <v>5</v>
      </c>
      <c r="B17" s="100" t="s">
        <v>133</v>
      </c>
      <c r="C17" s="101">
        <v>8</v>
      </c>
      <c r="D17" s="94">
        <v>42010</v>
      </c>
      <c r="E17" s="91" t="s">
        <v>47</v>
      </c>
      <c r="F17" s="62">
        <v>4.3499999999999996</v>
      </c>
      <c r="G17" s="62">
        <v>4.3499999999999996</v>
      </c>
      <c r="H17" s="24">
        <v>126</v>
      </c>
      <c r="I17" s="24">
        <v>127</v>
      </c>
      <c r="J17" s="107">
        <f t="shared" si="0"/>
        <v>126.5</v>
      </c>
      <c r="K17" s="169">
        <f t="shared" si="1"/>
        <v>127</v>
      </c>
      <c r="L17" s="24">
        <v>189</v>
      </c>
      <c r="M17" s="24">
        <v>189</v>
      </c>
      <c r="N17" s="107">
        <f t="shared" si="2"/>
        <v>189</v>
      </c>
      <c r="O17" s="108">
        <f t="shared" si="3"/>
        <v>189</v>
      </c>
      <c r="P17" s="24"/>
    </row>
    <row r="18" spans="1:16" ht="30" customHeight="1" x14ac:dyDescent="0.35">
      <c r="A18" s="21">
        <v>6</v>
      </c>
      <c r="B18" s="104" t="s">
        <v>120</v>
      </c>
      <c r="C18" s="91">
        <v>8</v>
      </c>
      <c r="D18" s="102">
        <v>42328</v>
      </c>
      <c r="E18" s="91" t="s">
        <v>47</v>
      </c>
      <c r="F18" s="24">
        <v>4.91</v>
      </c>
      <c r="G18" s="24">
        <v>3.91</v>
      </c>
      <c r="H18" s="24">
        <v>85</v>
      </c>
      <c r="I18" s="24">
        <v>87</v>
      </c>
      <c r="J18" s="107">
        <f t="shared" si="0"/>
        <v>86</v>
      </c>
      <c r="K18" s="169">
        <f t="shared" si="1"/>
        <v>87</v>
      </c>
      <c r="L18" s="24">
        <v>152</v>
      </c>
      <c r="M18" s="24">
        <v>152</v>
      </c>
      <c r="N18" s="107">
        <f t="shared" si="2"/>
        <v>152</v>
      </c>
      <c r="O18" s="108">
        <f t="shared" si="3"/>
        <v>152</v>
      </c>
    </row>
    <row r="19" spans="1:16" ht="30" customHeight="1" x14ac:dyDescent="0.35">
      <c r="A19" s="21">
        <v>7</v>
      </c>
      <c r="B19" s="104" t="s">
        <v>45</v>
      </c>
      <c r="C19" s="99">
        <v>8</v>
      </c>
      <c r="D19" s="93">
        <v>41984</v>
      </c>
      <c r="E19" s="91" t="s">
        <v>47</v>
      </c>
      <c r="F19" s="24">
        <v>4.3600000000000003</v>
      </c>
      <c r="G19" s="24">
        <v>4.3600000000000003</v>
      </c>
      <c r="H19" s="24">
        <v>82</v>
      </c>
      <c r="I19" s="24">
        <v>83</v>
      </c>
      <c r="J19" s="107">
        <f t="shared" si="0"/>
        <v>82.5</v>
      </c>
      <c r="K19" s="169">
        <f t="shared" si="1"/>
        <v>83</v>
      </c>
      <c r="L19" s="24">
        <v>160.5</v>
      </c>
      <c r="M19" s="24">
        <v>163.19999999999999</v>
      </c>
      <c r="N19" s="107">
        <f t="shared" si="2"/>
        <v>161.85</v>
      </c>
      <c r="O19" s="108">
        <f t="shared" si="3"/>
        <v>163.19999999999999</v>
      </c>
    </row>
    <row r="20" spans="1:16" ht="30" customHeight="1" x14ac:dyDescent="0.3">
      <c r="A20" s="21">
        <v>8</v>
      </c>
      <c r="B20" s="57"/>
      <c r="C20" s="95"/>
      <c r="D20" s="96"/>
      <c r="E20" s="91"/>
      <c r="F20" s="24"/>
      <c r="G20" s="27"/>
      <c r="H20" s="24"/>
      <c r="I20" s="24"/>
      <c r="J20" s="44"/>
      <c r="K20" s="53"/>
      <c r="L20" s="24"/>
      <c r="M20" s="24"/>
      <c r="N20" s="44"/>
      <c r="O20" s="53"/>
    </row>
    <row r="21" spans="1:16" ht="30" customHeight="1" x14ac:dyDescent="0.3">
      <c r="A21" s="21">
        <v>9</v>
      </c>
      <c r="B21" s="57"/>
      <c r="C21" s="95"/>
      <c r="D21" s="97"/>
      <c r="E21" s="91"/>
      <c r="F21" s="24"/>
      <c r="G21" s="27"/>
      <c r="H21" s="24"/>
      <c r="I21" s="24"/>
      <c r="J21" s="44"/>
      <c r="K21" s="53"/>
      <c r="L21" s="24"/>
      <c r="M21" s="24"/>
      <c r="N21" s="44"/>
      <c r="O21" s="53"/>
    </row>
    <row r="22" spans="1:16" ht="30" customHeight="1" x14ac:dyDescent="0.25">
      <c r="A22" s="21">
        <v>10</v>
      </c>
      <c r="B22" s="88"/>
      <c r="C22" s="72"/>
      <c r="D22" s="71"/>
      <c r="E22" s="12"/>
      <c r="F22" s="24"/>
      <c r="G22" s="27"/>
      <c r="H22" s="24"/>
      <c r="I22" s="24"/>
      <c r="J22" s="44"/>
      <c r="K22" s="53"/>
      <c r="L22" s="24"/>
      <c r="M22" s="24"/>
      <c r="N22" s="44"/>
      <c r="O22" s="53"/>
    </row>
    <row r="23" spans="1:16" ht="30" customHeight="1" x14ac:dyDescent="0.25">
      <c r="A23" s="21">
        <v>11</v>
      </c>
      <c r="B23" s="88"/>
      <c r="C23" s="72"/>
      <c r="D23" s="71"/>
      <c r="E23" s="12"/>
      <c r="F23" s="24"/>
      <c r="G23" s="27"/>
      <c r="H23" s="24"/>
      <c r="I23" s="24"/>
      <c r="J23" s="44"/>
      <c r="K23" s="53"/>
      <c r="L23" s="24"/>
      <c r="M23" s="24"/>
      <c r="N23" s="44"/>
      <c r="O23" s="53"/>
    </row>
    <row r="24" spans="1:16" ht="30" customHeight="1" x14ac:dyDescent="0.25">
      <c r="A24" s="21">
        <v>12</v>
      </c>
      <c r="B24" s="88"/>
      <c r="C24" s="72"/>
      <c r="D24" s="71"/>
      <c r="E24" s="12"/>
      <c r="F24" s="24"/>
      <c r="G24" s="27"/>
      <c r="H24" s="24"/>
      <c r="I24" s="24"/>
      <c r="J24" s="44"/>
      <c r="K24" s="53"/>
      <c r="L24" s="24"/>
      <c r="M24" s="24"/>
      <c r="N24" s="44"/>
      <c r="O24" s="53"/>
    </row>
    <row r="25" spans="1:16" ht="30" customHeight="1" x14ac:dyDescent="0.25">
      <c r="A25" s="21">
        <v>13</v>
      </c>
      <c r="B25" s="88"/>
      <c r="C25" s="72"/>
      <c r="D25" s="71"/>
      <c r="E25" s="12"/>
      <c r="F25" s="24"/>
      <c r="G25" s="27"/>
      <c r="H25" s="24"/>
      <c r="I25" s="24"/>
      <c r="J25" s="44"/>
      <c r="K25" s="53"/>
      <c r="L25" s="24"/>
      <c r="M25" s="24"/>
      <c r="N25" s="44"/>
      <c r="O25" s="53"/>
    </row>
    <row r="26" spans="1:16" ht="30" customHeight="1" x14ac:dyDescent="0.25">
      <c r="A26" s="21">
        <v>14</v>
      </c>
      <c r="B26" s="88"/>
      <c r="C26" s="72"/>
      <c r="D26" s="71"/>
      <c r="E26" s="12"/>
      <c r="F26" s="24"/>
      <c r="G26" s="27"/>
      <c r="H26" s="24"/>
      <c r="I26" s="24"/>
      <c r="J26" s="44"/>
      <c r="K26" s="53"/>
      <c r="L26" s="24"/>
      <c r="M26" s="24"/>
      <c r="N26" s="44"/>
      <c r="O26" s="53"/>
    </row>
    <row r="27" spans="1:16" ht="30" customHeight="1" x14ac:dyDescent="0.25">
      <c r="A27" s="21">
        <v>15</v>
      </c>
      <c r="B27" s="88"/>
      <c r="C27" s="91"/>
      <c r="D27" s="90"/>
      <c r="E27" s="12"/>
      <c r="F27" s="24"/>
      <c r="G27" s="27"/>
      <c r="H27" s="24"/>
      <c r="I27" s="24"/>
      <c r="J27" s="44"/>
      <c r="K27" s="53"/>
      <c r="L27" s="24"/>
      <c r="M27" s="24"/>
      <c r="N27" s="44"/>
      <c r="O27" s="53"/>
    </row>
    <row r="28" spans="1:16" ht="30" customHeight="1" x14ac:dyDescent="0.25">
      <c r="A28" s="21">
        <v>16</v>
      </c>
      <c r="B28" s="88"/>
      <c r="C28" s="92"/>
      <c r="D28" s="93"/>
      <c r="E28" s="12"/>
      <c r="F28" s="24"/>
      <c r="G28" s="27"/>
      <c r="H28" s="24"/>
      <c r="I28" s="24"/>
      <c r="J28" s="44"/>
      <c r="K28" s="53"/>
      <c r="L28" s="24"/>
      <c r="M28" s="24"/>
      <c r="N28" s="44"/>
      <c r="O28" s="53"/>
    </row>
    <row r="29" spans="1:16" ht="30" customHeight="1" x14ac:dyDescent="0.25">
      <c r="A29" s="21">
        <v>17</v>
      </c>
      <c r="B29" s="55"/>
      <c r="C29" s="92"/>
      <c r="D29" s="90"/>
      <c r="E29" s="12"/>
      <c r="F29" s="24"/>
      <c r="G29" s="27"/>
      <c r="H29" s="24"/>
      <c r="I29" s="24"/>
      <c r="J29" s="44"/>
      <c r="K29" s="53"/>
      <c r="L29" s="24"/>
      <c r="M29" s="24"/>
      <c r="N29" s="44"/>
      <c r="O29" s="53"/>
    </row>
    <row r="30" spans="1:16" ht="30" customHeight="1" x14ac:dyDescent="0.25">
      <c r="A30" s="21">
        <v>18</v>
      </c>
      <c r="B30" s="25"/>
      <c r="C30" s="25"/>
      <c r="D30" s="25"/>
      <c r="E30" s="26"/>
      <c r="F30" s="24"/>
      <c r="G30" s="27"/>
      <c r="H30" s="24"/>
      <c r="I30" s="24"/>
      <c r="J30" s="44"/>
      <c r="K30" s="53"/>
      <c r="L30" s="24"/>
      <c r="M30" s="24"/>
      <c r="N30" s="44"/>
      <c r="O30" s="53"/>
    </row>
    <row r="31" spans="1:16" ht="30" customHeight="1" x14ac:dyDescent="0.25">
      <c r="A31" s="21">
        <v>19</v>
      </c>
      <c r="B31" s="25"/>
      <c r="C31" s="25"/>
      <c r="D31" s="25"/>
      <c r="E31" s="26"/>
      <c r="F31" s="24"/>
      <c r="G31" s="27"/>
      <c r="H31" s="24"/>
      <c r="I31" s="24"/>
      <c r="J31" s="44"/>
      <c r="K31" s="53"/>
      <c r="L31" s="24"/>
      <c r="M31" s="24"/>
      <c r="N31" s="44"/>
      <c r="O31" s="53"/>
    </row>
    <row r="32" spans="1:16" ht="30" customHeight="1" thickBot="1" x14ac:dyDescent="0.3">
      <c r="A32" s="21">
        <v>20</v>
      </c>
      <c r="B32" s="25"/>
      <c r="C32" s="25"/>
      <c r="D32" s="25"/>
      <c r="E32" s="26"/>
      <c r="F32" s="24"/>
      <c r="G32" s="27"/>
      <c r="H32" s="24"/>
      <c r="I32" s="24"/>
      <c r="J32" s="44"/>
      <c r="K32" s="53"/>
      <c r="L32" s="24"/>
      <c r="M32" s="24"/>
      <c r="N32" s="44"/>
      <c r="O32" s="53"/>
    </row>
    <row r="33" spans="1:15" ht="30" customHeight="1" thickBot="1" x14ac:dyDescent="0.3">
      <c r="A33" s="148" t="s">
        <v>10</v>
      </c>
      <c r="B33" s="149"/>
      <c r="C33" s="39"/>
      <c r="D33" s="39"/>
      <c r="E33" s="150" t="s">
        <v>127</v>
      </c>
      <c r="F33" s="151"/>
      <c r="G33" s="151"/>
      <c r="H33" s="151"/>
      <c r="I33" s="151"/>
      <c r="J33" s="151"/>
      <c r="K33" s="151"/>
      <c r="L33" s="41"/>
      <c r="M33" s="41"/>
      <c r="N33" s="41"/>
      <c r="O33" s="41"/>
    </row>
    <row r="34" spans="1:15" ht="27" thickBot="1" x14ac:dyDescent="0.3">
      <c r="A34" s="150" t="s">
        <v>18</v>
      </c>
      <c r="B34" s="151"/>
      <c r="C34" s="39"/>
      <c r="D34" s="39"/>
      <c r="E34" s="148" t="s">
        <v>128</v>
      </c>
      <c r="F34" s="152"/>
      <c r="G34" s="152"/>
      <c r="H34" s="152"/>
      <c r="I34" s="152"/>
      <c r="J34" s="152"/>
      <c r="K34" s="152"/>
      <c r="L34" s="41"/>
      <c r="M34" s="41"/>
      <c r="N34" s="41"/>
      <c r="O34" s="41"/>
    </row>
  </sheetData>
  <protectedRanges>
    <protectedRange sqref="E30:E32" name="Rango1_6_1"/>
    <protectedRange sqref="B30:D32" name="Rango2_6_1"/>
    <protectedRange sqref="B15:B16" name="Rango2_6_1_1_1"/>
    <protectedRange sqref="B13" name="Rango1_6_1_1_2"/>
    <protectedRange sqref="B14" name="Rango1_6_1_1_3"/>
    <protectedRange sqref="B28:B29 B19" name="Rango1_6_1_2"/>
    <protectedRange sqref="B22:B27 B18" name="Rango1_6_1_1_4"/>
    <protectedRange sqref="C28:C29 C19" name="Rango1_6_1_3"/>
    <protectedRange sqref="D28:D29 D19" name="Rango2_6_1_2"/>
    <protectedRange sqref="C22:C27 C18 E22:E29" name="Rango1_6_1_1_5"/>
    <protectedRange sqref="D22:D27 D18" name="Rango2_6_1_1_2"/>
    <protectedRange sqref="C15" name="Rango1_6_1_4"/>
    <protectedRange sqref="D15" name="Rango2_6_1_3"/>
    <protectedRange sqref="C13:C14 C16 E13:E21" name="Rango1_6_1_1_6"/>
    <protectedRange sqref="D13:D14 D16" name="Rango2_6_1_1_4"/>
    <protectedRange sqref="B17:C17" name="Rango2_6_1_1_1_3"/>
    <protectedRange sqref="D17" name="Rango2_6_1_1_5"/>
    <protectedRange sqref="B20" name="Rango1_6_1_1_10"/>
    <protectedRange sqref="C20" name="Rango1_6_1_1_1_2"/>
    <protectedRange sqref="D20" name="Rango2_6_1_1_1_4"/>
    <protectedRange sqref="B21" name="Rango1_6_1_1_11"/>
    <protectedRange sqref="D21" name="Rango2_6_1_1_3_1"/>
    <protectedRange sqref="C21" name="Rango2_6_1_1_1_2_1_1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conditionalFormatting sqref="O13:O19">
    <cfRule type="cellIs" dxfId="0" priority="1" operator="greaterThan">
      <formula>$L$13&gt;$M$13</formula>
    </cfRule>
  </conditionalFormatting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view="pageBreakPreview" topLeftCell="F19" zoomScale="50" zoomScaleNormal="100" zoomScaleSheetLayoutView="50" workbookViewId="0">
      <selection activeCell="I76" sqref="I76"/>
    </sheetView>
  </sheetViews>
  <sheetFormatPr baseColWidth="10" defaultRowHeight="15" x14ac:dyDescent="0.25"/>
  <cols>
    <col min="1" max="1" width="8.140625" style="15" bestFit="1" customWidth="1"/>
    <col min="2" max="2" width="40.7109375" style="15" bestFit="1" customWidth="1"/>
    <col min="3" max="3" width="11.28515625" style="15" bestFit="1" customWidth="1"/>
    <col min="4" max="4" width="40.42578125" style="15" bestFit="1" customWidth="1"/>
    <col min="5" max="5" width="29.5703125" style="15" customWidth="1"/>
    <col min="6" max="6" width="46.710937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19" style="15" bestFit="1" customWidth="1"/>
    <col min="16" max="16" width="44.42578125" style="15" customWidth="1"/>
    <col min="17" max="17" width="42.140625" style="15" customWidth="1"/>
    <col min="18" max="16384" width="11.42578125" style="15"/>
  </cols>
  <sheetData>
    <row r="1" spans="1:17" ht="30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37"/>
      <c r="M1" s="37"/>
      <c r="N1" s="37"/>
      <c r="O1" s="37"/>
      <c r="P1" s="37"/>
      <c r="Q1" s="37"/>
    </row>
    <row r="2" spans="1:17" ht="30" customHeight="1" x14ac:dyDescent="0.25">
      <c r="A2" s="144" t="s">
        <v>12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37"/>
      <c r="M2" s="37"/>
      <c r="N2" s="37"/>
      <c r="O2" s="37"/>
      <c r="P2" s="37"/>
      <c r="Q2" s="37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44" t="s">
        <v>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37"/>
      <c r="M4" s="37"/>
      <c r="N4" s="37"/>
      <c r="O4" s="37"/>
      <c r="P4" s="37"/>
      <c r="Q4" s="37"/>
    </row>
    <row r="5" spans="1:17" ht="30" customHeight="1" x14ac:dyDescent="0.25">
      <c r="A5" s="144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37"/>
      <c r="M5" s="37"/>
      <c r="N5" s="37"/>
      <c r="O5" s="37"/>
      <c r="P5" s="37"/>
      <c r="Q5" s="37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46" t="s">
        <v>32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38"/>
      <c r="M7" s="38"/>
      <c r="N7" s="38"/>
      <c r="O7" s="38"/>
      <c r="P7" s="38"/>
      <c r="Q7" s="38"/>
    </row>
    <row r="8" spans="1:17" ht="30" customHeight="1" x14ac:dyDescent="0.25">
      <c r="A8" s="140" t="s">
        <v>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36"/>
      <c r="M8" s="36"/>
      <c r="N8" s="36"/>
      <c r="O8" s="36"/>
      <c r="P8" s="36"/>
      <c r="Q8" s="36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53" t="s">
        <v>33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</row>
    <row r="11" spans="1:17" ht="137.25" customHeight="1" x14ac:dyDescent="0.25">
      <c r="A11" s="165"/>
      <c r="B11" s="42" t="s">
        <v>11</v>
      </c>
      <c r="C11" s="155" t="s">
        <v>9</v>
      </c>
      <c r="D11" s="157" t="s">
        <v>22</v>
      </c>
      <c r="E11" s="155" t="s">
        <v>20</v>
      </c>
      <c r="F11" s="43" t="s">
        <v>25</v>
      </c>
      <c r="G11" s="158" t="s">
        <v>15</v>
      </c>
      <c r="H11" s="160" t="s">
        <v>23</v>
      </c>
      <c r="I11" s="160"/>
      <c r="J11" s="162" t="s">
        <v>16</v>
      </c>
      <c r="K11" s="163" t="s">
        <v>31</v>
      </c>
      <c r="L11" s="160" t="s">
        <v>24</v>
      </c>
      <c r="M11" s="160"/>
      <c r="N11" s="162" t="s">
        <v>16</v>
      </c>
      <c r="O11" s="163" t="s">
        <v>31</v>
      </c>
      <c r="P11" s="160" t="s">
        <v>27</v>
      </c>
      <c r="Q11" s="163" t="s">
        <v>30</v>
      </c>
    </row>
    <row r="12" spans="1:17" ht="18" x14ac:dyDescent="0.25">
      <c r="A12" s="166"/>
      <c r="B12" s="45" t="s">
        <v>11</v>
      </c>
      <c r="C12" s="156"/>
      <c r="D12" s="155"/>
      <c r="E12" s="156"/>
      <c r="F12" s="50" t="s">
        <v>13</v>
      </c>
      <c r="G12" s="159"/>
      <c r="H12" s="50" t="s">
        <v>13</v>
      </c>
      <c r="I12" s="50" t="s">
        <v>14</v>
      </c>
      <c r="J12" s="167"/>
      <c r="K12" s="164"/>
      <c r="L12" s="50" t="s">
        <v>13</v>
      </c>
      <c r="M12" s="50" t="s">
        <v>14</v>
      </c>
      <c r="N12" s="167"/>
      <c r="O12" s="164"/>
      <c r="P12" s="168"/>
      <c r="Q12" s="164"/>
    </row>
    <row r="13" spans="1:17" ht="30" customHeight="1" x14ac:dyDescent="0.3">
      <c r="A13" s="21">
        <v>1</v>
      </c>
      <c r="B13" s="57" t="s">
        <v>41</v>
      </c>
      <c r="C13" s="72">
        <v>9</v>
      </c>
      <c r="D13" s="71">
        <v>41667</v>
      </c>
      <c r="E13" s="23" t="s">
        <v>47</v>
      </c>
      <c r="F13" s="24" t="s">
        <v>148</v>
      </c>
      <c r="G13" s="24" t="s">
        <v>148</v>
      </c>
      <c r="H13" s="109">
        <v>90</v>
      </c>
      <c r="I13" s="109">
        <v>96</v>
      </c>
      <c r="J13" s="107">
        <f>(H13+I13)/2</f>
        <v>93</v>
      </c>
      <c r="K13" s="110">
        <f>MAX(H13:I13)</f>
        <v>96</v>
      </c>
      <c r="L13" s="109">
        <v>87</v>
      </c>
      <c r="M13" s="109">
        <v>91</v>
      </c>
      <c r="N13" s="107">
        <f>(L13+M13)/2</f>
        <v>89</v>
      </c>
      <c r="O13" s="110">
        <f>MAX(L13:M13)</f>
        <v>91</v>
      </c>
      <c r="P13" s="109" t="s">
        <v>89</v>
      </c>
      <c r="Q13" s="109" t="s">
        <v>89</v>
      </c>
    </row>
    <row r="14" spans="1:17" ht="30" customHeight="1" x14ac:dyDescent="0.3">
      <c r="A14" s="21">
        <v>2</v>
      </c>
      <c r="B14" s="57" t="s">
        <v>36</v>
      </c>
      <c r="C14" s="72">
        <v>11</v>
      </c>
      <c r="D14" s="71">
        <v>40941</v>
      </c>
      <c r="E14" s="23" t="s">
        <v>47</v>
      </c>
      <c r="F14" s="62" t="s">
        <v>139</v>
      </c>
      <c r="G14" s="62" t="s">
        <v>139</v>
      </c>
      <c r="H14" s="24">
        <v>103</v>
      </c>
      <c r="I14" s="24">
        <v>117</v>
      </c>
      <c r="J14" s="107">
        <f t="shared" ref="J14:J37" si="0">(H14+I14)/2</f>
        <v>110</v>
      </c>
      <c r="K14" s="110">
        <f t="shared" ref="K14:K37" si="1">MAX(H14:I14)</f>
        <v>117</v>
      </c>
      <c r="L14" s="24">
        <v>212</v>
      </c>
      <c r="M14" s="24">
        <v>212</v>
      </c>
      <c r="N14" s="107">
        <f t="shared" ref="N14:N37" si="2">(L14+M14)/2</f>
        <v>212</v>
      </c>
      <c r="O14" s="110">
        <f t="shared" ref="O14:O37" si="3">MAX(L14:M14)</f>
        <v>212</v>
      </c>
      <c r="P14" s="61">
        <v>15560</v>
      </c>
      <c r="Q14" s="61">
        <v>15560</v>
      </c>
    </row>
    <row r="15" spans="1:17" ht="30" customHeight="1" x14ac:dyDescent="0.3">
      <c r="A15" s="21">
        <v>3</v>
      </c>
      <c r="B15" s="57" t="s">
        <v>49</v>
      </c>
      <c r="C15" s="72">
        <v>11</v>
      </c>
      <c r="D15" s="71">
        <v>41022</v>
      </c>
      <c r="E15" s="23" t="s">
        <v>47</v>
      </c>
      <c r="F15" s="62" t="s">
        <v>140</v>
      </c>
      <c r="G15" s="62" t="s">
        <v>140</v>
      </c>
      <c r="H15" s="24">
        <v>113</v>
      </c>
      <c r="I15" s="24">
        <v>108</v>
      </c>
      <c r="J15" s="107">
        <f t="shared" si="0"/>
        <v>110.5</v>
      </c>
      <c r="K15" s="110">
        <f t="shared" si="1"/>
        <v>113</v>
      </c>
      <c r="L15" s="24">
        <v>222</v>
      </c>
      <c r="M15" s="24">
        <v>226</v>
      </c>
      <c r="N15" s="107">
        <f t="shared" si="2"/>
        <v>224</v>
      </c>
      <c r="O15" s="110">
        <f t="shared" si="3"/>
        <v>226</v>
      </c>
      <c r="P15" s="24" t="s">
        <v>90</v>
      </c>
      <c r="Q15" s="24" t="s">
        <v>90</v>
      </c>
    </row>
    <row r="16" spans="1:17" ht="30" customHeight="1" x14ac:dyDescent="0.3">
      <c r="A16" s="21">
        <v>4</v>
      </c>
      <c r="B16" s="57" t="s">
        <v>69</v>
      </c>
      <c r="C16" s="72">
        <v>11</v>
      </c>
      <c r="D16" s="71">
        <v>40923</v>
      </c>
      <c r="E16" s="23" t="s">
        <v>47</v>
      </c>
      <c r="F16" s="62" t="s">
        <v>141</v>
      </c>
      <c r="G16" s="62" t="s">
        <v>141</v>
      </c>
      <c r="H16" s="24">
        <v>120</v>
      </c>
      <c r="I16" s="24">
        <v>111</v>
      </c>
      <c r="J16" s="107">
        <f t="shared" si="0"/>
        <v>115.5</v>
      </c>
      <c r="K16" s="110">
        <f t="shared" si="1"/>
        <v>120</v>
      </c>
      <c r="L16" s="24">
        <v>224</v>
      </c>
      <c r="M16" s="24" t="s">
        <v>88</v>
      </c>
      <c r="N16" s="107" t="e">
        <f t="shared" si="2"/>
        <v>#VALUE!</v>
      </c>
      <c r="O16" s="110">
        <f t="shared" si="3"/>
        <v>224</v>
      </c>
      <c r="P16" s="24" t="s">
        <v>91</v>
      </c>
      <c r="Q16" s="24" t="s">
        <v>91</v>
      </c>
    </row>
    <row r="17" spans="1:17" ht="30" customHeight="1" x14ac:dyDescent="0.3">
      <c r="A17" s="21">
        <v>5</v>
      </c>
      <c r="B17" s="57" t="s">
        <v>54</v>
      </c>
      <c r="C17" s="72">
        <v>9</v>
      </c>
      <c r="D17" s="71">
        <v>41484</v>
      </c>
      <c r="E17" s="23" t="s">
        <v>47</v>
      </c>
      <c r="F17" s="62" t="s">
        <v>142</v>
      </c>
      <c r="G17" s="62" t="s">
        <v>142</v>
      </c>
      <c r="H17" s="24">
        <v>105</v>
      </c>
      <c r="I17" s="24">
        <v>110</v>
      </c>
      <c r="J17" s="107">
        <f t="shared" si="0"/>
        <v>107.5</v>
      </c>
      <c r="K17" s="110">
        <f t="shared" si="1"/>
        <v>110</v>
      </c>
      <c r="L17" s="24">
        <v>184</v>
      </c>
      <c r="M17" s="24">
        <v>186</v>
      </c>
      <c r="N17" s="107">
        <f t="shared" si="2"/>
        <v>185</v>
      </c>
      <c r="O17" s="110">
        <f t="shared" si="3"/>
        <v>186</v>
      </c>
      <c r="P17" s="24" t="s">
        <v>95</v>
      </c>
      <c r="Q17" s="24" t="s">
        <v>95</v>
      </c>
    </row>
    <row r="18" spans="1:17" ht="30" customHeight="1" x14ac:dyDescent="0.3">
      <c r="A18" s="21">
        <v>6</v>
      </c>
      <c r="B18" s="57" t="s">
        <v>66</v>
      </c>
      <c r="C18" s="72">
        <v>11</v>
      </c>
      <c r="D18" s="71">
        <v>41077</v>
      </c>
      <c r="E18" s="23" t="s">
        <v>47</v>
      </c>
      <c r="F18" s="62" t="s">
        <v>143</v>
      </c>
      <c r="G18" s="62" t="s">
        <v>143</v>
      </c>
      <c r="H18" s="24">
        <v>95</v>
      </c>
      <c r="I18" s="24">
        <v>91</v>
      </c>
      <c r="J18" s="107">
        <f t="shared" si="0"/>
        <v>93</v>
      </c>
      <c r="K18" s="110">
        <f t="shared" si="1"/>
        <v>95</v>
      </c>
      <c r="L18" s="24">
        <v>213</v>
      </c>
      <c r="M18" s="24">
        <v>214</v>
      </c>
      <c r="N18" s="107">
        <f t="shared" si="2"/>
        <v>213.5</v>
      </c>
      <c r="O18" s="110">
        <f t="shared" si="3"/>
        <v>214</v>
      </c>
      <c r="P18" s="24" t="s">
        <v>92</v>
      </c>
      <c r="Q18" s="24" t="s">
        <v>92</v>
      </c>
    </row>
    <row r="19" spans="1:17" ht="30" customHeight="1" x14ac:dyDescent="0.3">
      <c r="A19" s="21">
        <v>7</v>
      </c>
      <c r="B19" s="57" t="s">
        <v>79</v>
      </c>
      <c r="C19" s="72">
        <v>9</v>
      </c>
      <c r="D19" s="71">
        <v>41459</v>
      </c>
      <c r="E19" s="23" t="s">
        <v>47</v>
      </c>
      <c r="F19" s="62" t="s">
        <v>141</v>
      </c>
      <c r="G19" s="62" t="s">
        <v>141</v>
      </c>
      <c r="H19" s="24">
        <v>131</v>
      </c>
      <c r="I19" s="24">
        <v>134</v>
      </c>
      <c r="J19" s="107">
        <f t="shared" si="0"/>
        <v>132.5</v>
      </c>
      <c r="K19" s="110">
        <f t="shared" si="1"/>
        <v>134</v>
      </c>
      <c r="L19" s="24">
        <v>1.85</v>
      </c>
      <c r="M19" s="24">
        <v>1.89</v>
      </c>
      <c r="N19" s="107">
        <f t="shared" si="2"/>
        <v>1.87</v>
      </c>
      <c r="O19" s="110">
        <f t="shared" si="3"/>
        <v>1.89</v>
      </c>
      <c r="P19" s="24" t="s">
        <v>93</v>
      </c>
      <c r="Q19" s="24" t="s">
        <v>93</v>
      </c>
    </row>
    <row r="20" spans="1:17" ht="30" customHeight="1" x14ac:dyDescent="0.25">
      <c r="A20" s="21">
        <v>8</v>
      </c>
      <c r="B20" s="113" t="s">
        <v>135</v>
      </c>
      <c r="C20" s="98">
        <v>11</v>
      </c>
      <c r="D20" s="71">
        <v>40982</v>
      </c>
      <c r="E20" s="23" t="s">
        <v>47</v>
      </c>
      <c r="F20" s="62" t="s">
        <v>139</v>
      </c>
      <c r="G20" s="62" t="s">
        <v>139</v>
      </c>
      <c r="H20" s="24">
        <v>120</v>
      </c>
      <c r="I20" s="24">
        <v>139</v>
      </c>
      <c r="J20" s="107">
        <f t="shared" si="0"/>
        <v>129.5</v>
      </c>
      <c r="K20" s="110">
        <f t="shared" si="1"/>
        <v>139</v>
      </c>
      <c r="L20" s="24">
        <v>210.5</v>
      </c>
      <c r="M20" s="24">
        <v>206.3</v>
      </c>
      <c r="N20" s="107">
        <f t="shared" si="2"/>
        <v>208.4</v>
      </c>
      <c r="O20" s="110">
        <f t="shared" si="3"/>
        <v>210.5</v>
      </c>
      <c r="P20" s="24" t="s">
        <v>96</v>
      </c>
      <c r="Q20" s="24" t="s">
        <v>96</v>
      </c>
    </row>
    <row r="21" spans="1:17" ht="30" customHeight="1" x14ac:dyDescent="0.25">
      <c r="A21" s="21">
        <v>9</v>
      </c>
      <c r="B21" s="113" t="s">
        <v>134</v>
      </c>
      <c r="C21" s="98">
        <v>9</v>
      </c>
      <c r="D21" s="114">
        <v>42328</v>
      </c>
      <c r="E21" s="23" t="s">
        <v>47</v>
      </c>
      <c r="F21" s="62" t="s">
        <v>147</v>
      </c>
      <c r="G21" s="62" t="s">
        <v>147</v>
      </c>
      <c r="H21" s="24">
        <v>120</v>
      </c>
      <c r="I21" s="24">
        <v>127</v>
      </c>
      <c r="J21" s="107">
        <f t="shared" si="0"/>
        <v>123.5</v>
      </c>
      <c r="K21" s="110">
        <f t="shared" si="1"/>
        <v>127</v>
      </c>
      <c r="L21" s="24">
        <v>189</v>
      </c>
      <c r="M21" s="24">
        <v>189.5</v>
      </c>
      <c r="N21" s="107">
        <f t="shared" si="2"/>
        <v>189.25</v>
      </c>
      <c r="O21" s="110">
        <f t="shared" si="3"/>
        <v>189.5</v>
      </c>
      <c r="P21" s="24" t="s">
        <v>97</v>
      </c>
      <c r="Q21" s="24" t="s">
        <v>97</v>
      </c>
    </row>
    <row r="22" spans="1:17" ht="30" customHeight="1" x14ac:dyDescent="0.25">
      <c r="A22" s="21">
        <v>10</v>
      </c>
      <c r="B22" s="113" t="s">
        <v>136</v>
      </c>
      <c r="C22" s="98">
        <v>9</v>
      </c>
      <c r="D22" s="114">
        <v>42329</v>
      </c>
      <c r="E22" s="23" t="s">
        <v>47</v>
      </c>
      <c r="F22" s="62" t="s">
        <v>144</v>
      </c>
      <c r="G22" s="62" t="s">
        <v>144</v>
      </c>
      <c r="H22" s="24">
        <v>106</v>
      </c>
      <c r="I22" s="24">
        <v>100</v>
      </c>
      <c r="J22" s="107">
        <f t="shared" si="0"/>
        <v>103</v>
      </c>
      <c r="K22" s="110">
        <f t="shared" si="1"/>
        <v>106</v>
      </c>
      <c r="L22" s="24">
        <v>196.5</v>
      </c>
      <c r="M22" s="24">
        <v>198.5</v>
      </c>
      <c r="N22" s="107">
        <f t="shared" si="2"/>
        <v>197.5</v>
      </c>
      <c r="O22" s="110">
        <f t="shared" si="3"/>
        <v>198.5</v>
      </c>
      <c r="P22" s="24">
        <v>10.6</v>
      </c>
      <c r="Q22" s="24">
        <v>10.6</v>
      </c>
    </row>
    <row r="23" spans="1:17" ht="30" customHeight="1" x14ac:dyDescent="0.25">
      <c r="A23" s="21">
        <v>11</v>
      </c>
      <c r="B23" s="113" t="s">
        <v>137</v>
      </c>
      <c r="C23" s="98">
        <v>12</v>
      </c>
      <c r="D23" s="114">
        <v>42330</v>
      </c>
      <c r="E23" s="23" t="s">
        <v>47</v>
      </c>
      <c r="F23" s="62" t="s">
        <v>145</v>
      </c>
      <c r="G23" s="62" t="s">
        <v>145</v>
      </c>
      <c r="H23" s="24">
        <v>112</v>
      </c>
      <c r="I23" s="24">
        <v>127</v>
      </c>
      <c r="J23" s="107">
        <f t="shared" si="0"/>
        <v>119.5</v>
      </c>
      <c r="K23" s="110">
        <f t="shared" si="1"/>
        <v>127</v>
      </c>
      <c r="L23" s="24">
        <v>216</v>
      </c>
      <c r="M23" s="24">
        <v>216</v>
      </c>
      <c r="N23" s="107">
        <f t="shared" si="2"/>
        <v>216</v>
      </c>
      <c r="O23" s="110">
        <f t="shared" si="3"/>
        <v>216</v>
      </c>
      <c r="P23" s="24">
        <v>12.58</v>
      </c>
      <c r="Q23" s="24">
        <v>12.58</v>
      </c>
    </row>
    <row r="24" spans="1:17" ht="30" customHeight="1" x14ac:dyDescent="0.25">
      <c r="A24" s="21">
        <v>12</v>
      </c>
      <c r="B24" s="113" t="s">
        <v>138</v>
      </c>
      <c r="C24" s="98">
        <v>12</v>
      </c>
      <c r="D24" s="94">
        <v>40113</v>
      </c>
      <c r="E24" s="23" t="s">
        <v>47</v>
      </c>
      <c r="F24" s="62" t="s">
        <v>146</v>
      </c>
      <c r="G24" s="62" t="s">
        <v>146</v>
      </c>
      <c r="H24" s="24">
        <v>150</v>
      </c>
      <c r="I24" s="24">
        <v>159</v>
      </c>
      <c r="J24" s="107">
        <f t="shared" si="0"/>
        <v>154.5</v>
      </c>
      <c r="K24" s="110">
        <f t="shared" si="1"/>
        <v>159</v>
      </c>
      <c r="L24" s="24">
        <v>222.2</v>
      </c>
      <c r="M24" s="24">
        <v>224.5</v>
      </c>
      <c r="N24" s="107">
        <f t="shared" si="2"/>
        <v>223.35</v>
      </c>
      <c r="O24" s="110">
        <f t="shared" si="3"/>
        <v>224.5</v>
      </c>
      <c r="P24" s="24">
        <v>13.35</v>
      </c>
      <c r="Q24" s="24">
        <v>13.35</v>
      </c>
    </row>
    <row r="25" spans="1:17" ht="30" customHeight="1" x14ac:dyDescent="0.35">
      <c r="A25" s="21">
        <v>13</v>
      </c>
      <c r="B25" s="54" t="s">
        <v>52</v>
      </c>
      <c r="C25" s="72">
        <v>9</v>
      </c>
      <c r="D25" s="71">
        <v>41922</v>
      </c>
      <c r="E25" s="23" t="s">
        <v>47</v>
      </c>
      <c r="F25" s="122">
        <v>4.3</v>
      </c>
      <c r="G25" s="122">
        <v>4.3</v>
      </c>
      <c r="H25" s="122">
        <v>86</v>
      </c>
      <c r="I25" s="122">
        <v>90</v>
      </c>
      <c r="J25" s="107">
        <f t="shared" si="0"/>
        <v>88</v>
      </c>
      <c r="K25" s="110">
        <f t="shared" si="1"/>
        <v>90</v>
      </c>
      <c r="L25" s="24">
        <v>1.56</v>
      </c>
      <c r="M25" s="24">
        <v>1.58</v>
      </c>
      <c r="N25" s="107">
        <f t="shared" si="2"/>
        <v>1.57</v>
      </c>
      <c r="O25" s="110">
        <f t="shared" si="3"/>
        <v>1.58</v>
      </c>
      <c r="P25" s="24">
        <v>11.2</v>
      </c>
      <c r="Q25" s="24">
        <v>11.2</v>
      </c>
    </row>
    <row r="26" spans="1:17" ht="30" customHeight="1" x14ac:dyDescent="0.35">
      <c r="A26" s="21">
        <v>14</v>
      </c>
      <c r="B26" s="54" t="s">
        <v>55</v>
      </c>
      <c r="C26" s="76">
        <v>9</v>
      </c>
      <c r="D26" s="70">
        <v>41334</v>
      </c>
      <c r="E26" s="23" t="s">
        <v>47</v>
      </c>
      <c r="F26" s="122">
        <v>4.45</v>
      </c>
      <c r="G26" s="122">
        <v>4.45</v>
      </c>
      <c r="H26" s="122">
        <v>84</v>
      </c>
      <c r="I26" s="122">
        <v>92</v>
      </c>
      <c r="J26" s="107">
        <f t="shared" si="0"/>
        <v>88</v>
      </c>
      <c r="K26" s="110">
        <f t="shared" si="1"/>
        <v>92</v>
      </c>
      <c r="L26" s="24">
        <v>1.67</v>
      </c>
      <c r="M26" s="24">
        <v>1.71</v>
      </c>
      <c r="N26" s="107">
        <f t="shared" si="2"/>
        <v>1.69</v>
      </c>
      <c r="O26" s="110">
        <f t="shared" si="3"/>
        <v>1.71</v>
      </c>
      <c r="P26" s="24">
        <v>13.08</v>
      </c>
      <c r="Q26" s="24">
        <v>13.08</v>
      </c>
    </row>
    <row r="27" spans="1:17" ht="30" customHeight="1" x14ac:dyDescent="0.35">
      <c r="A27" s="21">
        <v>15</v>
      </c>
      <c r="B27" s="54" t="s">
        <v>60</v>
      </c>
      <c r="C27" s="76">
        <v>9</v>
      </c>
      <c r="D27" s="70">
        <v>41382</v>
      </c>
      <c r="E27" s="23" t="s">
        <v>47</v>
      </c>
      <c r="F27" s="122">
        <v>4.8499999999999996</v>
      </c>
      <c r="G27" s="122">
        <v>4.8499999999999996</v>
      </c>
      <c r="H27" s="122">
        <v>87</v>
      </c>
      <c r="I27" s="122">
        <v>92</v>
      </c>
      <c r="J27" s="107">
        <f t="shared" si="0"/>
        <v>89.5</v>
      </c>
      <c r="K27" s="110">
        <f t="shared" si="1"/>
        <v>92</v>
      </c>
      <c r="L27" s="24">
        <v>1.67</v>
      </c>
      <c r="M27" s="24">
        <v>1.61</v>
      </c>
      <c r="N27" s="107">
        <f t="shared" si="2"/>
        <v>1.6400000000000001</v>
      </c>
      <c r="O27" s="110">
        <f t="shared" si="3"/>
        <v>1.67</v>
      </c>
      <c r="P27" s="24">
        <v>16.510000000000002</v>
      </c>
      <c r="Q27" s="24">
        <v>16.510000000000002</v>
      </c>
    </row>
    <row r="28" spans="1:17" ht="30" customHeight="1" x14ac:dyDescent="0.35">
      <c r="A28" s="21">
        <v>16</v>
      </c>
      <c r="B28" s="55" t="s">
        <v>62</v>
      </c>
      <c r="C28" s="76">
        <v>9</v>
      </c>
      <c r="D28" s="70">
        <v>41858</v>
      </c>
      <c r="E28" s="23" t="s">
        <v>47</v>
      </c>
      <c r="F28" s="122">
        <v>5.51</v>
      </c>
      <c r="G28" s="122">
        <v>5.51</v>
      </c>
      <c r="H28" s="122">
        <v>60</v>
      </c>
      <c r="I28" s="122">
        <v>60</v>
      </c>
      <c r="J28" s="107">
        <f t="shared" si="0"/>
        <v>60</v>
      </c>
      <c r="K28" s="110">
        <f t="shared" si="1"/>
        <v>60</v>
      </c>
      <c r="L28" s="24">
        <v>1.78</v>
      </c>
      <c r="M28" s="24">
        <v>1.68</v>
      </c>
      <c r="N28" s="107">
        <f t="shared" si="2"/>
        <v>1.73</v>
      </c>
      <c r="O28" s="110">
        <f t="shared" si="3"/>
        <v>1.78</v>
      </c>
      <c r="P28" s="24">
        <v>14.09</v>
      </c>
      <c r="Q28" s="24">
        <v>14.09</v>
      </c>
    </row>
    <row r="29" spans="1:17" ht="30" customHeight="1" x14ac:dyDescent="0.35">
      <c r="A29" s="21">
        <v>17</v>
      </c>
      <c r="B29" s="86" t="s">
        <v>63</v>
      </c>
      <c r="C29" s="76">
        <v>9</v>
      </c>
      <c r="D29" s="70">
        <v>41660</v>
      </c>
      <c r="E29" s="23" t="s">
        <v>47</v>
      </c>
      <c r="F29" s="122">
        <v>4.3</v>
      </c>
      <c r="G29" s="122">
        <v>4.3</v>
      </c>
      <c r="H29" s="122">
        <v>80</v>
      </c>
      <c r="I29" s="122">
        <v>90</v>
      </c>
      <c r="J29" s="107">
        <f t="shared" si="0"/>
        <v>85</v>
      </c>
      <c r="K29" s="110">
        <f t="shared" si="1"/>
        <v>90</v>
      </c>
      <c r="L29" s="24">
        <v>1.62</v>
      </c>
      <c r="M29" s="24">
        <v>1.45</v>
      </c>
      <c r="N29" s="107">
        <f t="shared" si="2"/>
        <v>1.5350000000000001</v>
      </c>
      <c r="O29" s="110">
        <f t="shared" si="3"/>
        <v>1.62</v>
      </c>
      <c r="P29" s="24">
        <v>11.25</v>
      </c>
      <c r="Q29" s="24">
        <v>11.25</v>
      </c>
    </row>
    <row r="30" spans="1:17" ht="30" customHeight="1" x14ac:dyDescent="0.35">
      <c r="A30" s="21">
        <v>18</v>
      </c>
      <c r="B30" s="54" t="s">
        <v>56</v>
      </c>
      <c r="C30" s="72">
        <v>10</v>
      </c>
      <c r="D30" s="77">
        <v>41411</v>
      </c>
      <c r="E30" s="23" t="s">
        <v>47</v>
      </c>
      <c r="F30" s="122">
        <v>4.45</v>
      </c>
      <c r="G30" s="122">
        <v>4.45</v>
      </c>
      <c r="H30" s="122">
        <v>72</v>
      </c>
      <c r="I30" s="122">
        <v>92</v>
      </c>
      <c r="J30" s="107">
        <f t="shared" si="0"/>
        <v>82</v>
      </c>
      <c r="K30" s="110">
        <f t="shared" si="1"/>
        <v>92</v>
      </c>
      <c r="L30" s="24">
        <v>1.32</v>
      </c>
      <c r="M30" s="24">
        <v>1.23</v>
      </c>
      <c r="N30" s="107">
        <f t="shared" si="2"/>
        <v>1.2749999999999999</v>
      </c>
      <c r="O30" s="110">
        <f t="shared" si="3"/>
        <v>1.32</v>
      </c>
      <c r="P30" s="24">
        <v>10.41</v>
      </c>
      <c r="Q30" s="24">
        <v>10.41</v>
      </c>
    </row>
    <row r="31" spans="1:17" ht="30" customHeight="1" x14ac:dyDescent="0.35">
      <c r="A31" s="21">
        <v>19</v>
      </c>
      <c r="B31" s="54" t="s">
        <v>57</v>
      </c>
      <c r="C31" s="72">
        <v>11</v>
      </c>
      <c r="D31" s="78">
        <v>41121</v>
      </c>
      <c r="E31" s="23" t="s">
        <v>47</v>
      </c>
      <c r="F31" s="122">
        <v>4.8499999999999996</v>
      </c>
      <c r="G31" s="122">
        <v>4.8499999999999996</v>
      </c>
      <c r="H31" s="122">
        <v>92</v>
      </c>
      <c r="I31" s="122">
        <v>92</v>
      </c>
      <c r="J31" s="107">
        <f t="shared" si="0"/>
        <v>92</v>
      </c>
      <c r="K31" s="110">
        <f t="shared" si="1"/>
        <v>92</v>
      </c>
      <c r="L31" s="24">
        <v>1.38</v>
      </c>
      <c r="M31" s="24">
        <v>1.46</v>
      </c>
      <c r="N31" s="107">
        <f t="shared" si="2"/>
        <v>1.42</v>
      </c>
      <c r="O31" s="110">
        <f t="shared" si="3"/>
        <v>1.46</v>
      </c>
      <c r="P31" s="24">
        <v>11.09</v>
      </c>
      <c r="Q31" s="24">
        <v>11.09</v>
      </c>
    </row>
    <row r="32" spans="1:17" ht="30" customHeight="1" x14ac:dyDescent="0.35">
      <c r="A32" s="21">
        <v>20</v>
      </c>
      <c r="B32" s="54" t="s">
        <v>58</v>
      </c>
      <c r="C32" s="72">
        <v>11</v>
      </c>
      <c r="D32" s="78">
        <v>41075</v>
      </c>
      <c r="E32" s="23" t="s">
        <v>47</v>
      </c>
      <c r="F32" s="122">
        <v>5.51</v>
      </c>
      <c r="G32" s="122">
        <v>5.51</v>
      </c>
      <c r="H32" s="122">
        <v>51</v>
      </c>
      <c r="I32" s="122">
        <v>60</v>
      </c>
      <c r="J32" s="107">
        <f t="shared" si="0"/>
        <v>55.5</v>
      </c>
      <c r="K32" s="110">
        <f t="shared" si="1"/>
        <v>60</v>
      </c>
      <c r="L32" s="24">
        <v>1.38</v>
      </c>
      <c r="M32" s="24">
        <v>1.42</v>
      </c>
      <c r="N32" s="107">
        <f t="shared" si="2"/>
        <v>1.4</v>
      </c>
      <c r="O32" s="110">
        <f t="shared" si="3"/>
        <v>1.42</v>
      </c>
      <c r="P32" s="24">
        <v>13.78</v>
      </c>
      <c r="Q32" s="24">
        <v>13.78</v>
      </c>
    </row>
    <row r="33" spans="1:17" ht="30" customHeight="1" x14ac:dyDescent="0.35">
      <c r="A33" s="21">
        <v>21</v>
      </c>
      <c r="B33" s="54" t="s">
        <v>59</v>
      </c>
      <c r="C33" s="72">
        <v>10</v>
      </c>
      <c r="D33" s="78">
        <v>41302</v>
      </c>
      <c r="E33" s="23" t="s">
        <v>47</v>
      </c>
      <c r="F33" s="122">
        <v>4.3</v>
      </c>
      <c r="G33" s="122">
        <v>4.3</v>
      </c>
      <c r="H33" s="122">
        <v>90</v>
      </c>
      <c r="I33" s="122">
        <v>90</v>
      </c>
      <c r="J33" s="107">
        <f t="shared" si="0"/>
        <v>90</v>
      </c>
      <c r="K33" s="110">
        <f t="shared" si="1"/>
        <v>90</v>
      </c>
      <c r="L33" s="24">
        <v>1.56</v>
      </c>
      <c r="M33" s="24">
        <v>1.52</v>
      </c>
      <c r="N33" s="107">
        <f t="shared" si="2"/>
        <v>1.54</v>
      </c>
      <c r="O33" s="110">
        <f t="shared" si="3"/>
        <v>1.56</v>
      </c>
      <c r="P33" s="24">
        <v>13.45</v>
      </c>
      <c r="Q33" s="24">
        <v>13.45</v>
      </c>
    </row>
    <row r="34" spans="1:17" ht="30" customHeight="1" x14ac:dyDescent="0.35">
      <c r="A34" s="21">
        <v>22</v>
      </c>
      <c r="B34" s="115" t="s">
        <v>61</v>
      </c>
      <c r="C34" s="76">
        <v>10</v>
      </c>
      <c r="D34" s="70">
        <v>41636</v>
      </c>
      <c r="E34" s="23" t="s">
        <v>47</v>
      </c>
      <c r="F34" s="122">
        <v>4.91</v>
      </c>
      <c r="G34" s="122">
        <v>4.91</v>
      </c>
      <c r="H34" s="122">
        <v>80</v>
      </c>
      <c r="I34" s="122">
        <v>85</v>
      </c>
      <c r="J34" s="107">
        <f t="shared" si="0"/>
        <v>82.5</v>
      </c>
      <c r="K34" s="110">
        <f t="shared" si="1"/>
        <v>85</v>
      </c>
      <c r="L34" s="24">
        <v>1.62</v>
      </c>
      <c r="M34" s="24">
        <v>1.45</v>
      </c>
      <c r="N34" s="107">
        <f t="shared" si="2"/>
        <v>1.5350000000000001</v>
      </c>
      <c r="O34" s="110">
        <f t="shared" si="3"/>
        <v>1.62</v>
      </c>
      <c r="P34" s="24">
        <v>13.78</v>
      </c>
      <c r="Q34" s="24">
        <v>13.78</v>
      </c>
    </row>
    <row r="35" spans="1:17" ht="30" customHeight="1" x14ac:dyDescent="0.35">
      <c r="A35" s="21">
        <v>23</v>
      </c>
      <c r="B35" s="88" t="s">
        <v>66</v>
      </c>
      <c r="C35" s="72">
        <v>11</v>
      </c>
      <c r="D35" s="71">
        <v>41077</v>
      </c>
      <c r="E35" s="23" t="s">
        <v>47</v>
      </c>
      <c r="F35" s="122">
        <v>4.8499999999999996</v>
      </c>
      <c r="G35" s="122">
        <v>4.8499999999999996</v>
      </c>
      <c r="H35" s="122">
        <v>82</v>
      </c>
      <c r="I35" s="122">
        <v>92</v>
      </c>
      <c r="J35" s="107">
        <f t="shared" si="0"/>
        <v>87</v>
      </c>
      <c r="K35" s="110">
        <f t="shared" si="1"/>
        <v>92</v>
      </c>
      <c r="L35" s="24">
        <v>1.32</v>
      </c>
      <c r="M35" s="24">
        <v>1.23</v>
      </c>
      <c r="N35" s="107">
        <f t="shared" si="2"/>
        <v>1.2749999999999999</v>
      </c>
      <c r="O35" s="110">
        <f t="shared" si="3"/>
        <v>1.32</v>
      </c>
      <c r="P35" s="24">
        <v>13.45</v>
      </c>
      <c r="Q35" s="24">
        <v>13.45</v>
      </c>
    </row>
    <row r="36" spans="1:17" ht="30" customHeight="1" x14ac:dyDescent="0.35">
      <c r="A36" s="21">
        <v>24</v>
      </c>
      <c r="B36" s="88" t="s">
        <v>67</v>
      </c>
      <c r="C36" s="72">
        <v>10</v>
      </c>
      <c r="D36" s="73">
        <v>41271</v>
      </c>
      <c r="E36" s="23" t="s">
        <v>47</v>
      </c>
      <c r="F36" s="122">
        <v>4.3</v>
      </c>
      <c r="G36" s="122">
        <v>4.3</v>
      </c>
      <c r="H36" s="122">
        <v>48</v>
      </c>
      <c r="I36" s="122">
        <v>60</v>
      </c>
      <c r="J36" s="107">
        <f t="shared" si="0"/>
        <v>54</v>
      </c>
      <c r="K36" s="110">
        <f t="shared" si="1"/>
        <v>60</v>
      </c>
      <c r="L36" s="24">
        <v>1.38</v>
      </c>
      <c r="M36" s="24">
        <v>1.42</v>
      </c>
      <c r="N36" s="107">
        <f t="shared" si="2"/>
        <v>1.4</v>
      </c>
      <c r="O36" s="110">
        <f t="shared" si="3"/>
        <v>1.42</v>
      </c>
      <c r="P36" s="24">
        <v>13.45</v>
      </c>
      <c r="Q36" s="24">
        <v>13.45</v>
      </c>
    </row>
    <row r="37" spans="1:17" ht="30" customHeight="1" x14ac:dyDescent="0.35">
      <c r="A37" s="21">
        <v>25</v>
      </c>
      <c r="B37" s="88" t="s">
        <v>68</v>
      </c>
      <c r="C37" s="66">
        <v>12</v>
      </c>
      <c r="D37" s="67">
        <v>41146</v>
      </c>
      <c r="E37" s="23" t="s">
        <v>47</v>
      </c>
      <c r="F37" s="24">
        <v>5.51</v>
      </c>
      <c r="G37" s="24">
        <v>5.51</v>
      </c>
      <c r="H37" s="122">
        <v>80</v>
      </c>
      <c r="I37" s="122">
        <v>90</v>
      </c>
      <c r="J37" s="107">
        <f t="shared" si="0"/>
        <v>85</v>
      </c>
      <c r="K37" s="110">
        <f t="shared" si="1"/>
        <v>90</v>
      </c>
      <c r="L37" s="24">
        <v>1.62</v>
      </c>
      <c r="M37" s="24">
        <v>1.45</v>
      </c>
      <c r="N37" s="107">
        <f t="shared" si="2"/>
        <v>1.5350000000000001</v>
      </c>
      <c r="O37" s="110">
        <f t="shared" si="3"/>
        <v>1.62</v>
      </c>
      <c r="P37" s="24">
        <v>10.41</v>
      </c>
      <c r="Q37" s="24">
        <v>10.41</v>
      </c>
    </row>
    <row r="38" spans="1:17" ht="30" customHeight="1" x14ac:dyDescent="0.25">
      <c r="A38" s="21">
        <v>26</v>
      </c>
      <c r="B38" s="88"/>
      <c r="C38" s="66"/>
      <c r="D38" s="67"/>
      <c r="E38" s="23"/>
      <c r="F38" s="24"/>
      <c r="G38" s="24"/>
      <c r="H38" s="24"/>
      <c r="I38" s="24"/>
      <c r="J38" s="44"/>
      <c r="K38" s="53"/>
      <c r="L38" s="24"/>
      <c r="M38" s="24"/>
      <c r="N38" s="44"/>
      <c r="O38" s="53"/>
      <c r="P38" s="24"/>
      <c r="Q38" s="24"/>
    </row>
    <row r="39" spans="1:17" ht="30" customHeight="1" x14ac:dyDescent="0.25">
      <c r="A39" s="21">
        <v>27</v>
      </c>
      <c r="B39" s="88"/>
      <c r="C39" s="72"/>
      <c r="D39" s="71"/>
      <c r="E39" s="23"/>
      <c r="F39" s="24"/>
      <c r="G39" s="27"/>
      <c r="H39" s="24"/>
      <c r="I39" s="24"/>
      <c r="J39" s="44"/>
      <c r="K39" s="53"/>
      <c r="L39" s="24"/>
      <c r="M39" s="24"/>
      <c r="N39" s="44"/>
      <c r="O39" s="53"/>
      <c r="P39" s="24"/>
      <c r="Q39" s="24"/>
    </row>
    <row r="40" spans="1:17" ht="30" customHeight="1" thickBot="1" x14ac:dyDescent="0.3">
      <c r="A40" s="21">
        <v>28</v>
      </c>
      <c r="B40" s="54"/>
      <c r="C40" s="72"/>
      <c r="D40" s="78"/>
      <c r="E40" s="26"/>
      <c r="F40" s="24"/>
      <c r="G40" s="27"/>
      <c r="H40" s="24"/>
      <c r="I40" s="24"/>
      <c r="J40" s="44"/>
      <c r="K40" s="53"/>
      <c r="L40" s="24"/>
      <c r="M40" s="24"/>
      <c r="N40" s="44"/>
      <c r="O40" s="53"/>
      <c r="P40" s="24"/>
      <c r="Q40" s="24"/>
    </row>
    <row r="41" spans="1:17" ht="30" customHeight="1" thickBot="1" x14ac:dyDescent="0.3">
      <c r="A41" s="148" t="s">
        <v>10</v>
      </c>
      <c r="B41" s="149"/>
      <c r="C41" s="39"/>
      <c r="D41" s="39"/>
      <c r="E41" s="150" t="s">
        <v>149</v>
      </c>
      <c r="F41" s="151"/>
      <c r="G41" s="151"/>
      <c r="H41" s="151"/>
      <c r="I41" s="151"/>
      <c r="J41" s="151"/>
      <c r="K41" s="151"/>
      <c r="L41" s="41"/>
      <c r="M41" s="41"/>
      <c r="N41" s="41"/>
      <c r="O41" s="41"/>
      <c r="P41" s="41"/>
      <c r="Q41" s="41"/>
    </row>
    <row r="42" spans="1:17" ht="27" customHeight="1" thickBot="1" x14ac:dyDescent="0.3">
      <c r="A42" s="148" t="s">
        <v>18</v>
      </c>
      <c r="B42" s="152"/>
      <c r="C42" s="39"/>
      <c r="D42" s="39"/>
      <c r="E42" s="148" t="s">
        <v>128</v>
      </c>
      <c r="F42" s="152"/>
      <c r="G42" s="152"/>
      <c r="H42" s="152"/>
      <c r="I42" s="152"/>
      <c r="J42" s="152"/>
      <c r="K42" s="152"/>
      <c r="L42" s="41"/>
      <c r="M42" s="41"/>
      <c r="N42" s="41"/>
      <c r="O42" s="41"/>
      <c r="P42" s="41"/>
      <c r="Q42" s="41"/>
    </row>
  </sheetData>
  <protectedRanges>
    <protectedRange sqref="E40" name="Rango1_6_1"/>
    <protectedRange sqref="B20:C24" name="Rango2_6_1_1_1"/>
    <protectedRange sqref="E13:E39" name="Rango1_6_1_1_1"/>
    <protectedRange sqref="B13:C13" name="Rango1_6_1_1_2"/>
    <protectedRange sqref="D13" name="Rango2_6_1_1"/>
    <protectedRange sqref="B14:C14" name="Rango1_6_1_1_3"/>
    <protectedRange sqref="D14" name="Rango2_6_1_1_2"/>
    <protectedRange sqref="B15:C16" name="Rango1_6_1_1_4"/>
    <protectedRange sqref="D15:D16" name="Rango2_6_1_1_3"/>
    <protectedRange sqref="B17:C17" name="Rango1_6_1_1_5"/>
    <protectedRange sqref="D17" name="Rango2_6_1_1_4"/>
    <protectedRange sqref="B18:C18" name="Rango1_6_1_1_6"/>
    <protectedRange sqref="D18" name="Rango2_6_1_1_5"/>
    <protectedRange sqref="B19:C19" name="Rango1_6_1_1_7"/>
    <protectedRange sqref="D19" name="Rango2_6_1_1_6"/>
    <protectedRange sqref="D21:D23" name="Rango2_6_1_2"/>
    <protectedRange sqref="D20" name="Rango2_6_1_1_8"/>
    <protectedRange sqref="D24" name="Rango2_6_1_1_2_1"/>
    <protectedRange sqref="B25:C25" name="Rango1_6_1_1_9"/>
    <protectedRange sqref="D25" name="Rango2_6_1_1_9"/>
    <protectedRange sqref="B26" name="Rango1_6_1_1_10"/>
    <protectedRange sqref="D26" name="Rango2_6_1_1_1_1"/>
    <protectedRange sqref="B27" name="Rango1_6_1_1_11"/>
    <protectedRange sqref="D27" name="Rango2_6_1_1_2_2"/>
    <protectedRange sqref="B28:B29" name="Rango1_6_1_1_12"/>
    <protectedRange sqref="D28:D29" name="Rango2_6_1_1_3_1"/>
    <protectedRange sqref="B30:C30" name="Rango1_6_1_1_13"/>
    <protectedRange sqref="D30" name="Rango2_6_1_1_10"/>
    <protectedRange sqref="B31:C32 B40:C40" name="Rango1_6_1_1_15"/>
    <protectedRange sqref="D31:D32 D40" name="Rango2_6_1_1_12"/>
    <protectedRange sqref="B33:C33" name="Rango1_6_1_1_16"/>
    <protectedRange sqref="D33" name="Rango2_6_1_1_13"/>
    <protectedRange sqref="B34" name="Rango1_6_1_1_17"/>
    <protectedRange sqref="D34" name="Rango2_6_1_1_3_2"/>
    <protectedRange sqref="B37:B38 B35:C36" name="Rango1_6_1_1_18"/>
    <protectedRange sqref="D35" name="Rango2_6_1_1_14"/>
    <protectedRange sqref="B39:C39" name="Rango1_6_1_1_19"/>
    <protectedRange sqref="D39" name="Rango2_6_1_1_15"/>
  </protectedRanges>
  <mergeCells count="24">
    <mergeCell ref="A41:B41"/>
    <mergeCell ref="E41:K41"/>
    <mergeCell ref="A42:B42"/>
    <mergeCell ref="E42:K42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BreakPreview" topLeftCell="A21" zoomScale="50" zoomScaleNormal="100" zoomScaleSheetLayoutView="50" workbookViewId="0">
      <selection activeCell="O42" sqref="O42"/>
    </sheetView>
  </sheetViews>
  <sheetFormatPr baseColWidth="10" defaultRowHeight="15" x14ac:dyDescent="0.25"/>
  <cols>
    <col min="1" max="1" width="8.140625" style="15" bestFit="1" customWidth="1"/>
    <col min="2" max="2" width="51.5703125" style="15" customWidth="1"/>
    <col min="3" max="3" width="11.28515625" style="15" customWidth="1"/>
    <col min="4" max="4" width="23" style="15" customWidth="1"/>
    <col min="5" max="5" width="17.5703125" style="15" customWidth="1"/>
    <col min="6" max="6" width="59.28515625" style="15" customWidth="1"/>
    <col min="7" max="7" width="19.42578125" style="15" customWidth="1"/>
    <col min="8" max="8" width="20" style="15" customWidth="1"/>
    <col min="9" max="9" width="18.28515625" style="15" customWidth="1"/>
    <col min="10" max="10" width="17.42578125" style="15" customWidth="1"/>
    <col min="11" max="11" width="25.42578125" style="15" customWidth="1"/>
    <col min="12" max="14" width="18.85546875" style="15" customWidth="1"/>
    <col min="15" max="15" width="23.7109375" style="15" customWidth="1"/>
    <col min="16" max="16" width="47.140625" style="15" customWidth="1"/>
    <col min="17" max="17" width="23.42578125" style="15" customWidth="1"/>
    <col min="18" max="16384" width="11.42578125" style="15"/>
  </cols>
  <sheetData>
    <row r="1" spans="1:17" ht="30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37"/>
      <c r="M1" s="37"/>
      <c r="N1" s="37"/>
      <c r="O1" s="37"/>
      <c r="P1" s="37"/>
      <c r="Q1" s="37"/>
    </row>
    <row r="2" spans="1:17" ht="30" customHeight="1" x14ac:dyDescent="0.25">
      <c r="A2" s="144" t="s">
        <v>12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37"/>
      <c r="M2" s="37"/>
      <c r="N2" s="37"/>
      <c r="O2" s="37"/>
      <c r="P2" s="37"/>
      <c r="Q2" s="37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30" customHeight="1" x14ac:dyDescent="0.25">
      <c r="A4" s="144" t="s">
        <v>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37"/>
      <c r="M4" s="37"/>
      <c r="N4" s="37"/>
      <c r="O4" s="37"/>
      <c r="P4" s="37"/>
      <c r="Q4" s="37"/>
    </row>
    <row r="5" spans="1:17" ht="30" customHeight="1" x14ac:dyDescent="0.25">
      <c r="A5" s="144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37"/>
      <c r="M5" s="37"/>
      <c r="N5" s="37"/>
      <c r="O5" s="37"/>
      <c r="P5" s="37"/>
      <c r="Q5" s="37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30" customHeight="1" x14ac:dyDescent="0.25">
      <c r="A7" s="146" t="s">
        <v>32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38"/>
      <c r="M7" s="38"/>
      <c r="N7" s="38"/>
      <c r="O7" s="38"/>
      <c r="P7" s="38"/>
      <c r="Q7" s="38"/>
    </row>
    <row r="8" spans="1:17" ht="30" customHeight="1" x14ac:dyDescent="0.25">
      <c r="A8" s="140" t="s">
        <v>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36"/>
      <c r="M8" s="36"/>
      <c r="N8" s="36"/>
      <c r="O8" s="36"/>
      <c r="P8" s="36"/>
      <c r="Q8" s="36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30" customHeight="1" thickBot="1" x14ac:dyDescent="0.3">
      <c r="A10" s="153" t="s">
        <v>34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</row>
    <row r="11" spans="1:17" ht="137.25" customHeight="1" x14ac:dyDescent="0.25">
      <c r="A11" s="165"/>
      <c r="B11" s="42" t="s">
        <v>11</v>
      </c>
      <c r="C11" s="155" t="s">
        <v>9</v>
      </c>
      <c r="D11" s="157" t="s">
        <v>22</v>
      </c>
      <c r="E11" s="155" t="s">
        <v>20</v>
      </c>
      <c r="F11" s="43" t="s">
        <v>25</v>
      </c>
      <c r="G11" s="158" t="s">
        <v>15</v>
      </c>
      <c r="H11" s="160" t="s">
        <v>23</v>
      </c>
      <c r="I11" s="160"/>
      <c r="J11" s="162" t="s">
        <v>16</v>
      </c>
      <c r="K11" s="163" t="s">
        <v>31</v>
      </c>
      <c r="L11" s="160" t="s">
        <v>24</v>
      </c>
      <c r="M11" s="160"/>
      <c r="N11" s="162" t="s">
        <v>16</v>
      </c>
      <c r="O11" s="163" t="s">
        <v>31</v>
      </c>
      <c r="P11" s="160" t="s">
        <v>26</v>
      </c>
      <c r="Q11" s="163" t="s">
        <v>30</v>
      </c>
    </row>
    <row r="12" spans="1:17" ht="18" x14ac:dyDescent="0.25">
      <c r="A12" s="166"/>
      <c r="B12" s="45"/>
      <c r="C12" s="156"/>
      <c r="D12" s="155"/>
      <c r="E12" s="156"/>
      <c r="F12" s="50" t="s">
        <v>13</v>
      </c>
      <c r="G12" s="159"/>
      <c r="H12" s="50" t="s">
        <v>13</v>
      </c>
      <c r="I12" s="50" t="s">
        <v>14</v>
      </c>
      <c r="J12" s="167"/>
      <c r="K12" s="164"/>
      <c r="L12" s="50" t="s">
        <v>13</v>
      </c>
      <c r="M12" s="50" t="s">
        <v>14</v>
      </c>
      <c r="N12" s="167"/>
      <c r="O12" s="164"/>
      <c r="P12" s="168"/>
      <c r="Q12" s="164"/>
    </row>
    <row r="13" spans="1:17" ht="30" customHeight="1" x14ac:dyDescent="0.35">
      <c r="A13" s="21">
        <v>1</v>
      </c>
      <c r="B13" s="116" t="s">
        <v>70</v>
      </c>
      <c r="C13" s="120">
        <v>13</v>
      </c>
      <c r="D13" s="119">
        <v>40179</v>
      </c>
      <c r="E13" s="12" t="s">
        <v>47</v>
      </c>
      <c r="F13" s="62">
        <v>0.15277777777777776</v>
      </c>
      <c r="G13" s="62">
        <v>0.15277777777777776</v>
      </c>
      <c r="H13" s="111">
        <v>114</v>
      </c>
      <c r="I13" s="111">
        <v>116</v>
      </c>
      <c r="J13" s="170">
        <f>(H13+I13)/2</f>
        <v>115</v>
      </c>
      <c r="K13" s="170">
        <f>MAX(H13:I13)</f>
        <v>116</v>
      </c>
      <c r="L13" s="111">
        <v>228.4</v>
      </c>
      <c r="M13" s="111">
        <v>231.5</v>
      </c>
      <c r="N13" s="170">
        <f>(L13+M13)/2</f>
        <v>229.95</v>
      </c>
      <c r="O13" s="112">
        <f>MAX(L13:M13)</f>
        <v>231.5</v>
      </c>
      <c r="P13" s="111" t="s">
        <v>94</v>
      </c>
      <c r="Q13" s="111" t="s">
        <v>94</v>
      </c>
    </row>
    <row r="14" spans="1:17" ht="30" customHeight="1" x14ac:dyDescent="0.35">
      <c r="A14" s="21">
        <v>2</v>
      </c>
      <c r="B14" s="116" t="s">
        <v>65</v>
      </c>
      <c r="C14" s="120">
        <v>14</v>
      </c>
      <c r="D14" s="119">
        <v>39968</v>
      </c>
      <c r="E14" s="12" t="s">
        <v>47</v>
      </c>
      <c r="F14" s="24">
        <v>3.45</v>
      </c>
      <c r="G14" s="24">
        <v>3.45</v>
      </c>
      <c r="H14" s="24">
        <v>57</v>
      </c>
      <c r="I14" s="24">
        <v>50</v>
      </c>
      <c r="J14" s="170">
        <f t="shared" ref="J14:J16" si="0">(H14+I14)/2</f>
        <v>53.5</v>
      </c>
      <c r="K14" s="170">
        <f t="shared" ref="K14:K16" si="1">MAX(H14:I14)</f>
        <v>57</v>
      </c>
      <c r="L14" s="24">
        <v>183.8</v>
      </c>
      <c r="M14" s="24">
        <v>186.6</v>
      </c>
      <c r="N14" s="170">
        <f t="shared" ref="N14:N16" si="2">(L14+M14)/2</f>
        <v>185.2</v>
      </c>
      <c r="O14" s="112">
        <f t="shared" ref="O14:O16" si="3">MAX(L14:M14)</f>
        <v>186.6</v>
      </c>
      <c r="P14" s="24">
        <v>13.52</v>
      </c>
      <c r="Q14" s="24">
        <v>13.52</v>
      </c>
    </row>
    <row r="15" spans="1:17" ht="30" customHeight="1" x14ac:dyDescent="0.35">
      <c r="A15" s="21">
        <v>3</v>
      </c>
      <c r="B15" s="116" t="s">
        <v>64</v>
      </c>
      <c r="C15" s="121">
        <v>15</v>
      </c>
      <c r="D15" s="118">
        <v>42783</v>
      </c>
      <c r="E15" s="12" t="s">
        <v>47</v>
      </c>
      <c r="F15" s="122">
        <v>3.85</v>
      </c>
      <c r="G15" s="122">
        <v>3.85</v>
      </c>
      <c r="H15" s="122">
        <v>87</v>
      </c>
      <c r="I15" s="122">
        <v>92</v>
      </c>
      <c r="J15" s="170">
        <f t="shared" si="0"/>
        <v>89.5</v>
      </c>
      <c r="K15" s="170">
        <f t="shared" si="1"/>
        <v>92</v>
      </c>
      <c r="L15" s="171">
        <v>216.4</v>
      </c>
      <c r="M15" s="171">
        <v>216.9</v>
      </c>
      <c r="N15" s="170">
        <f t="shared" si="2"/>
        <v>216.65</v>
      </c>
      <c r="O15" s="112">
        <f t="shared" si="3"/>
        <v>216.9</v>
      </c>
      <c r="P15" s="24">
        <v>14.24</v>
      </c>
      <c r="Q15" s="24">
        <v>14.24</v>
      </c>
    </row>
    <row r="16" spans="1:17" ht="30" customHeight="1" x14ac:dyDescent="0.35">
      <c r="A16" s="21">
        <v>4</v>
      </c>
      <c r="B16" s="117" t="s">
        <v>122</v>
      </c>
      <c r="C16" s="121">
        <v>14</v>
      </c>
      <c r="D16" s="118">
        <v>39697</v>
      </c>
      <c r="E16" s="12" t="s">
        <v>47</v>
      </c>
      <c r="F16" s="122">
        <v>4.51</v>
      </c>
      <c r="G16" s="122">
        <v>4.51</v>
      </c>
      <c r="H16" s="122">
        <v>60</v>
      </c>
      <c r="I16" s="122">
        <v>60</v>
      </c>
      <c r="J16" s="170">
        <f t="shared" si="0"/>
        <v>60</v>
      </c>
      <c r="K16" s="170">
        <f t="shared" si="1"/>
        <v>60</v>
      </c>
      <c r="L16" s="171">
        <v>213.2</v>
      </c>
      <c r="M16" s="171">
        <v>217.6</v>
      </c>
      <c r="N16" s="170">
        <f t="shared" si="2"/>
        <v>215.39999999999998</v>
      </c>
      <c r="O16" s="112">
        <f t="shared" si="3"/>
        <v>217.6</v>
      </c>
      <c r="P16" s="24">
        <v>11.51</v>
      </c>
      <c r="Q16" s="24">
        <v>11.51</v>
      </c>
    </row>
    <row r="17" spans="1:17" ht="30" customHeight="1" x14ac:dyDescent="0.25">
      <c r="A17" s="21">
        <v>5</v>
      </c>
      <c r="B17" s="22"/>
      <c r="C17" s="22"/>
      <c r="D17" s="22"/>
      <c r="E17" s="23"/>
      <c r="F17" s="24"/>
      <c r="G17" s="27"/>
      <c r="H17" s="24"/>
      <c r="I17" s="24"/>
      <c r="J17" s="44"/>
      <c r="K17" s="53"/>
      <c r="L17" s="24"/>
      <c r="M17" s="24"/>
      <c r="N17" s="44"/>
      <c r="O17" s="53"/>
      <c r="P17" s="24"/>
      <c r="Q17" s="24"/>
    </row>
    <row r="18" spans="1:17" ht="30" customHeight="1" x14ac:dyDescent="0.25">
      <c r="A18" s="21">
        <v>6</v>
      </c>
      <c r="B18" s="22"/>
      <c r="C18" s="22"/>
      <c r="D18" s="22"/>
      <c r="E18" s="23"/>
      <c r="F18" s="24"/>
      <c r="G18" s="27"/>
      <c r="H18" s="24"/>
      <c r="I18" s="24"/>
      <c r="J18" s="44"/>
      <c r="K18" s="53"/>
      <c r="L18" s="24"/>
      <c r="M18" s="24"/>
      <c r="N18" s="44"/>
      <c r="O18" s="53"/>
      <c r="P18" s="24"/>
      <c r="Q18" s="24"/>
    </row>
    <row r="19" spans="1:17" ht="30" customHeight="1" x14ac:dyDescent="0.25">
      <c r="A19" s="21">
        <v>7</v>
      </c>
      <c r="B19" s="22"/>
      <c r="C19" s="22"/>
      <c r="D19" s="22"/>
      <c r="E19" s="23"/>
      <c r="F19" s="24"/>
      <c r="G19" s="27"/>
      <c r="H19" s="24"/>
      <c r="I19" s="24"/>
      <c r="J19" s="44"/>
      <c r="K19" s="53"/>
      <c r="L19" s="24"/>
      <c r="M19" s="24"/>
      <c r="N19" s="44"/>
      <c r="O19" s="53"/>
      <c r="P19" s="24"/>
      <c r="Q19" s="24"/>
    </row>
    <row r="20" spans="1:17" ht="30" customHeight="1" x14ac:dyDescent="0.25">
      <c r="A20" s="21">
        <v>8</v>
      </c>
      <c r="B20" s="22"/>
      <c r="C20" s="22"/>
      <c r="D20" s="22"/>
      <c r="E20" s="23"/>
      <c r="F20" s="24"/>
      <c r="G20" s="27"/>
      <c r="H20" s="24"/>
      <c r="I20" s="24"/>
      <c r="J20" s="44"/>
      <c r="K20" s="53"/>
      <c r="L20" s="24"/>
      <c r="M20" s="24"/>
      <c r="N20" s="44"/>
      <c r="O20" s="53"/>
      <c r="P20" s="24"/>
      <c r="Q20" s="24"/>
    </row>
    <row r="21" spans="1:17" ht="30" customHeight="1" x14ac:dyDescent="0.25">
      <c r="A21" s="21">
        <v>9</v>
      </c>
      <c r="B21" s="22"/>
      <c r="C21" s="22"/>
      <c r="D21" s="22"/>
      <c r="E21" s="23"/>
      <c r="F21" s="24"/>
      <c r="G21" s="27"/>
      <c r="H21" s="24"/>
      <c r="I21" s="24"/>
      <c r="J21" s="44"/>
      <c r="K21" s="53"/>
      <c r="L21" s="24"/>
      <c r="M21" s="24"/>
      <c r="N21" s="44"/>
      <c r="O21" s="53"/>
      <c r="P21" s="24"/>
      <c r="Q21" s="24"/>
    </row>
    <row r="22" spans="1:17" ht="30" customHeight="1" x14ac:dyDescent="0.25">
      <c r="A22" s="21">
        <v>10</v>
      </c>
      <c r="B22" s="22"/>
      <c r="C22" s="22"/>
      <c r="D22" s="22"/>
      <c r="E22" s="23"/>
      <c r="F22" s="24"/>
      <c r="G22" s="27"/>
      <c r="H22" s="24"/>
      <c r="I22" s="24"/>
      <c r="J22" s="44"/>
      <c r="K22" s="53"/>
      <c r="L22" s="24"/>
      <c r="M22" s="24"/>
      <c r="N22" s="44"/>
      <c r="O22" s="53"/>
      <c r="P22" s="24"/>
      <c r="Q22" s="24"/>
    </row>
    <row r="23" spans="1:17" ht="30" customHeight="1" x14ac:dyDescent="0.25">
      <c r="A23" s="21">
        <v>11</v>
      </c>
      <c r="B23" s="22"/>
      <c r="C23" s="22"/>
      <c r="D23" s="22"/>
      <c r="E23" s="23"/>
      <c r="F23" s="24"/>
      <c r="G23" s="27"/>
      <c r="H23" s="24"/>
      <c r="I23" s="24"/>
      <c r="J23" s="44"/>
      <c r="K23" s="53"/>
      <c r="L23" s="24"/>
      <c r="M23" s="24"/>
      <c r="N23" s="44"/>
      <c r="O23" s="53"/>
      <c r="P23" s="24"/>
      <c r="Q23" s="24"/>
    </row>
    <row r="24" spans="1:17" ht="30" customHeight="1" x14ac:dyDescent="0.25">
      <c r="A24" s="21">
        <v>12</v>
      </c>
      <c r="B24" s="22"/>
      <c r="C24" s="22"/>
      <c r="D24" s="22"/>
      <c r="E24" s="23"/>
      <c r="F24" s="24"/>
      <c r="G24" s="27"/>
      <c r="H24" s="24"/>
      <c r="I24" s="24"/>
      <c r="J24" s="44"/>
      <c r="K24" s="53"/>
      <c r="L24" s="24"/>
      <c r="M24" s="24"/>
      <c r="N24" s="44"/>
      <c r="O24" s="53"/>
      <c r="P24" s="24"/>
      <c r="Q24" s="24"/>
    </row>
    <row r="25" spans="1:17" ht="30" customHeight="1" x14ac:dyDescent="0.25">
      <c r="A25" s="21">
        <v>13</v>
      </c>
      <c r="B25" s="22"/>
      <c r="C25" s="22"/>
      <c r="D25" s="22"/>
      <c r="E25" s="23"/>
      <c r="F25" s="24"/>
      <c r="G25" s="27"/>
      <c r="H25" s="24"/>
      <c r="I25" s="24"/>
      <c r="J25" s="44"/>
      <c r="K25" s="53"/>
      <c r="L25" s="24"/>
      <c r="M25" s="24"/>
      <c r="N25" s="44"/>
      <c r="O25" s="53"/>
      <c r="P25" s="24"/>
      <c r="Q25" s="24"/>
    </row>
    <row r="26" spans="1:17" ht="30" customHeight="1" x14ac:dyDescent="0.25">
      <c r="A26" s="21">
        <v>14</v>
      </c>
      <c r="B26" s="22"/>
      <c r="C26" s="22"/>
      <c r="D26" s="22"/>
      <c r="E26" s="23"/>
      <c r="F26" s="24"/>
      <c r="G26" s="27"/>
      <c r="H26" s="24"/>
      <c r="I26" s="24"/>
      <c r="J26" s="44"/>
      <c r="K26" s="53"/>
      <c r="L26" s="24"/>
      <c r="M26" s="24"/>
      <c r="N26" s="44"/>
      <c r="O26" s="53"/>
      <c r="P26" s="24"/>
      <c r="Q26" s="24"/>
    </row>
    <row r="27" spans="1:17" ht="30" customHeight="1" x14ac:dyDescent="0.25">
      <c r="A27" s="21">
        <v>15</v>
      </c>
      <c r="B27" s="22"/>
      <c r="C27" s="22"/>
      <c r="D27" s="22"/>
      <c r="E27" s="23"/>
      <c r="F27" s="24"/>
      <c r="G27" s="27"/>
      <c r="H27" s="24"/>
      <c r="I27" s="24"/>
      <c r="J27" s="44"/>
      <c r="K27" s="53"/>
      <c r="L27" s="24"/>
      <c r="M27" s="24"/>
      <c r="N27" s="44"/>
      <c r="O27" s="53"/>
      <c r="P27" s="24"/>
      <c r="Q27" s="24"/>
    </row>
    <row r="28" spans="1:17" ht="30" customHeight="1" x14ac:dyDescent="0.25">
      <c r="A28" s="21">
        <v>16</v>
      </c>
      <c r="B28" s="40"/>
      <c r="C28" s="25"/>
      <c r="D28" s="25"/>
      <c r="E28" s="23"/>
      <c r="F28" s="24"/>
      <c r="G28" s="27"/>
      <c r="H28" s="24"/>
      <c r="I28" s="24"/>
      <c r="J28" s="44"/>
      <c r="K28" s="53"/>
      <c r="L28" s="24"/>
      <c r="M28" s="24"/>
      <c r="N28" s="44"/>
      <c r="O28" s="53"/>
      <c r="P28" s="24"/>
      <c r="Q28" s="24"/>
    </row>
    <row r="29" spans="1:17" ht="30" customHeight="1" x14ac:dyDescent="0.25">
      <c r="A29" s="21">
        <v>17</v>
      </c>
      <c r="B29" s="40"/>
      <c r="C29" s="25"/>
      <c r="D29" s="25"/>
      <c r="E29" s="26"/>
      <c r="F29" s="24"/>
      <c r="G29" s="27"/>
      <c r="H29" s="24"/>
      <c r="I29" s="24"/>
      <c r="J29" s="44"/>
      <c r="K29" s="53"/>
      <c r="L29" s="24"/>
      <c r="M29" s="24"/>
      <c r="N29" s="44"/>
      <c r="O29" s="53"/>
      <c r="P29" s="24"/>
      <c r="Q29" s="24"/>
    </row>
    <row r="30" spans="1:17" ht="30" customHeight="1" x14ac:dyDescent="0.25">
      <c r="A30" s="21">
        <v>18</v>
      </c>
      <c r="B30" s="25"/>
      <c r="C30" s="25"/>
      <c r="D30" s="25"/>
      <c r="E30" s="26"/>
      <c r="F30" s="24"/>
      <c r="G30" s="27"/>
      <c r="H30" s="24"/>
      <c r="I30" s="24"/>
      <c r="J30" s="44"/>
      <c r="K30" s="53"/>
      <c r="L30" s="24"/>
      <c r="M30" s="24"/>
      <c r="N30" s="44"/>
      <c r="O30" s="53"/>
      <c r="P30" s="24"/>
      <c r="Q30" s="24"/>
    </row>
    <row r="31" spans="1:17" ht="30" customHeight="1" x14ac:dyDescent="0.25">
      <c r="A31" s="21">
        <v>19</v>
      </c>
      <c r="B31" s="25"/>
      <c r="C31" s="25"/>
      <c r="D31" s="25"/>
      <c r="E31" s="26"/>
      <c r="F31" s="24"/>
      <c r="G31" s="27"/>
      <c r="H31" s="24"/>
      <c r="I31" s="24"/>
      <c r="J31" s="44"/>
      <c r="K31" s="53"/>
      <c r="L31" s="24"/>
      <c r="M31" s="24"/>
      <c r="N31" s="44"/>
      <c r="O31" s="53"/>
      <c r="P31" s="24"/>
      <c r="Q31" s="24"/>
    </row>
    <row r="32" spans="1:17" ht="30" customHeight="1" thickBot="1" x14ac:dyDescent="0.3">
      <c r="A32" s="21">
        <v>20</v>
      </c>
      <c r="B32" s="25"/>
      <c r="C32" s="25"/>
      <c r="D32" s="25"/>
      <c r="E32" s="26"/>
      <c r="F32" s="24"/>
      <c r="G32" s="27"/>
      <c r="H32" s="24"/>
      <c r="I32" s="24"/>
      <c r="J32" s="44"/>
      <c r="K32" s="53"/>
      <c r="L32" s="24"/>
      <c r="M32" s="24"/>
      <c r="N32" s="44"/>
      <c r="O32" s="53"/>
      <c r="P32" s="24"/>
      <c r="Q32" s="24"/>
    </row>
    <row r="33" spans="1:17" ht="30" customHeight="1" thickBot="1" x14ac:dyDescent="0.3">
      <c r="A33" s="148" t="s">
        <v>10</v>
      </c>
      <c r="B33" s="149"/>
      <c r="C33" s="28"/>
      <c r="D33" s="39"/>
      <c r="E33" s="150" t="s">
        <v>127</v>
      </c>
      <c r="F33" s="151"/>
      <c r="G33" s="151"/>
      <c r="H33" s="151"/>
      <c r="I33" s="151"/>
      <c r="J33" s="151"/>
      <c r="K33" s="151"/>
      <c r="L33" s="41"/>
      <c r="M33" s="41"/>
      <c r="N33" s="41"/>
      <c r="O33" s="41"/>
      <c r="P33" s="41"/>
      <c r="Q33" s="41"/>
    </row>
    <row r="34" spans="1:17" ht="27" thickBot="1" x14ac:dyDescent="0.3">
      <c r="A34" s="150" t="s">
        <v>18</v>
      </c>
      <c r="B34" s="151"/>
      <c r="C34" s="28"/>
      <c r="D34" s="39"/>
      <c r="E34" s="148" t="s">
        <v>128</v>
      </c>
      <c r="F34" s="152"/>
      <c r="G34" s="152"/>
      <c r="H34" s="152"/>
      <c r="I34" s="152"/>
      <c r="J34" s="152"/>
      <c r="K34" s="152"/>
      <c r="L34" s="41"/>
      <c r="M34" s="41"/>
      <c r="N34" s="41"/>
      <c r="O34" s="41"/>
      <c r="P34" s="41"/>
      <c r="Q34" s="41"/>
    </row>
  </sheetData>
  <protectedRanges>
    <protectedRange sqref="E29:E32" name="Rango1_6_1"/>
    <protectedRange sqref="B28:D32" name="Rango2_6_1"/>
    <protectedRange sqref="E17:E28" name="Rango1_6_1_1"/>
    <protectedRange sqref="B17:D27" name="Rango2_6_1_1_1"/>
    <protectedRange sqref="B13:C13 E13:E15" name="Rango1_6_1_1_2"/>
    <protectedRange sqref="D13" name="Rango2_6_1_1"/>
    <protectedRange sqref="B14:C14" name="Rango1_6_1_1_3"/>
    <protectedRange sqref="D14" name="Rango2_6_1_1_2"/>
    <protectedRange sqref="B15" name="Rango1_6_1_1_1"/>
    <protectedRange sqref="C15" name="Rango1_6_1_2"/>
    <protectedRange sqref="D15" name="Rango2_6_1_1_4"/>
    <protectedRange sqref="E16" name="Rango1_6_1_1_4"/>
    <protectedRange sqref="B16:C16" name="Rango1_6_1_1_1_1"/>
    <protectedRange sqref="D16" name="Rango2_6_1_1_1_1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 ANTROPOMETRICAS </vt:lpstr>
      <vt:lpstr> ANTROPOMETRICAS  (2)</vt:lpstr>
      <vt:lpstr> ANTROPOMETRICAS  (3)</vt:lpstr>
      <vt:lpstr>TEST NIÑOS(AS) 6 A 8 AÑO (2</vt:lpstr>
      <vt:lpstr>TEST NIÑOS(AS) 9 A 12 AÑOS  (2</vt:lpstr>
      <vt:lpstr>TEST NIÑOS(AS) 13 A 17 AÑOS </vt:lpstr>
      <vt:lpstr>' ANTROPOMETRICAS '!Área_de_impresión</vt:lpstr>
      <vt:lpstr>' ANTROPOMETRICAS  (2)'!Área_de_impresión</vt:lpstr>
      <vt:lpstr>' ANTROPOMETRICAS  (3)'!Área_de_impresión</vt:lpstr>
      <vt:lpstr>'TEST NIÑOS(AS) 13 A 17 AÑOS '!Área_de_impresión</vt:lpstr>
      <vt:lpstr>'TEST NIÑOS(AS) 6 A 8 AÑO (2'!Área_de_impresión</vt:lpstr>
      <vt:lpstr>'TEST NIÑOS(AS) 9 A 12 AÑOS  (2'!Área_de_impresión</vt:lpstr>
      <vt:lpstr>' ANTROPOMETRICAS '!Títulos_a_imprimir</vt:lpstr>
      <vt:lpstr>' ANTROPOMETRICAS  (2)'!Títulos_a_imprimir</vt:lpstr>
      <vt:lpstr>' ANTROPOMETRICAS  (3)'!Títulos_a_imprimir</vt:lpstr>
      <vt:lpstr>'TEST NIÑOS(AS) 13 A 17 AÑOS '!Títulos_a_imprimir</vt:lpstr>
      <vt:lpstr>'TEST NIÑOS(AS) 6 A 8 AÑO (2'!Títulos_a_imprimir</vt:lpstr>
      <vt:lpstr>'TEST NIÑOS(AS) 9 A 12 AÑOS  (2'!Títulos_a_imprimir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Portatil</cp:lastModifiedBy>
  <cp:lastPrinted>2018-11-30T21:38:18Z</cp:lastPrinted>
  <dcterms:created xsi:type="dcterms:W3CDTF">2016-12-08T13:45:03Z</dcterms:created>
  <dcterms:modified xsi:type="dcterms:W3CDTF">2023-06-30T16:45:00Z</dcterms:modified>
</cp:coreProperties>
</file>