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G DAVID\documentacion contratos\ARCHIVOS PARA PROYECTAR REPARACIONES\Edificio Palacio Judicial Tunja\Doc listos para revision\Palacio de justicia tunja final final\"/>
    </mc:Choice>
  </mc:AlternateContent>
  <xr:revisionPtr revIDLastSave="0" documentId="8_{8C708389-2EFC-452E-9E2A-A6ACCCE871C8}" xr6:coauthVersionLast="36" xr6:coauthVersionMax="36" xr10:uidLastSave="{00000000-0000-0000-0000-000000000000}"/>
  <bookViews>
    <workbookView xWindow="0" yWindow="0" windowWidth="28800" windowHeight="12225" xr2:uid="{887982D4-DC9D-4D20-BAB0-A2060CD6C9A1}"/>
  </bookViews>
  <sheets>
    <sheet name="anexo propuesta (2)" sheetId="1" r:id="rId1"/>
  </sheets>
  <externalReferences>
    <externalReference r:id="rId2"/>
  </externalReferences>
  <definedNames>
    <definedName name="_xlnm.Print_Area" localSheetId="0">'anexo propuesta (2)'!$A$1:$F$48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13" i="1"/>
  <c r="D14" i="1"/>
  <c r="D15" i="1"/>
  <c r="D17" i="1"/>
  <c r="D18" i="1"/>
  <c r="D19" i="1"/>
  <c r="B20" i="1"/>
  <c r="D20" i="1"/>
  <c r="D21" i="1"/>
  <c r="D22" i="1"/>
  <c r="B23" i="1"/>
  <c r="D23" i="1"/>
  <c r="D25" i="1"/>
  <c r="B26" i="1"/>
  <c r="D26" i="1"/>
  <c r="D27" i="1"/>
  <c r="D28" i="1"/>
  <c r="D30" i="1"/>
  <c r="D31" i="1"/>
  <c r="D32" i="1"/>
  <c r="D33" i="1"/>
  <c r="D34" i="1"/>
  <c r="D35" i="1"/>
  <c r="D36" i="1"/>
  <c r="D37" i="1"/>
  <c r="D39" i="1"/>
</calcChain>
</file>

<file path=xl/sharedStrings.xml><?xml version="1.0" encoding="utf-8"?>
<sst xmlns="http://schemas.openxmlformats.org/spreadsheetml/2006/main" count="90" uniqueCount="70">
  <si>
    <t>TOTAL</t>
  </si>
  <si>
    <t>IVA SOBRE UTILIDAD</t>
  </si>
  <si>
    <t>UTILIDAD</t>
  </si>
  <si>
    <t>IMPREVISTOS</t>
  </si>
  <si>
    <t>ADMINISTRACION</t>
  </si>
  <si>
    <t>SUBTOTAL</t>
  </si>
  <si>
    <t>und</t>
  </si>
  <si>
    <t xml:space="preserve">Retiro, suministro e instalacion extractor de olores </t>
  </si>
  <si>
    <t>5.1</t>
  </si>
  <si>
    <t>5. MANTENIMIENTOS</t>
  </si>
  <si>
    <t>Retiro, suministro e instalacion de ventana atencion al publico (Incluye Vidrios y accesorios)</t>
  </si>
  <si>
    <t>4.6</t>
  </si>
  <si>
    <t>glb</t>
  </si>
  <si>
    <t xml:space="preserve">Retiro puerta, sellar vano en drywall, resanar y pintar </t>
  </si>
  <si>
    <t>4.7</t>
  </si>
  <si>
    <t>Demolicion, adecuacion, Retiro, suministro e instalacion marco en aluminio puerta ventana y puerta en madera (Incluye vidrios color bronce 5 mm, chapas y accesorios)</t>
  </si>
  <si>
    <t>ml</t>
  </si>
  <si>
    <t xml:space="preserve">Suministro y aplicación de Sellador Poliuretano Elástico Sin Burbujas Blanco o similar para sellar filtraciones por bordes de ventanas </t>
  </si>
  <si>
    <t>4.5</t>
  </si>
  <si>
    <t>Suministro e instalacion bicicletero de soporte horizontal en platina de acero inoxidable, ganchos en eje inoxidable capacidad 12 bicicletas para instalacion a muro (Incluye accesorios)</t>
  </si>
  <si>
    <t>4.4</t>
  </si>
  <si>
    <t>m</t>
  </si>
  <si>
    <t>Suministro e instalacion guarda escobas madera color cedro</t>
  </si>
  <si>
    <t>4.3</t>
  </si>
  <si>
    <t>Retiro, Suministro e instalacion ventana deslizante (incluye vidrios 4 mm y Accesorios)</t>
  </si>
  <si>
    <t>4.2</t>
  </si>
  <si>
    <t>Suministro e instalacion puertas en madera (Incluye marco, chapa y tapa luces)</t>
  </si>
  <si>
    <t>4.1</t>
  </si>
  <si>
    <t>4. ACCESORIOS</t>
  </si>
  <si>
    <t>m2</t>
  </si>
  <si>
    <t>Suministro e instalacion de membrana liquida de poliuretano para impermeabilizar cubiertas y terrazas de aplicación en frio, con curacion en presencia de lluvia
1 capa (producto), 2 capa (tela refuerzo), 3 capa (producto), 4 capa (producto)</t>
  </si>
  <si>
    <t>3.4</t>
  </si>
  <si>
    <t>Suministro e instalacion de sella en poliuretano flexible en juntas de dilatacion</t>
  </si>
  <si>
    <t>3.3</t>
  </si>
  <si>
    <t>3.2</t>
  </si>
  <si>
    <t>limpieza e hidrolavado a presion, para retirar impuresas, polvo, grasas y demas sustancias que impidan la buena adherencia</t>
  </si>
  <si>
    <t>3.1</t>
  </si>
  <si>
    <t>3. IMPERMEABILIZACION</t>
  </si>
  <si>
    <t>2.7</t>
  </si>
  <si>
    <t xml:space="preserve">Mantenimiento y limpieza cubiertas en vidrio </t>
  </si>
  <si>
    <t>2.6</t>
  </si>
  <si>
    <t>Limpieza y manteniemiento general estructura  en madera cubierta</t>
  </si>
  <si>
    <t>2.5</t>
  </si>
  <si>
    <t>2.4</t>
  </si>
  <si>
    <t>Desmonte y retiro de cubierta existente</t>
  </si>
  <si>
    <t>2.3</t>
  </si>
  <si>
    <t xml:space="preserve">ml </t>
  </si>
  <si>
    <t>Mantenimiento y limpieza de canal</t>
  </si>
  <si>
    <t>2.2</t>
  </si>
  <si>
    <t>Suministro e intalacion de lamina flanche, Silicona y Cinta asfaltica o similar para evitar filtraciones</t>
  </si>
  <si>
    <t>2.1</t>
  </si>
  <si>
    <t>2. CUBIERTAS</t>
  </si>
  <si>
    <t>Vinilo trafico pesado demarcacion peligro (Franjas negro y amarillo) parqueadero</t>
  </si>
  <si>
    <t>1.4</t>
  </si>
  <si>
    <t>Vinilo tipo II sobre pañete bajo placa parqueadero</t>
  </si>
  <si>
    <t>1.3</t>
  </si>
  <si>
    <t>Vinilo tipo I sobre pañetes tres manos sobre estuco</t>
  </si>
  <si>
    <t>1.2</t>
  </si>
  <si>
    <t>Resane de muros y filos</t>
  </si>
  <si>
    <t>1.1</t>
  </si>
  <si>
    <t>1. PINTURAS</t>
  </si>
  <si>
    <t>VALOR TOTAL</t>
  </si>
  <si>
    <t>VALOR UNITARIO</t>
  </si>
  <si>
    <t>CANTIDAD</t>
  </si>
  <si>
    <t>UNIDAD</t>
  </si>
  <si>
    <t>DESCRIPCION</t>
  </si>
  <si>
    <t>ITEM</t>
  </si>
  <si>
    <t>PRESUPUESTO PRELIMINAR ESTIMADO</t>
  </si>
  <si>
    <t>MEJORAMIENTO Y MANTENIMIENTO DEL PALACIO DE JUSTICIA TUNJA</t>
  </si>
  <si>
    <t>RAMA JUDICIAL
CONSEJO SUPERIOR DE LA JUDICATURA
SALA ADMINISTRATIVA
DIRECCION SECCIONAL DE ADMINISTRACION JUDICIAL DE TUNJA
SECCIONAL DE BOYACA Y CASANARE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</si>
</sst>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right"/>
    </xf>
    <xf numFmtId="8" fontId="0" fillId="0" borderId="0" xfId="0" applyNumberFormat="1"/>
    <xf numFmtId="8" fontId="1" fillId="2" borderId="1" xfId="0" applyNumberFormat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8" fontId="0" fillId="0" borderId="0" xfId="0" applyNumberFormat="1" applyBorder="1"/>
    <xf numFmtId="8" fontId="0" fillId="0" borderId="1" xfId="0" applyNumberFormat="1" applyBorder="1"/>
    <xf numFmtId="9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8" fontId="1" fillId="3" borderId="1" xfId="0" applyNumberFormat="1" applyFont="1" applyFill="1" applyBorder="1"/>
    <xf numFmtId="0" fontId="1" fillId="3" borderId="1" xfId="0" applyFont="1" applyFill="1" applyBorder="1" applyAlignment="1">
      <alignment horizontal="center" vertical="center" wrapText="1"/>
    </xf>
    <xf numFmtId="8" fontId="0" fillId="0" borderId="0" xfId="0" applyNumberFormat="1" applyBorder="1" applyAlignment="1">
      <alignment vertical="center"/>
    </xf>
    <xf numFmtId="8" fontId="0" fillId="0" borderId="1" xfId="0" applyNumberFormat="1" applyBorder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8" fontId="3" fillId="0" borderId="0" xfId="0" applyNumberFormat="1" applyFont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8" fontId="0" fillId="0" borderId="1" xfId="0" applyNumberFormat="1" applyFont="1" applyBorder="1" applyAlignment="1">
      <alignment vertical="center"/>
    </xf>
    <xf numFmtId="0" fontId="2" fillId="0" borderId="0" xfId="0" applyFont="1" applyBorder="1"/>
    <xf numFmtId="0" fontId="2" fillId="0" borderId="1" xfId="0" applyFont="1" applyBorder="1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8" fontId="1" fillId="0" borderId="0" xfId="0" applyNumberFormat="1" applyFont="1" applyFill="1" applyBorder="1"/>
    <xf numFmtId="0" fontId="0" fillId="0" borderId="0" xfId="0" applyFill="1" applyBorder="1" applyAlignment="1">
      <alignment horizontal="center" vertical="center" wrapText="1"/>
    </xf>
    <xf numFmtId="8" fontId="0" fillId="0" borderId="0" xfId="0" applyNumberFormat="1" applyFill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33619</xdr:colOff>
      <xdr:row>0</xdr:row>
      <xdr:rowOff>44825</xdr:rowOff>
    </xdr:from>
    <xdr:ext cx="2201219" cy="733740"/>
    <xdr:pic>
      <xdr:nvPicPr>
        <xdr:cNvPr id="2" name="Imagen 1">
          <a:extLst>
            <a:ext uri="{FF2B5EF4-FFF2-40B4-BE49-F238E27FC236}">
              <a16:creationId xmlns:a16="http://schemas.microsoft.com/office/drawing/2014/main" id="{4E987242-98E8-48DB-9B4D-6B6F394C1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9" y="44825"/>
          <a:ext cx="2201219" cy="7337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ACTIVIDADES%202023%20listo%202905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nexo propuesta"/>
      <sheetName val="1.1"/>
      <sheetName val="1.2"/>
      <sheetName val="1.3"/>
      <sheetName val="1.4"/>
      <sheetName val="2.1"/>
      <sheetName val="2.2"/>
      <sheetName val="2.3"/>
      <sheetName val="2.4"/>
      <sheetName val="2.5"/>
      <sheetName val="2.6"/>
      <sheetName val="2.7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5.1"/>
      <sheetName val="Presupuesto propuesta"/>
      <sheetName val="aNEXO Presupuesto"/>
    </sheetNames>
    <sheetDataSet>
      <sheetData sheetId="0">
        <row r="20">
          <cell r="B20" t="str">
            <v>Suministro e instalacion de cubierta termoacustica en polipropileno (Incluye accesorios)</v>
          </cell>
        </row>
        <row r="23">
          <cell r="B23" t="str">
            <v>Desmonte, suministro e instalacion cubierta lamina  policarbonato cal. 6mm</v>
          </cell>
        </row>
        <row r="26">
          <cell r="B26" t="str">
            <v>Suministro e instalacion de mortero impermeabilizado pendientado 1:3 espesor 4 cm con macrofibras de refuerzo de expansión y retraccion del mismo</v>
          </cell>
        </row>
      </sheetData>
      <sheetData sheetId="1"/>
      <sheetData sheetId="2">
        <row r="44">
          <cell r="AO44">
            <v>235.4</v>
          </cell>
        </row>
      </sheetData>
      <sheetData sheetId="3">
        <row r="484">
          <cell r="AO484">
            <v>1997</v>
          </cell>
        </row>
      </sheetData>
      <sheetData sheetId="4">
        <row r="31">
          <cell r="AO31">
            <v>899</v>
          </cell>
        </row>
      </sheetData>
      <sheetData sheetId="5">
        <row r="32">
          <cell r="AO32">
            <v>252</v>
          </cell>
        </row>
      </sheetData>
      <sheetData sheetId="6">
        <row r="35">
          <cell r="AO35">
            <v>167</v>
          </cell>
        </row>
      </sheetData>
      <sheetData sheetId="7">
        <row r="35">
          <cell r="AO35">
            <v>71</v>
          </cell>
        </row>
      </sheetData>
      <sheetData sheetId="8">
        <row r="35">
          <cell r="AO35">
            <v>81</v>
          </cell>
        </row>
      </sheetData>
      <sheetData sheetId="9">
        <row r="35">
          <cell r="AO35">
            <v>81</v>
          </cell>
        </row>
      </sheetData>
      <sheetData sheetId="10">
        <row r="35">
          <cell r="AO35">
            <v>323</v>
          </cell>
        </row>
      </sheetData>
      <sheetData sheetId="11">
        <row r="35">
          <cell r="AO35">
            <v>159</v>
          </cell>
        </row>
      </sheetData>
      <sheetData sheetId="12">
        <row r="35">
          <cell r="AO35">
            <v>132</v>
          </cell>
        </row>
      </sheetData>
      <sheetData sheetId="13">
        <row r="35">
          <cell r="AO35">
            <v>122</v>
          </cell>
        </row>
      </sheetData>
      <sheetData sheetId="14">
        <row r="35">
          <cell r="AO35">
            <v>122</v>
          </cell>
        </row>
      </sheetData>
      <sheetData sheetId="15">
        <row r="35">
          <cell r="AO35">
            <v>122</v>
          </cell>
        </row>
      </sheetData>
      <sheetData sheetId="16">
        <row r="35">
          <cell r="AO35">
            <v>122</v>
          </cell>
        </row>
      </sheetData>
      <sheetData sheetId="17">
        <row r="35">
          <cell r="AO35">
            <v>2</v>
          </cell>
        </row>
      </sheetData>
      <sheetData sheetId="18">
        <row r="35">
          <cell r="AO35">
            <v>2</v>
          </cell>
        </row>
      </sheetData>
      <sheetData sheetId="19">
        <row r="35">
          <cell r="AO35">
            <v>80</v>
          </cell>
        </row>
      </sheetData>
      <sheetData sheetId="20">
        <row r="35">
          <cell r="AO35">
            <v>1</v>
          </cell>
        </row>
      </sheetData>
      <sheetData sheetId="21">
        <row r="35">
          <cell r="AO35">
            <v>148.32</v>
          </cell>
        </row>
      </sheetData>
      <sheetData sheetId="22">
        <row r="35">
          <cell r="AO35">
            <v>1</v>
          </cell>
        </row>
      </sheetData>
      <sheetData sheetId="23">
        <row r="36">
          <cell r="AO36">
            <v>2</v>
          </cell>
        </row>
      </sheetData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F3893-9A29-4F34-BB46-D9305D63A4C0}">
  <sheetPr>
    <pageSetUpPr fitToPage="1"/>
  </sheetPr>
  <dimension ref="A1:O58"/>
  <sheetViews>
    <sheetView showGridLines="0" tabSelected="1" topLeftCell="A7" zoomScale="85" zoomScaleNormal="85" workbookViewId="0">
      <selection activeCell="H33" sqref="H33"/>
    </sheetView>
  </sheetViews>
  <sheetFormatPr baseColWidth="10" defaultRowHeight="15" x14ac:dyDescent="0.25"/>
  <cols>
    <col min="2" max="2" width="51" customWidth="1"/>
    <col min="3" max="3" width="12.5703125" customWidth="1"/>
    <col min="4" max="4" width="14.7109375" bestFit="1" customWidth="1"/>
    <col min="5" max="5" width="16.85546875" customWidth="1"/>
    <col min="6" max="6" width="22.140625" bestFit="1" customWidth="1"/>
    <col min="7" max="7" width="26.140625" customWidth="1"/>
    <col min="8" max="8" width="26.28515625" customWidth="1"/>
    <col min="9" max="9" width="15.85546875" bestFit="1" customWidth="1"/>
    <col min="10" max="10" width="56" bestFit="1" customWidth="1"/>
    <col min="11" max="11" width="13.140625" bestFit="1" customWidth="1"/>
  </cols>
  <sheetData>
    <row r="1" spans="1:15" ht="15.75" x14ac:dyDescent="0.25">
      <c r="A1" s="60" t="s">
        <v>69</v>
      </c>
      <c r="B1" s="59"/>
      <c r="C1" s="59"/>
      <c r="D1" s="59"/>
      <c r="E1" s="59"/>
      <c r="F1" s="58"/>
      <c r="G1" s="54"/>
      <c r="J1" s="46"/>
      <c r="K1" s="46"/>
      <c r="L1" s="46"/>
      <c r="M1" s="46"/>
      <c r="N1" s="46"/>
      <c r="O1" s="46"/>
    </row>
    <row r="2" spans="1:15" ht="15.75" x14ac:dyDescent="0.25">
      <c r="A2" s="57"/>
      <c r="B2" s="56"/>
      <c r="C2" s="56"/>
      <c r="D2" s="56"/>
      <c r="E2" s="56"/>
      <c r="F2" s="55"/>
      <c r="G2" s="54"/>
      <c r="J2" s="46"/>
      <c r="K2" s="46"/>
      <c r="L2" s="46"/>
      <c r="M2" s="46"/>
      <c r="N2" s="46"/>
      <c r="O2" s="46"/>
    </row>
    <row r="3" spans="1:15" ht="15.75" x14ac:dyDescent="0.25">
      <c r="A3" s="57"/>
      <c r="B3" s="56"/>
      <c r="C3" s="56"/>
      <c r="D3" s="56"/>
      <c r="E3" s="56"/>
      <c r="F3" s="55"/>
      <c r="G3" s="54"/>
      <c r="J3" s="46"/>
      <c r="K3" s="46"/>
      <c r="L3" s="46"/>
      <c r="M3" s="46"/>
      <c r="N3" s="46"/>
      <c r="O3" s="46"/>
    </row>
    <row r="4" spans="1:15" ht="15.75" x14ac:dyDescent="0.25">
      <c r="A4" s="57"/>
      <c r="B4" s="56"/>
      <c r="C4" s="56"/>
      <c r="D4" s="56"/>
      <c r="E4" s="56"/>
      <c r="F4" s="55"/>
      <c r="G4" s="54"/>
      <c r="J4" s="52"/>
      <c r="K4" s="52"/>
      <c r="L4" s="52"/>
      <c r="M4" s="52"/>
      <c r="N4" s="52"/>
      <c r="O4" s="52"/>
    </row>
    <row r="5" spans="1:15" ht="15.75" x14ac:dyDescent="0.25">
      <c r="A5" s="57"/>
      <c r="B5" s="56"/>
      <c r="C5" s="56"/>
      <c r="D5" s="56"/>
      <c r="E5" s="56"/>
      <c r="F5" s="55"/>
      <c r="G5" s="54"/>
      <c r="J5" s="52"/>
      <c r="K5" s="52"/>
      <c r="L5" s="52"/>
      <c r="M5" s="52"/>
      <c r="N5" s="52"/>
      <c r="O5" s="52"/>
    </row>
    <row r="6" spans="1:15" ht="3.95" customHeight="1" x14ac:dyDescent="0.25">
      <c r="A6" s="53"/>
      <c r="B6" s="52"/>
      <c r="C6" s="52"/>
      <c r="D6" s="52"/>
      <c r="E6" s="52"/>
      <c r="F6" s="51"/>
      <c r="G6" s="46"/>
      <c r="J6" s="46"/>
      <c r="K6" s="46"/>
      <c r="L6" s="46"/>
      <c r="M6" s="46"/>
      <c r="N6" s="46"/>
      <c r="O6" s="46"/>
    </row>
    <row r="7" spans="1:15" ht="14.25" customHeight="1" x14ac:dyDescent="0.25">
      <c r="A7" s="50" t="s">
        <v>68</v>
      </c>
      <c r="B7" s="49"/>
      <c r="C7" s="49"/>
      <c r="D7" s="49"/>
      <c r="E7" s="49"/>
      <c r="F7" s="48"/>
      <c r="G7" s="47"/>
    </row>
    <row r="8" spans="1:15" ht="3.95" customHeight="1" x14ac:dyDescent="0.25">
      <c r="A8" s="11" t="s">
        <v>67</v>
      </c>
      <c r="B8" s="11"/>
      <c r="C8" s="11"/>
      <c r="D8" s="11"/>
      <c r="E8" s="11"/>
      <c r="F8" s="11"/>
      <c r="G8" s="46"/>
    </row>
    <row r="9" spans="1:15" x14ac:dyDescent="0.25">
      <c r="A9" s="45" t="s">
        <v>67</v>
      </c>
      <c r="B9" s="44"/>
      <c r="C9" s="44"/>
      <c r="D9" s="44"/>
      <c r="E9" s="44"/>
      <c r="F9" s="43"/>
      <c r="G9" s="42"/>
    </row>
    <row r="10" spans="1:15" x14ac:dyDescent="0.25">
      <c r="A10" s="40" t="s">
        <v>66</v>
      </c>
      <c r="B10" s="40" t="s">
        <v>65</v>
      </c>
      <c r="C10" s="40" t="s">
        <v>64</v>
      </c>
      <c r="D10" s="40" t="s">
        <v>63</v>
      </c>
      <c r="E10" s="41" t="s">
        <v>62</v>
      </c>
      <c r="F10" s="40" t="s">
        <v>61</v>
      </c>
      <c r="G10" s="39"/>
    </row>
    <row r="11" spans="1:15" x14ac:dyDescent="0.25">
      <c r="A11" s="35" t="s">
        <v>60</v>
      </c>
      <c r="B11" s="35"/>
      <c r="C11" s="35"/>
      <c r="D11" s="35"/>
      <c r="E11" s="35"/>
      <c r="F11" s="35"/>
      <c r="G11" s="24"/>
    </row>
    <row r="12" spans="1:15" x14ac:dyDescent="0.25">
      <c r="A12" s="20" t="s">
        <v>59</v>
      </c>
      <c r="B12" s="38" t="s">
        <v>58</v>
      </c>
      <c r="C12" s="20" t="s">
        <v>16</v>
      </c>
      <c r="D12" s="19">
        <f>'[1]1.1'!AO44</f>
        <v>235.4</v>
      </c>
      <c r="E12" s="36"/>
      <c r="F12" s="9"/>
      <c r="G12" s="8"/>
      <c r="I12" s="37"/>
    </row>
    <row r="13" spans="1:15" x14ac:dyDescent="0.25">
      <c r="A13" s="20" t="s">
        <v>57</v>
      </c>
      <c r="B13" s="21" t="s">
        <v>56</v>
      </c>
      <c r="C13" s="20" t="s">
        <v>29</v>
      </c>
      <c r="D13" s="19">
        <f>'[1]1.2'!AO484</f>
        <v>1997</v>
      </c>
      <c r="E13" s="36"/>
      <c r="F13" s="9"/>
    </row>
    <row r="14" spans="1:15" x14ac:dyDescent="0.25">
      <c r="A14" s="20" t="s">
        <v>55</v>
      </c>
      <c r="B14" s="21" t="s">
        <v>54</v>
      </c>
      <c r="C14" s="20" t="s">
        <v>29</v>
      </c>
      <c r="D14" s="19">
        <f>'[1]1.3'!AO31</f>
        <v>899</v>
      </c>
      <c r="E14" s="36"/>
      <c r="F14" s="9"/>
      <c r="G14" s="8"/>
    </row>
    <row r="15" spans="1:15" ht="25.5" x14ac:dyDescent="0.25">
      <c r="A15" s="20" t="s">
        <v>53</v>
      </c>
      <c r="B15" s="21" t="s">
        <v>52</v>
      </c>
      <c r="C15" s="20" t="s">
        <v>16</v>
      </c>
      <c r="D15" s="19">
        <f>'[1]1.4'!AO32</f>
        <v>252</v>
      </c>
      <c r="E15" s="36"/>
      <c r="F15" s="18"/>
      <c r="G15" s="17"/>
    </row>
    <row r="16" spans="1:15" x14ac:dyDescent="0.25">
      <c r="A16" s="35" t="s">
        <v>51</v>
      </c>
      <c r="B16" s="35"/>
      <c r="C16" s="35"/>
      <c r="D16" s="35"/>
      <c r="E16" s="35"/>
      <c r="F16" s="35"/>
      <c r="G16" s="24"/>
    </row>
    <row r="17" spans="1:7" ht="25.5" x14ac:dyDescent="0.25">
      <c r="A17" s="31" t="s">
        <v>50</v>
      </c>
      <c r="B17" s="21" t="s">
        <v>49</v>
      </c>
      <c r="C17" s="30" t="s">
        <v>16</v>
      </c>
      <c r="D17" s="19">
        <f>'[1]2.1'!AO35</f>
        <v>167</v>
      </c>
      <c r="E17" s="18"/>
      <c r="F17" s="18"/>
      <c r="G17" s="17"/>
    </row>
    <row r="18" spans="1:7" x14ac:dyDescent="0.25">
      <c r="A18" s="31" t="s">
        <v>48</v>
      </c>
      <c r="B18" s="21" t="s">
        <v>47</v>
      </c>
      <c r="C18" s="30" t="s">
        <v>46</v>
      </c>
      <c r="D18" s="19">
        <f>'[1]2.2'!AO35</f>
        <v>71</v>
      </c>
      <c r="E18" s="18"/>
      <c r="F18" s="18"/>
      <c r="G18" s="17"/>
    </row>
    <row r="19" spans="1:7" x14ac:dyDescent="0.25">
      <c r="A19" s="31" t="s">
        <v>45</v>
      </c>
      <c r="B19" s="21" t="s">
        <v>44</v>
      </c>
      <c r="C19" s="30" t="s">
        <v>29</v>
      </c>
      <c r="D19" s="19">
        <f>'[1]2.3'!AO35</f>
        <v>81</v>
      </c>
      <c r="E19" s="18"/>
      <c r="F19" s="18"/>
      <c r="G19" s="17"/>
    </row>
    <row r="20" spans="1:7" ht="25.5" x14ac:dyDescent="0.25">
      <c r="A20" s="31" t="s">
        <v>43</v>
      </c>
      <c r="B20" s="21" t="str">
        <f>[1]Presupuesto!B20</f>
        <v>Suministro e instalacion de cubierta termoacustica en polipropileno (Incluye accesorios)</v>
      </c>
      <c r="C20" s="20" t="s">
        <v>29</v>
      </c>
      <c r="D20" s="19">
        <f>'[1]2.4'!AO35</f>
        <v>81</v>
      </c>
      <c r="E20" s="18"/>
      <c r="F20" s="18"/>
      <c r="G20" s="17"/>
    </row>
    <row r="21" spans="1:7" ht="25.5" x14ac:dyDescent="0.25">
      <c r="A21" s="31" t="s">
        <v>42</v>
      </c>
      <c r="B21" s="21" t="s">
        <v>41</v>
      </c>
      <c r="C21" s="20" t="s">
        <v>16</v>
      </c>
      <c r="D21" s="19">
        <f>'[1]2.5'!AO35</f>
        <v>323</v>
      </c>
      <c r="E21" s="18"/>
      <c r="F21" s="18"/>
      <c r="G21" s="17"/>
    </row>
    <row r="22" spans="1:7" x14ac:dyDescent="0.25">
      <c r="A22" s="31" t="s">
        <v>40</v>
      </c>
      <c r="B22" s="21" t="s">
        <v>39</v>
      </c>
      <c r="C22" s="20" t="s">
        <v>29</v>
      </c>
      <c r="D22" s="19">
        <f>'[1]2.6'!AO35</f>
        <v>159</v>
      </c>
      <c r="E22" s="18"/>
      <c r="F22" s="9"/>
      <c r="G22" s="8"/>
    </row>
    <row r="23" spans="1:7" ht="25.5" x14ac:dyDescent="0.25">
      <c r="A23" s="31" t="s">
        <v>38</v>
      </c>
      <c r="B23" s="21" t="str">
        <f>[1]Presupuesto!B23</f>
        <v>Desmonte, suministro e instalacion cubierta lamina  policarbonato cal. 6mm</v>
      </c>
      <c r="C23" s="20" t="s">
        <v>29</v>
      </c>
      <c r="D23" s="19">
        <f>'[1]2.7'!AO35</f>
        <v>132</v>
      </c>
      <c r="E23" s="18"/>
      <c r="F23" s="9"/>
      <c r="G23" s="8"/>
    </row>
    <row r="24" spans="1:7" x14ac:dyDescent="0.25">
      <c r="A24" s="34" t="s">
        <v>37</v>
      </c>
      <c r="B24" s="33"/>
      <c r="C24" s="33"/>
      <c r="D24" s="33"/>
      <c r="E24" s="33"/>
      <c r="F24" s="32"/>
      <c r="G24" s="24"/>
    </row>
    <row r="25" spans="1:7" ht="43.5" customHeight="1" x14ac:dyDescent="0.25">
      <c r="A25" s="31" t="s">
        <v>36</v>
      </c>
      <c r="B25" s="21" t="s">
        <v>35</v>
      </c>
      <c r="C25" s="20" t="s">
        <v>29</v>
      </c>
      <c r="D25" s="19">
        <f>'[1]3.1'!AO35</f>
        <v>122</v>
      </c>
      <c r="E25" s="18"/>
      <c r="F25" s="18"/>
      <c r="G25" s="17"/>
    </row>
    <row r="26" spans="1:7" ht="38.25" x14ac:dyDescent="0.25">
      <c r="A26" s="30" t="s">
        <v>34</v>
      </c>
      <c r="B26" s="21" t="str">
        <f>[1]Presupuesto!B26</f>
        <v>Suministro e instalacion de mortero impermeabilizado pendientado 1:3 espesor 4 cm con macrofibras de refuerzo de expansión y retraccion del mismo</v>
      </c>
      <c r="C26" s="30" t="s">
        <v>29</v>
      </c>
      <c r="D26" s="19">
        <f>'[1]3.2'!AO35</f>
        <v>122</v>
      </c>
      <c r="E26" s="18"/>
      <c r="F26" s="18"/>
      <c r="G26" s="17"/>
    </row>
    <row r="27" spans="1:7" ht="25.5" x14ac:dyDescent="0.25">
      <c r="A27" s="30" t="s">
        <v>33</v>
      </c>
      <c r="B27" s="21" t="s">
        <v>32</v>
      </c>
      <c r="C27" s="30" t="s">
        <v>29</v>
      </c>
      <c r="D27" s="19">
        <f>'[1]3.3'!AO35</f>
        <v>122</v>
      </c>
      <c r="E27" s="18"/>
      <c r="F27" s="18"/>
      <c r="G27" s="17"/>
    </row>
    <row r="28" spans="1:7" ht="63.75" x14ac:dyDescent="0.25">
      <c r="A28" s="30" t="s">
        <v>31</v>
      </c>
      <c r="B28" s="21" t="s">
        <v>30</v>
      </c>
      <c r="C28" s="30" t="s">
        <v>29</v>
      </c>
      <c r="D28" s="19">
        <f>'[1]3.4'!AO35</f>
        <v>122</v>
      </c>
      <c r="E28" s="18"/>
      <c r="F28" s="18"/>
      <c r="G28" s="17"/>
    </row>
    <row r="29" spans="1:7" x14ac:dyDescent="0.25">
      <c r="A29" s="27" t="s">
        <v>28</v>
      </c>
      <c r="B29" s="26"/>
      <c r="C29" s="26"/>
      <c r="D29" s="26"/>
      <c r="E29" s="26"/>
      <c r="F29" s="25"/>
      <c r="G29" s="24"/>
    </row>
    <row r="30" spans="1:7" ht="25.5" x14ac:dyDescent="0.25">
      <c r="A30" s="20" t="s">
        <v>27</v>
      </c>
      <c r="B30" s="21" t="s">
        <v>26</v>
      </c>
      <c r="C30" s="20" t="s">
        <v>6</v>
      </c>
      <c r="D30" s="19">
        <f>'[1]4.1'!AO35</f>
        <v>2</v>
      </c>
      <c r="E30" s="18"/>
      <c r="F30" s="18"/>
      <c r="G30" s="17"/>
    </row>
    <row r="31" spans="1:7" ht="25.5" x14ac:dyDescent="0.25">
      <c r="A31" s="20" t="s">
        <v>25</v>
      </c>
      <c r="B31" s="29" t="s">
        <v>24</v>
      </c>
      <c r="C31" s="20" t="s">
        <v>6</v>
      </c>
      <c r="D31" s="19">
        <f>'[1]4.2'!AO35</f>
        <v>2</v>
      </c>
      <c r="E31" s="18"/>
      <c r="F31" s="18"/>
      <c r="G31" s="17"/>
    </row>
    <row r="32" spans="1:7" ht="27.75" customHeight="1" x14ac:dyDescent="0.25">
      <c r="A32" s="20" t="s">
        <v>23</v>
      </c>
      <c r="B32" s="21" t="s">
        <v>22</v>
      </c>
      <c r="C32" s="20" t="s">
        <v>21</v>
      </c>
      <c r="D32" s="19">
        <f>'[1]4.3'!AO35</f>
        <v>80</v>
      </c>
      <c r="E32" s="18"/>
      <c r="F32" s="18"/>
      <c r="G32" s="17"/>
    </row>
    <row r="33" spans="1:8" ht="51" x14ac:dyDescent="0.25">
      <c r="A33" s="28" t="s">
        <v>20</v>
      </c>
      <c r="B33" s="21" t="s">
        <v>19</v>
      </c>
      <c r="C33" s="20" t="s">
        <v>6</v>
      </c>
      <c r="D33" s="19">
        <f>'[1]4.4'!AO35</f>
        <v>1</v>
      </c>
      <c r="E33" s="18"/>
      <c r="F33" s="18"/>
      <c r="G33" s="17"/>
    </row>
    <row r="34" spans="1:8" ht="38.25" x14ac:dyDescent="0.25">
      <c r="A34" s="20" t="s">
        <v>18</v>
      </c>
      <c r="B34" s="21" t="s">
        <v>17</v>
      </c>
      <c r="C34" s="20" t="s">
        <v>16</v>
      </c>
      <c r="D34" s="19">
        <f>'[1]4.5'!AO35</f>
        <v>148.32</v>
      </c>
      <c r="E34" s="18"/>
      <c r="F34" s="18"/>
      <c r="G34" s="17"/>
      <c r="H34" s="2"/>
    </row>
    <row r="35" spans="1:8" ht="38.25" hidden="1" x14ac:dyDescent="0.25">
      <c r="A35" s="20" t="s">
        <v>11</v>
      </c>
      <c r="B35" s="21" t="s">
        <v>15</v>
      </c>
      <c r="C35" s="20" t="s">
        <v>12</v>
      </c>
      <c r="D35" s="19" t="e">
        <f>#REF!</f>
        <v>#REF!</v>
      </c>
      <c r="E35" s="18"/>
      <c r="F35" s="18"/>
      <c r="G35" s="17"/>
      <c r="H35" s="2"/>
    </row>
    <row r="36" spans="1:8" hidden="1" x14ac:dyDescent="0.25">
      <c r="A36" s="20" t="s">
        <v>14</v>
      </c>
      <c r="B36" s="21" t="s">
        <v>13</v>
      </c>
      <c r="C36" s="20" t="s">
        <v>12</v>
      </c>
      <c r="D36" s="19" t="e">
        <f>#REF!</f>
        <v>#REF!</v>
      </c>
      <c r="E36" s="18"/>
      <c r="F36" s="18"/>
      <c r="G36" s="17"/>
      <c r="H36" s="2"/>
    </row>
    <row r="37" spans="1:8" ht="25.5" x14ac:dyDescent="0.25">
      <c r="A37" s="20" t="s">
        <v>11</v>
      </c>
      <c r="B37" s="21" t="s">
        <v>10</v>
      </c>
      <c r="C37" s="20" t="s">
        <v>6</v>
      </c>
      <c r="D37" s="19">
        <f>'[1]4.6'!AO35</f>
        <v>1</v>
      </c>
      <c r="E37" s="18"/>
      <c r="F37" s="18"/>
      <c r="G37" s="17"/>
      <c r="H37" s="2"/>
    </row>
    <row r="38" spans="1:8" x14ac:dyDescent="0.25">
      <c r="A38" s="27" t="s">
        <v>9</v>
      </c>
      <c r="B38" s="26"/>
      <c r="C38" s="26"/>
      <c r="D38" s="26"/>
      <c r="E38" s="26"/>
      <c r="F38" s="25"/>
      <c r="G38" s="24"/>
      <c r="H38" s="2"/>
    </row>
    <row r="39" spans="1:8" x14ac:dyDescent="0.25">
      <c r="A39" s="20" t="s">
        <v>8</v>
      </c>
      <c r="B39" s="21" t="s">
        <v>7</v>
      </c>
      <c r="C39" s="20" t="s">
        <v>6</v>
      </c>
      <c r="D39" s="23">
        <f>'[1]5.1'!AO36</f>
        <v>2</v>
      </c>
      <c r="E39" s="18"/>
      <c r="F39" s="18"/>
      <c r="G39" s="17"/>
      <c r="H39" s="22"/>
    </row>
    <row r="40" spans="1:8" ht="3.75" customHeight="1" x14ac:dyDescent="0.25">
      <c r="A40" s="20"/>
      <c r="B40" s="21"/>
      <c r="C40" s="20"/>
      <c r="D40" s="19"/>
      <c r="E40" s="18"/>
      <c r="F40" s="18"/>
      <c r="G40" s="17"/>
    </row>
    <row r="41" spans="1:8" x14ac:dyDescent="0.25">
      <c r="A41" s="16" t="s">
        <v>5</v>
      </c>
      <c r="B41" s="16"/>
      <c r="C41" s="16"/>
      <c r="D41" s="16"/>
      <c r="E41" s="16"/>
      <c r="F41" s="15"/>
      <c r="G41" s="61"/>
    </row>
    <row r="42" spans="1:8" x14ac:dyDescent="0.25">
      <c r="A42" s="14"/>
      <c r="B42" s="13"/>
      <c r="C42" s="13"/>
      <c r="D42" s="13"/>
      <c r="E42" s="13"/>
      <c r="F42" s="12"/>
      <c r="G42" s="62"/>
    </row>
    <row r="43" spans="1:8" x14ac:dyDescent="0.25">
      <c r="A43" s="11" t="s">
        <v>4</v>
      </c>
      <c r="B43" s="11"/>
      <c r="C43" s="11"/>
      <c r="D43" s="11"/>
      <c r="E43" s="10">
        <v>0.2</v>
      </c>
      <c r="F43" s="9"/>
      <c r="G43" s="63"/>
    </row>
    <row r="44" spans="1:8" x14ac:dyDescent="0.25">
      <c r="A44" s="11" t="s">
        <v>3</v>
      </c>
      <c r="B44" s="11"/>
      <c r="C44" s="11"/>
      <c r="D44" s="11"/>
      <c r="E44" s="10">
        <v>7.0000000000000007E-2</v>
      </c>
      <c r="F44" s="9"/>
      <c r="G44" s="63"/>
    </row>
    <row r="45" spans="1:8" x14ac:dyDescent="0.25">
      <c r="A45" s="11" t="s">
        <v>2</v>
      </c>
      <c r="B45" s="11"/>
      <c r="C45" s="11"/>
      <c r="D45" s="11"/>
      <c r="E45" s="10">
        <v>0.03</v>
      </c>
      <c r="F45" s="9"/>
      <c r="G45" s="63"/>
    </row>
    <row r="46" spans="1:8" x14ac:dyDescent="0.25">
      <c r="A46" s="11" t="s">
        <v>1</v>
      </c>
      <c r="B46" s="11"/>
      <c r="C46" s="11"/>
      <c r="D46" s="11"/>
      <c r="E46" s="10">
        <v>0.19</v>
      </c>
      <c r="F46" s="9"/>
      <c r="G46" s="63"/>
      <c r="H46" s="2"/>
    </row>
    <row r="47" spans="1:8" x14ac:dyDescent="0.25">
      <c r="A47" s="7"/>
      <c r="B47" s="6"/>
      <c r="C47" s="6"/>
      <c r="D47" s="6"/>
      <c r="E47" s="6"/>
      <c r="F47" s="5"/>
      <c r="G47" s="64"/>
    </row>
    <row r="48" spans="1:8" x14ac:dyDescent="0.25">
      <c r="A48" s="4" t="s">
        <v>0</v>
      </c>
      <c r="B48" s="4"/>
      <c r="C48" s="4"/>
      <c r="D48" s="4"/>
      <c r="E48" s="4"/>
      <c r="F48" s="3"/>
      <c r="G48" s="61"/>
      <c r="H48" s="2"/>
    </row>
    <row r="58" spans="9:9" x14ac:dyDescent="0.25">
      <c r="I58" s="1"/>
    </row>
  </sheetData>
  <mergeCells count="20">
    <mergeCell ref="A1:F5"/>
    <mergeCell ref="J4:O4"/>
    <mergeCell ref="J5:O5"/>
    <mergeCell ref="A6:F6"/>
    <mergeCell ref="A7:F7"/>
    <mergeCell ref="A8:F8"/>
    <mergeCell ref="A9:F9"/>
    <mergeCell ref="A11:F11"/>
    <mergeCell ref="A16:F16"/>
    <mergeCell ref="A24:F24"/>
    <mergeCell ref="A29:F29"/>
    <mergeCell ref="A38:F38"/>
    <mergeCell ref="A47:F47"/>
    <mergeCell ref="A48:E48"/>
    <mergeCell ref="A41:E41"/>
    <mergeCell ref="A42:F42"/>
    <mergeCell ref="A43:D43"/>
    <mergeCell ref="A44:D44"/>
    <mergeCell ref="A45:D45"/>
    <mergeCell ref="A46:D46"/>
  </mergeCells>
  <pageMargins left="0.7" right="0.7" top="0.75" bottom="0.75" header="0.3" footer="0.3"/>
  <pageSetup paperSize="14" scale="82" fitToHeight="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(2)</vt:lpstr>
      <vt:lpstr>'anexo propuesta (2)'!Área_de_impresión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Ricardo Chaparro Triana</dc:creator>
  <cp:lastModifiedBy>David Ricardo Chaparro Triana</cp:lastModifiedBy>
  <dcterms:created xsi:type="dcterms:W3CDTF">2023-06-16T21:07:36Z</dcterms:created>
  <dcterms:modified xsi:type="dcterms:W3CDTF">2023-06-16T21:08:40Z</dcterms:modified>
</cp:coreProperties>
</file>