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defaultThemeVersion="166925"/>
  <mc:AlternateContent xmlns:mc="http://schemas.openxmlformats.org/markup-compatibility/2006">
    <mc:Choice Requires="x15">
      <x15ac:absPath xmlns:x15ac="http://schemas.microsoft.com/office/spreadsheetml/2010/11/ac" url="/Users/lsvtech1/Downloads/"/>
    </mc:Choice>
  </mc:AlternateContent>
  <xr:revisionPtr revIDLastSave="0" documentId="13_ncr:1_{88041C99-3A17-FD4F-8300-B7A7A305C3C0}" xr6:coauthVersionLast="47" xr6:coauthVersionMax="47" xr10:uidLastSave="{00000000-0000-0000-0000-000000000000}"/>
  <bookViews>
    <workbookView xWindow="0" yWindow="500" windowWidth="20740" windowHeight="11160" xr2:uid="{66306BE1-65E8-4374-AF64-466F85E07B6A}"/>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7" i="1" l="1"/>
  <c r="P7" i="1" s="1"/>
  <c r="O8" i="1"/>
  <c r="P8" i="1" s="1"/>
  <c r="O9" i="1"/>
  <c r="P9" i="1" s="1"/>
  <c r="O15" i="1"/>
  <c r="P15" i="1" s="1"/>
  <c r="O16" i="1"/>
  <c r="P16" i="1" s="1"/>
  <c r="O17" i="1"/>
  <c r="P17" i="1" s="1"/>
  <c r="O23" i="1"/>
  <c r="P23" i="1" s="1"/>
  <c r="O24" i="1"/>
  <c r="P24" i="1" s="1"/>
  <c r="O25" i="1"/>
  <c r="P25" i="1" s="1"/>
  <c r="O32" i="1"/>
  <c r="P32" i="1" s="1"/>
  <c r="O5" i="1"/>
  <c r="P5" i="1" s="1"/>
  <c r="N6" i="1"/>
  <c r="O6" i="1" s="1"/>
  <c r="P6" i="1" s="1"/>
  <c r="N7" i="1"/>
  <c r="N8" i="1"/>
  <c r="N9" i="1"/>
  <c r="N10" i="1"/>
  <c r="O10" i="1" s="1"/>
  <c r="P10" i="1" s="1"/>
  <c r="N11" i="1"/>
  <c r="O11" i="1" s="1"/>
  <c r="P11" i="1" s="1"/>
  <c r="N12" i="1"/>
  <c r="O12" i="1" s="1"/>
  <c r="P12" i="1" s="1"/>
  <c r="N13" i="1"/>
  <c r="O13" i="1" s="1"/>
  <c r="P13" i="1" s="1"/>
  <c r="N14" i="1"/>
  <c r="O14" i="1" s="1"/>
  <c r="P14" i="1" s="1"/>
  <c r="N15" i="1"/>
  <c r="N16" i="1"/>
  <c r="N17" i="1"/>
  <c r="N18" i="1"/>
  <c r="O18" i="1" s="1"/>
  <c r="P18" i="1" s="1"/>
  <c r="N19" i="1"/>
  <c r="O19" i="1" s="1"/>
  <c r="P19" i="1" s="1"/>
  <c r="N20" i="1"/>
  <c r="O20" i="1" s="1"/>
  <c r="P20" i="1" s="1"/>
  <c r="N21" i="1"/>
  <c r="O21" i="1" s="1"/>
  <c r="P21" i="1" s="1"/>
  <c r="N22" i="1"/>
  <c r="O22" i="1" s="1"/>
  <c r="P22" i="1" s="1"/>
  <c r="N23" i="1"/>
  <c r="N24" i="1"/>
  <c r="N25" i="1"/>
  <c r="N26" i="1"/>
  <c r="O26" i="1" s="1"/>
  <c r="P26" i="1" s="1"/>
  <c r="N27" i="1"/>
  <c r="O27" i="1" s="1"/>
  <c r="P27" i="1" s="1"/>
  <c r="N28" i="1"/>
  <c r="O28" i="1" s="1"/>
  <c r="P28" i="1" s="1"/>
  <c r="N29" i="1"/>
  <c r="O29" i="1" s="1"/>
  <c r="P29" i="1" s="1"/>
  <c r="N30" i="1"/>
  <c r="O30" i="1" s="1"/>
  <c r="P30" i="1" s="1"/>
  <c r="N31" i="1"/>
  <c r="O31" i="1" s="1"/>
  <c r="P31" i="1" s="1"/>
  <c r="N32" i="1"/>
  <c r="N5" i="1"/>
  <c r="J11" i="1"/>
  <c r="K11" i="1" s="1"/>
  <c r="J12" i="1"/>
  <c r="K12" i="1" s="1"/>
  <c r="J13" i="1"/>
  <c r="K13" i="1" s="1"/>
  <c r="J19" i="1"/>
  <c r="K19" i="1" s="1"/>
  <c r="J20" i="1"/>
  <c r="K20" i="1" s="1"/>
  <c r="J21" i="1"/>
  <c r="K21" i="1" s="1"/>
  <c r="J27" i="1"/>
  <c r="K27" i="1" s="1"/>
  <c r="J28" i="1"/>
  <c r="K28" i="1" s="1"/>
  <c r="J29" i="1"/>
  <c r="K29" i="1" s="1"/>
  <c r="I6" i="1"/>
  <c r="J6" i="1" s="1"/>
  <c r="K6" i="1" s="1"/>
  <c r="I7" i="1"/>
  <c r="J7" i="1" s="1"/>
  <c r="K7" i="1" s="1"/>
  <c r="I8" i="1"/>
  <c r="J8" i="1" s="1"/>
  <c r="K8" i="1" s="1"/>
  <c r="I9" i="1"/>
  <c r="J9" i="1" s="1"/>
  <c r="K9" i="1" s="1"/>
  <c r="I10" i="1"/>
  <c r="J10" i="1" s="1"/>
  <c r="K10" i="1" s="1"/>
  <c r="I11" i="1"/>
  <c r="I12" i="1"/>
  <c r="I13" i="1"/>
  <c r="I14" i="1"/>
  <c r="J14" i="1" s="1"/>
  <c r="K14" i="1" s="1"/>
  <c r="I15" i="1"/>
  <c r="J15" i="1" s="1"/>
  <c r="K15" i="1" s="1"/>
  <c r="I16" i="1"/>
  <c r="J16" i="1" s="1"/>
  <c r="K16" i="1" s="1"/>
  <c r="I17" i="1"/>
  <c r="J17" i="1" s="1"/>
  <c r="K17" i="1" s="1"/>
  <c r="I18" i="1"/>
  <c r="J18" i="1" s="1"/>
  <c r="K18" i="1" s="1"/>
  <c r="I19" i="1"/>
  <c r="I20" i="1"/>
  <c r="I21" i="1"/>
  <c r="I22" i="1"/>
  <c r="J22" i="1" s="1"/>
  <c r="K22" i="1" s="1"/>
  <c r="I23" i="1"/>
  <c r="J23" i="1" s="1"/>
  <c r="K23" i="1" s="1"/>
  <c r="I24" i="1"/>
  <c r="J24" i="1" s="1"/>
  <c r="K24" i="1" s="1"/>
  <c r="I25" i="1"/>
  <c r="J25" i="1" s="1"/>
  <c r="K25" i="1" s="1"/>
  <c r="I26" i="1"/>
  <c r="J26" i="1" s="1"/>
  <c r="K26" i="1" s="1"/>
  <c r="I27" i="1"/>
  <c r="I28" i="1"/>
  <c r="I29" i="1"/>
  <c r="I30" i="1"/>
  <c r="J30" i="1" s="1"/>
  <c r="K30" i="1" s="1"/>
  <c r="I31" i="1"/>
  <c r="J31" i="1" s="1"/>
  <c r="K31" i="1" s="1"/>
  <c r="I32" i="1"/>
  <c r="J32" i="1" s="1"/>
  <c r="K32" i="1" s="1"/>
  <c r="I5" i="1"/>
  <c r="J5" i="1" s="1"/>
  <c r="K5" i="1" s="1"/>
  <c r="K33" i="1" l="1"/>
  <c r="P33" i="1"/>
  <c r="K41" i="1" l="1"/>
  <c r="K42" i="1" s="1"/>
</calcChain>
</file>

<file path=xl/sharedStrings.xml><?xml version="1.0" encoding="utf-8"?>
<sst xmlns="http://schemas.openxmlformats.org/spreadsheetml/2006/main" count="110" uniqueCount="89">
  <si>
    <t xml:space="preserve">Proyecto: </t>
  </si>
  <si>
    <t>ITEMS</t>
  </si>
  <si>
    <t>CODIGO Clasificador de Bienes y Servicios de UNSPSC</t>
  </si>
  <si>
    <t>CANTIDAD SOLICITADA</t>
  </si>
  <si>
    <t>UNIDAD DE MEDIDA</t>
  </si>
  <si>
    <t>DENOMINACION Y/O DESCRIPCION  DEL BIEN O SERVICIO</t>
  </si>
  <si>
    <t>DENOMINACION Y/O DESCRIPCION TECNICA DEL BIEN O SERVICIO</t>
  </si>
  <si>
    <t xml:space="preserve">Vr. Unitario </t>
  </si>
  <si>
    <t>% IVA</t>
  </si>
  <si>
    <t>VALOR DEL IVA</t>
  </si>
  <si>
    <t>Valor unitario mas IVA Incluido</t>
  </si>
  <si>
    <t xml:space="preserve">Vr. Total Inc IVA </t>
  </si>
  <si>
    <t>MATERIALES DE FORMACIÓN CACAO</t>
  </si>
  <si>
    <t>Municipios:</t>
  </si>
  <si>
    <t>Cartagena-Bolívar</t>
  </si>
  <si>
    <t xml:space="preserve">PRECOTIZACIÓN 1 AGROVETERINARIA  LA GRANJA DE LA LÍNEA </t>
  </si>
  <si>
    <t>PRECOTIZACIÓN 2 DISTRICAMPO</t>
  </si>
  <si>
    <t>KILOGRAMO</t>
  </si>
  <si>
    <t>CACAO EN GRANO SECO</t>
  </si>
  <si>
    <t xml:space="preserve"> Características de acuerdo a NTC 1252 para cacao Premium
• Empaque en costal de fique nuevo
• Libre de impurezas 
• Debe tener datos de origen del producto</t>
  </si>
  <si>
    <t>Leche en polvo entera</t>
  </si>
  <si>
    <t>• Empaque por kilos en empaque original
• Adicionada con vitaminas A y D
• Debe contener ficha técnica del producto</t>
  </si>
  <si>
    <t>Azúcar granulada</t>
  </si>
  <si>
    <t>• Empaque por kilos
• Debe contener ficha técnica del producto</t>
  </si>
  <si>
    <t>kilogramo</t>
  </si>
  <si>
    <t>MANGO</t>
  </si>
  <si>
    <t>NOMBRE COMUN: Mango
NOMBRE CIENTIFICO: Mango común
GENERALIDADES: Mango común, Fruta tropical para elaborar Pulpa utilizada para derivados como mermeladas, bocadillos, néctares, refrescos.
REQUISITOS GENERALES: Fruto entero maduro firme variedad roja o rosada, sin magulladuras, podredumbres, picaduras de insectos, pulpa color rojo o rosado.                                                                                 
REQUISITOS ESPECIFICOS: Enteras, con forma y color característicos de la variedad. Frutos de aspecto fresco, sano, limpio, de consistencia firme. Libres de perforaciones causadas por ataque de insectos, de humedad externa anormal, manchas necróticas negras; de materiales, sabores y olores extraños. Grado de madurez poscosecha óptima.  EMPACADO Y ROTULO: Debe ser entregada en canastillas plásticas o empaques rígidos pulidos, excluido las guaduas, en buenas condiciones higiénico-sanitarias que garanticen la calidad del producto en su traslado y destino final.                     
PRESENTACION: Al granel por kilos , sin golpes y grado optimo de madurez poscosecha.</t>
  </si>
  <si>
    <t>PIÑA</t>
  </si>
  <si>
    <t>NOMBRE COMUN: Piña
NOMBRE CIENTIFICO: ananas Comosus
GENERALIDADES:  Fruta tropical para elaborar Pulpa utilizada para derivados como mermeladas, néctares, refrescos.
REQUISITOS GENERALES: Fruto entero maduro firme variedad naranja o amarilla, sin magulladuras, podredumbres, picaduras de insectos.                                                                                 
REQUISITOS ESPECIFICOS: Enteras, con forma y color característicos de la variedad. Frutos de aspecto fresco, sano, limpio, de consistencia firme. Libres de perforaciones causadas por ataque de insectos, de humedad externa anormal, manchas necróticas negras; de materiales, sabores y olores extraños. Grado de madurez poscosecha óptima.  EMPACADO Y ROTULO: Debe ser entregada en canastillas plásticas o empaques rígidos pulidos, en buenas condiciones higiénico-sanitarias que garanticen la calidad del producto en su traslado y destino final.                     
PRESENTACION: Al granel por kilos , sin golpes y grado optimo de madurez poscosecha.</t>
  </si>
  <si>
    <t>GUAYABA ROJA</t>
  </si>
  <si>
    <t>NOMBRE COMUN: Guayaba roja
NOMBRE CIENTIFICO: Psidium guajava
CATEGORIA: Codex stan 192-1995 para uso en categoría de alimento 04.
NORMA DE CALIDAD: NTC 1263
GENERALIDADES: Pulpa utilizada para derivados como mermeladas, bocadillos, néctares, refrescos.
REQUISITOS GENERALES: Fruto entero maduro firme variedad roja o rosada, sin magulladuras, podredumbres, picaduras de insectos, pulpa color rojo o rosado.                                                                                 
REQUISITOS ESPECIFICOS: Enteras, con forma y color característicos de la variedad. Frescas, limpias sin presencia de humedad exterior anormal.Libres  de daños visibles por insectos, enfermedades, magulladuras, podredumbre o cualquier otro defecto que impida el consumo. Debe comercializarse en estado  "Pintón", permitiendo el transporte y manipulación de manera que llegue satisfactoriamente al lugar de  destino. Peso por unidad entre  125-180 gramos. EMPACADO Y ROTULO: Debe ser entregada en canastillas plásticas o empaques rígidos pulidos, excluido las guaduas, en buenas condiciones higiénico-sanitarias que garanticen la calidad del producto en su traslado y destino final.                     
PRESENTACION: Al granel por kilos , sin golpes y grado optimo de madurez poscosecha.</t>
  </si>
  <si>
    <t>BOLSA</t>
  </si>
  <si>
    <t>PROTEINA TEXTURIZADA DE SOYA</t>
  </si>
  <si>
    <t>GENERALIDADES: La proteína vegetal texturizada o soya texturizada es un concentrado de proteína, que se obtiene a partir de la soya, con muchas posibilidades culinarias.  La proteína de soya se utiliza como fuente proteica y extensor de carne en productos cárnicos.
REQUISITOS GENERALES: Aspecto granular, color beige a amarillo, olor y sabor característico a proteína.            
REQUISITOS  ESPECIFICOS: Proteína de soya concentrada o aislada de soya, obtenida a partir de la harina desengrasada de soya. EMPAQUE Y ROTULADO: Empacado en bolsas de polietileno o sacos de papel kraft, hermético, resistente, etiqueta con fecha de vencimiento no menor a 12 meses. PRESENTACIÓN:  Empacado en Bolsa x 11,34 Kilos.</t>
  </si>
  <si>
    <t>Coco deshidratado</t>
  </si>
  <si>
    <t xml:space="preserve">  NOMBRE DEL PRODUCTO: Coco deshidratado. REQUISITOS GENERALES: Coco deshidratado conFiletes delgados de coco dulce azucarado, presenta color blanco, aroma típico a coco y sabor característico. persevante (meta bisulfito de sodio)Humedad 4% máximo pH 6.1-6.7Grasa (base seca) 65% a 71% norma NTC 695 y Resolución 5109 de 2005 del ministerio de la Protección Social PRESENTACION: Bolsa por 1 Kilo                                   </t>
  </si>
  <si>
    <t>UNIDADES</t>
  </si>
  <si>
    <t>MANTEQUILLA SIN SAL</t>
  </si>
  <si>
    <t>NOMBRE COMUN: Mantequillla sin sal. 
GENERALIDADES: utilizado para la elaboración de productos de chocolatería como ganaches, trufas, bombones rellenos. REQUISITOS ESPECIFICOS: Mantequilla de origen animal, sin sal, Empacado en caja de cartón corrugada o por kilogramos a granel. Rotulado con el nombre del producto, nombre del productor o empacador (marca comercial), fecha de empaque,  fecha de vencimiento, peso, lote de producción. Registro sanitario INVIMA. Y la norma NTC 734 PRESENTACION: Empacado en barras en papel metalizado y/o parafinado en presentación de 250 gramos neto.</t>
  </si>
  <si>
    <t>Uvas Pasas</t>
  </si>
  <si>
    <t>Producto deshidratado manualmente por el calor solar o artificialmente, Deben estar libres de materiales extraños, como hojas, y ausencia de evidencia de ataques de plagas y signos de putrefacción Color marrón oscuro avinado.- Sabor y aroma característicos del producto, debe Cumplir con la NTC 4931 Presentación:  Bolsa x 1000 g.</t>
  </si>
  <si>
    <t xml:space="preserve"> AVENA EN HOJUELAS</t>
  </si>
  <si>
    <t>Deben ser hojuelas de avena obtenidas de la avena en grano, de tamaño grande y mediano, con calibre
uniforme y con un mínimo posible de finos. Empacada en bolsas de 1000 gramos</t>
  </si>
  <si>
    <t>Quinua  Entera</t>
  </si>
  <si>
    <t>Nombre del producto: Quinoa Blanca 1 kilo.
Ingredientes: 100% Quinoa, sin saborizantes ni productos agregados.
Descripción del Producto:
La Quinoa blanca nos aporta proteínas, fibra, es rica en omega 3 y omega 6, vitaminas del complejo B en cantidades apreciables y vitamina E con función antioxidante, así como minerales como potasio, magnesio, calcio, fósforo, hierro y zinc.
Contiene 1 kilo de Quinoa Blanca.
Productos de alta calidad que son llevados a ti con el esfuerzo de muchas personas, comprometidas con tu bienestar.</t>
  </si>
  <si>
    <t>FRUTOS SECOS ALMENDRA</t>
  </si>
  <si>
    <t>NOMBRE COMUN :ALMENDRA  frutos secos son llamados así porque todos tienen una característica en común: en su composición natural tienen menos de un 50% de agua. No se deben confundir con los productos provenientes de frutas desecadas. En los frutos secos la parte aprovechable no es el fruto en sí, sino la semillapresentacion.Bolsa por 200 gramos.</t>
  </si>
  <si>
    <t>Arándanos Deshidratados</t>
  </si>
  <si>
    <t>Nombre comun : arándanos secos se hacen deshidratando parcialmente arándanos frescos, de forma similar a como las uvas se convierten en pasas. Son populares en el trail mix, ensaladas y panes, con cereales o comidos solo.presentacion bolsas de 200 gramos.</t>
  </si>
  <si>
    <t>Sesamo  Ajonjoli</t>
  </si>
  <si>
    <t>El sesamum indicum es una planta del género Sesamum cuyas semillas, conocidas popularmente como anjolí, ajonjolí o sésamo, son comestibles. La planta es cultivada por sus semillas ricas en óleos, que se emplean en gastronomía, como en el pan para hamburguesas. bolsa de 500 graos</t>
  </si>
  <si>
    <t>Fresas deshidratadas</t>
  </si>
  <si>
    <t>llamado comúnmente fresa o en algunos países hispanoamericanos frutilla, es un género de plantas rastreras estoloníferas de la familia Rosaceae. Bolsa de 500g</t>
  </si>
  <si>
    <t>Naranja deshidratada</t>
  </si>
  <si>
    <t>La naranja es una fruta cítrica obtenida del naranjo dulce (Citrus × sinensis), del naranjo amargo (Citrus × aurantium) y de naranjos de otras variedades o híbridos, de origen asiático. Bolsa de 1000 g</t>
  </si>
  <si>
    <t>Chia</t>
  </si>
  <si>
    <t>La chía es una de las especies vegetales con mayor concentración de ácido graso alfa-linolénico omega 3. Crece en
suelos no muy húmedos como arcilla o arenales que cuentan con luz solar. Bolsa de 1000 gramos.</t>
  </si>
  <si>
    <t>LITRO</t>
  </si>
  <si>
    <t>HIPOCLORITO DE SODIO AL 5,25%</t>
  </si>
  <si>
    <t xml:space="preserve">Hiploclorito de sodio al 5,25%, Solución  acuosa clara,  ligeramente amarrilla, olor característico, puro sin mesclas. Presentación  envase plástico sellados tapa rosca 1 litro </t>
  </si>
  <si>
    <t>JABON LIQUIDO ANTIBACTERIAL PARA MANOS</t>
  </si>
  <si>
    <t xml:space="preserve">JABÓN LIQUIDO ANTIBACTERIAL. De aspecto ámbar claro, sin fragancia, de forma liquido viscoso  pH del 8.5-9.5. Presentación en  recipiente  plástica sellado y rotulado    por 1 litro </t>
  </si>
  <si>
    <t>JABON LIQUIDO DESENGRASANTE</t>
  </si>
  <si>
    <t xml:space="preserve">NOMBRE COMUN: Jabón liquido Desengrasante,  GENERALIDADES: detergente líquido concentrado con alto poder humectante que permite penetrar rápidamente la suciedad. Especial como desengrasante, olores y colores característicos del producto.  REQUSITOS ESPECIFICOS: El producto debe conservar sus características propias, como  aspecto, color y olor característicos. EMPAQUE, PRESENTACIÓN Y ROTULO: El producto se recibe en recipiente  plástica, sellado, rotulado con el  nombre del productor, fecha de empaque, fecha   de vencimiento, lote de producción, cantidad, componentes del producto.   PRESENTACION: frasco por 1 litro.    </t>
  </si>
  <si>
    <t>ROLLO</t>
  </si>
  <si>
    <t>PAPEL ABSORBENTE</t>
  </si>
  <si>
    <t>El papel absorbente, también conocido como papel toalla, es un tipo de papel que se utiliza en labores de secado y limpieza, fundamentalmente, en el área de proceso.
A diferencia de las toallas de tela, los trozos de papel absorbente son desechables y se utilizan solamente una vez. El papel absorbente suele ser distribuido en rollos con perforaciones para utilizarlo en forma de pliegos. El papel absorbente tiene casi las mismas funciones que las toallas convencionales, tales como secar las manos, limpiar ventanas, quitar el polvo y absorber los líquidos derramados.</t>
  </si>
  <si>
    <t xml:space="preserve">UNIDAD </t>
  </si>
  <si>
    <t xml:space="preserve">ESPONJA CON FIBRA ABRASIVA </t>
  </si>
  <si>
    <t xml:space="preserve">NOMBRE COMUN: Esponjilla GENERALIDADES: Esponjilla doble faz,   superficies de estropajo y esponja, color verde  comercial, en presentación  por unidad.   Utilizada en las labores de limpieza de utensilios.  REQUSITOS ESPECIFICOS: Producto en buen estado  PRESENTACIÓN: Por unidad.    </t>
  </si>
  <si>
    <t>ROLLO X 80 Unidades</t>
  </si>
  <si>
    <t>PAÑO LIMPIADOR ABSORBENTE, REUTILIZABLE PARA LIMPIEZA DE UTENSILIOS, MESAS DE TRABAJO</t>
  </si>
  <si>
    <t>NOMBRE DEL PRODUCTO: Toallas absorbentes reutilizables Wypall x 80
NOMBRE COMERCIAL: Toallas absorbentes reutilizables Wypall x 80
GENERALIDADES DEL PRODUCTO: Rollo de 80 paños de 42 x 28 cm. Ideal para limpieza en trabajo pesado y superficies rugosas
EMPAQUE Y ROTULADO: Rollo en empaque original 
PRESENTACION: Rollo por 80 paños</t>
  </si>
  <si>
    <t>Caja x 50 unidades</t>
  </si>
  <si>
    <t>TAPABOCAS DESECHABES</t>
  </si>
  <si>
    <t xml:space="preserve">NOMBRE DEL PRODUCTO: Mascarillas desechables
NOMBRE COMERCIAL: Tapabocas descartables
GENERALIDADES DEL PRODUCTO: Anti-alérgicas, ajustables con elasticos, barrera de filtración bacteriana
REQUISITOS GENERALES: Uso para procesamiento, para evitar riesgo biologico   
EMPAQUE Y ROTULADO: En caja sellada con etiqueta del fabricante.
PRESENTACIÓN: Caja por  50 Unidades </t>
  </si>
  <si>
    <t>Caja x 100 unidades</t>
  </si>
  <si>
    <t>GORROS  DESECHABLES</t>
  </si>
  <si>
    <t xml:space="preserve">NOMBRE DEL PRODUCTO: Gorros desechables blancos
NOMBRE COMERCIAL: Gorros descartables
GENERALIDADES DEL PRODUCTO: Anti-alérgicas, ajustables con elasticos,  gorro desechable se asemeja a una bolsa con una banda elastica alrededor del borde, se utiliza para mantener el cabello adentro y los contaminantes fuera.
REQUISITOS GENERALES: Uso para procesamiento, para evitar riesgo biologico   
EMPAQUE Y ROTULADO: En caja sellada con etiqueta del fabricante.
PRESENTACIÓN: Caja x 100 Unidades </t>
  </si>
  <si>
    <t>UNIDAD</t>
  </si>
  <si>
    <t>Bolsas empacado al vacío</t>
  </si>
  <si>
    <t>NOMBRE DEL PRODUCTO: Bolsas plásticas
NOMBRE COMERCIAL: Bolsas plásticas
GENERALIDADES DEL PRODUCTO: Bolsas plásticas de polipropileno, transparente para empacar pulpa de fruta con capacidad de  3000 gramos ). Medidas 31,5 cm x 20,5 cm de 50 micras. (Según modelo), grado alimenticio.
EMPAQUE Y ROTULADO: En caja. Certificado de Calidad y/o Garantía 
PRESENTACIÓN: unidad</t>
  </si>
  <si>
    <t>PAQUETE</t>
  </si>
  <si>
    <t>BOLSAS PARA RESIDUOS SÓLIDOS Y BIOLÓGICOS</t>
  </si>
  <si>
    <t>Bolsas para basura (residuos sólidos y biológicos). Fabricadas con Polietileno de baja densidad LDPE. Recomendado para cualquier ámbito y la recogida de todo tipo de residuos. Presentación: Paquetes x 10 unidades</t>
  </si>
  <si>
    <t>VALOR TOTAL IVA INCLUIDO</t>
  </si>
  <si>
    <t xml:space="preserve">TOTAL  PRECOTIZACIONES </t>
  </si>
  <si>
    <t>PROMEDIO COTIZACIONES</t>
  </si>
  <si>
    <t xml:space="preserve">Elaboró: Angie Sierra, Contratista de Grupo Apoyo Adminisrativo Mixto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</si>
</sst>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quot;$&quot;\ * #,##0.00_-;\-&quot;$&quot;\ * #,##0.00_-;_-&quot;$&quot;\ *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b/>
      <sz val="11"/>
      <name val="Calibri"/>
      <family val="2"/>
      <scheme val="minor"/>
    </font>
    <font>
      <b/>
      <sz val="10"/>
      <color rgb="FF000000"/>
      <name val="Calibri"/>
      <family val="2"/>
      <scheme val="minor"/>
    </font>
    <font>
      <sz val="10"/>
      <color rgb="FF000000"/>
      <name val="Calibri"/>
      <family val="2"/>
      <scheme val="minor"/>
    </font>
    <font>
      <sz val="10"/>
      <name val="Calibri"/>
      <family val="2"/>
      <scheme val="minor"/>
    </font>
    <font>
      <sz val="10"/>
      <color theme="1"/>
      <name val="Calibri"/>
      <family val="2"/>
      <scheme val="minor"/>
    </font>
  </fonts>
  <fills count="7">
    <fill>
      <patternFill patternType="none"/>
    </fill>
    <fill>
      <patternFill patternType="gray125"/>
    </fill>
    <fill>
      <patternFill patternType="solid">
        <fgColor rgb="FFFED4FB"/>
        <bgColor indexed="64"/>
      </patternFill>
    </fill>
    <fill>
      <patternFill patternType="solid">
        <fgColor theme="0"/>
        <bgColor indexed="64"/>
      </patternFill>
    </fill>
    <fill>
      <patternFill patternType="solid">
        <fgColor rgb="FFFFFF00"/>
        <bgColor indexed="64"/>
      </patternFill>
    </fill>
    <fill>
      <patternFill patternType="solid">
        <fgColor theme="5" tint="0.59999389629810485"/>
        <bgColor indexed="64"/>
      </patternFill>
    </fill>
    <fill>
      <patternFill patternType="solid">
        <fgColor theme="9" tint="0.59999389629810485"/>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164" fontId="1" fillId="0" borderId="0" applyFont="0" applyFill="0" applyBorder="0" applyAlignment="0" applyProtection="0"/>
  </cellStyleXfs>
  <cellXfs count="23">
    <xf numFmtId="0" fontId="0" fillId="0" borderId="0" xfId="0"/>
    <xf numFmtId="0" fontId="2" fillId="0" borderId="0" xfId="0" applyFont="1"/>
    <xf numFmtId="0" fontId="0" fillId="0" borderId="0" xfId="0" applyAlignment="1">
      <alignment horizontal="center" vertical="center"/>
    </xf>
    <xf numFmtId="0" fontId="2" fillId="0" borderId="2" xfId="0" applyFont="1" applyBorder="1" applyAlignment="1">
      <alignment horizontal="center" vertical="center" wrapText="1"/>
    </xf>
    <xf numFmtId="0" fontId="0" fillId="0" borderId="2" xfId="0" applyBorder="1"/>
    <xf numFmtId="0" fontId="2" fillId="0" borderId="2" xfId="0" applyFont="1" applyBorder="1" applyAlignment="1">
      <alignment horizontal="center" vertical="center"/>
    </xf>
    <xf numFmtId="0" fontId="4" fillId="5" borderId="2" xfId="0" applyFont="1" applyFill="1" applyBorder="1" applyAlignment="1">
      <alignment horizontal="center" vertical="center" wrapText="1"/>
    </xf>
    <xf numFmtId="0" fontId="4" fillId="6" borderId="2" xfId="0" applyFont="1" applyFill="1" applyBorder="1" applyAlignment="1">
      <alignment horizontal="center" vertical="center" wrapText="1"/>
    </xf>
    <xf numFmtId="0" fontId="2" fillId="0" borderId="2" xfId="0" applyFont="1" applyBorder="1" applyAlignment="1">
      <alignment vertical="center"/>
    </xf>
    <xf numFmtId="0" fontId="5" fillId="3" borderId="2" xfId="0" applyFont="1" applyFill="1" applyBorder="1" applyAlignment="1">
      <alignment horizontal="center" vertical="center" wrapText="1"/>
    </xf>
    <xf numFmtId="0" fontId="6" fillId="3" borderId="2" xfId="0" applyFont="1" applyFill="1" applyBorder="1" applyAlignment="1">
      <alignment horizontal="justify" vertical="center" wrapText="1"/>
    </xf>
    <xf numFmtId="0" fontId="7" fillId="0" borderId="2" xfId="0" applyFont="1" applyBorder="1" applyAlignment="1">
      <alignment vertical="center"/>
    </xf>
    <xf numFmtId="9" fontId="0" fillId="0" borderId="2" xfId="0" applyNumberFormat="1" applyBorder="1"/>
    <xf numFmtId="0" fontId="0" fillId="0" borderId="2" xfId="0" applyBorder="1" applyAlignment="1">
      <alignment vertical="center"/>
    </xf>
    <xf numFmtId="164" fontId="2" fillId="0" borderId="3" xfId="1" applyFont="1" applyFill="1" applyBorder="1"/>
    <xf numFmtId="0" fontId="2" fillId="0" borderId="0" xfId="0" applyFont="1" applyAlignment="1">
      <alignment horizontal="center" vertical="center"/>
    </xf>
    <xf numFmtId="0" fontId="2" fillId="0" borderId="0" xfId="0" applyFont="1" applyAlignment="1">
      <alignment horizontal="center" vertical="center" wrapText="1"/>
    </xf>
    <xf numFmtId="164" fontId="2" fillId="0" borderId="0" xfId="0" applyNumberFormat="1" applyFont="1"/>
    <xf numFmtId="0" fontId="3" fillId="2" borderId="0" xfId="0" applyFont="1" applyFill="1" applyAlignment="1">
      <alignment horizontal="center" vertical="center"/>
    </xf>
    <xf numFmtId="0" fontId="0" fillId="0" borderId="0" xfId="0" applyAlignment="1">
      <alignment horizontal="center" vertical="center"/>
    </xf>
    <xf numFmtId="0" fontId="0" fillId="0" borderId="1" xfId="0" applyBorder="1" applyAlignment="1">
      <alignment horizontal="center" vertical="center" wrapText="1"/>
    </xf>
    <xf numFmtId="0" fontId="2" fillId="4" borderId="2" xfId="0" applyFont="1" applyFill="1" applyBorder="1" applyAlignment="1">
      <alignment horizontal="center" vertical="center" wrapText="1"/>
    </xf>
    <xf numFmtId="0" fontId="2" fillId="4" borderId="2"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colors>
    <mruColors>
      <color rgb="FF9CDDE6"/>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0</xdr:colOff>
      <xdr:row>46</xdr:row>
      <xdr:rowOff>0</xdr:rowOff>
    </xdr:from>
    <xdr:to>
      <xdr:col>8</xdr:col>
      <xdr:colOff>381000</xdr:colOff>
      <xdr:row>46</xdr:row>
      <xdr:rowOff>178435</xdr:rowOff>
    </xdr:to>
    <xdr:pic>
      <xdr:nvPicPr>
        <xdr:cNvPr id="2" name="Imagen 1">
          <a:extLst>
            <a:ext uri="{FF2B5EF4-FFF2-40B4-BE49-F238E27FC236}">
              <a16:creationId xmlns:a16="http://schemas.microsoft.com/office/drawing/2014/main" id="{F9775D7E-4CB0-4E09-9F6D-E6F1EF3056D6}"/>
            </a:ext>
          </a:extLst>
        </xdr:cNvPr>
        <xdr:cNvPicPr>
          <a:picLocks noChangeAspect="1"/>
        </xdr:cNvPicPr>
      </xdr:nvPicPr>
      <xdr:blipFill>
        <a:blip xmlns:r="http://schemas.openxmlformats.org/officeDocument/2006/relationships" r:embed="rId1"/>
        <a:stretch>
          <a:fillRect/>
        </a:stretch>
      </xdr:blipFill>
      <xdr:spPr>
        <a:xfrm>
          <a:off x="8551333" y="64177333"/>
          <a:ext cx="381000" cy="17843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3CAEE2-12B3-4084-848D-11D7BB286D4B}">
  <dimension ref="A1:U47"/>
  <sheetViews>
    <sheetView tabSelected="1" topLeftCell="F32" zoomScale="90" zoomScaleNormal="90" workbookViewId="0">
      <selection activeCell="D32" sqref="D32"/>
    </sheetView>
  </sheetViews>
  <sheetFormatPr baseColWidth="10" defaultRowHeight="15" x14ac:dyDescent="0.2"/>
  <cols>
    <col min="4" max="4" width="13.83203125" customWidth="1"/>
    <col min="5" max="5" width="14.33203125" customWidth="1"/>
    <col min="6" max="6" width="43" customWidth="1"/>
    <col min="9" max="10" width="13.1640625" customWidth="1"/>
    <col min="11" max="11" width="17.5" customWidth="1"/>
    <col min="12" max="12" width="15.33203125" customWidth="1"/>
    <col min="16" max="16" width="21.33203125" customWidth="1"/>
  </cols>
  <sheetData>
    <row r="1" spans="1:21" x14ac:dyDescent="0.2">
      <c r="A1" s="1" t="s">
        <v>0</v>
      </c>
      <c r="B1" s="18" t="s">
        <v>12</v>
      </c>
      <c r="C1" s="18"/>
      <c r="D1" s="18"/>
      <c r="E1" s="18"/>
      <c r="F1" s="18"/>
      <c r="G1" s="18"/>
      <c r="H1" s="18"/>
      <c r="I1" s="18"/>
      <c r="J1" s="18"/>
      <c r="K1" s="18"/>
      <c r="L1" s="18"/>
      <c r="M1" s="18"/>
      <c r="N1" s="18"/>
      <c r="O1" s="18"/>
      <c r="P1" s="18"/>
    </row>
    <row r="2" spans="1:21" x14ac:dyDescent="0.2">
      <c r="A2" s="1" t="s">
        <v>13</v>
      </c>
      <c r="B2" s="19" t="s">
        <v>14</v>
      </c>
      <c r="C2" s="19"/>
      <c r="D2" s="19"/>
      <c r="E2" s="19"/>
      <c r="F2" s="19"/>
      <c r="G2" s="2"/>
      <c r="H2" s="2"/>
      <c r="I2" s="2"/>
      <c r="J2" s="2"/>
      <c r="K2" s="2"/>
      <c r="L2" s="2"/>
      <c r="M2" s="2"/>
      <c r="N2" s="2"/>
      <c r="O2" s="2"/>
      <c r="P2" s="2"/>
    </row>
    <row r="3" spans="1:21" x14ac:dyDescent="0.2">
      <c r="A3" s="1"/>
      <c r="B3" s="20"/>
      <c r="C3" s="20"/>
      <c r="D3" s="20"/>
      <c r="E3" s="20"/>
      <c r="F3" s="20"/>
      <c r="G3" s="21" t="s">
        <v>15</v>
      </c>
      <c r="H3" s="21"/>
      <c r="I3" s="21"/>
      <c r="J3" s="21"/>
      <c r="K3" s="21"/>
      <c r="L3" s="22" t="s">
        <v>16</v>
      </c>
      <c r="M3" s="22"/>
      <c r="N3" s="22"/>
      <c r="O3" s="22"/>
      <c r="P3" s="22"/>
      <c r="Q3" s="8"/>
      <c r="R3" s="8"/>
      <c r="S3" s="8"/>
      <c r="T3" s="8"/>
      <c r="U3" s="8"/>
    </row>
    <row r="4" spans="1:21" ht="80" x14ac:dyDescent="0.2">
      <c r="A4" s="5" t="s">
        <v>1</v>
      </c>
      <c r="B4" s="3" t="s">
        <v>2</v>
      </c>
      <c r="C4" s="3" t="s">
        <v>3</v>
      </c>
      <c r="D4" s="3" t="s">
        <v>4</v>
      </c>
      <c r="E4" s="3" t="s">
        <v>5</v>
      </c>
      <c r="F4" s="3" t="s">
        <v>6</v>
      </c>
      <c r="G4" s="6" t="s">
        <v>7</v>
      </c>
      <c r="H4" s="6" t="s">
        <v>8</v>
      </c>
      <c r="I4" s="6" t="s">
        <v>9</v>
      </c>
      <c r="J4" s="6" t="s">
        <v>10</v>
      </c>
      <c r="K4" s="6" t="s">
        <v>11</v>
      </c>
      <c r="L4" s="7" t="s">
        <v>7</v>
      </c>
      <c r="M4" s="7" t="s">
        <v>8</v>
      </c>
      <c r="N4" s="7" t="s">
        <v>9</v>
      </c>
      <c r="O4" s="7" t="s">
        <v>10</v>
      </c>
      <c r="P4" s="7" t="s">
        <v>11</v>
      </c>
    </row>
    <row r="5" spans="1:21" ht="117" customHeight="1" x14ac:dyDescent="0.2">
      <c r="A5" s="9">
        <v>1</v>
      </c>
      <c r="B5" s="9">
        <v>10161503</v>
      </c>
      <c r="C5" s="9">
        <v>60</v>
      </c>
      <c r="D5" s="9" t="s">
        <v>17</v>
      </c>
      <c r="E5" s="9" t="s">
        <v>18</v>
      </c>
      <c r="F5" s="10" t="s">
        <v>19</v>
      </c>
      <c r="G5" s="11">
        <v>36000</v>
      </c>
      <c r="H5" s="4"/>
      <c r="I5" s="4">
        <f>+G5*H5</f>
        <v>0</v>
      </c>
      <c r="J5" s="4">
        <f>+G5+I5</f>
        <v>36000</v>
      </c>
      <c r="K5" s="4">
        <f>+J5*C5</f>
        <v>2160000</v>
      </c>
      <c r="L5" s="13">
        <v>35000</v>
      </c>
      <c r="M5" s="4"/>
      <c r="N5" s="4">
        <f>+L5*M5</f>
        <v>0</v>
      </c>
      <c r="O5" s="4">
        <f>+L5+N5</f>
        <v>35000</v>
      </c>
      <c r="P5" s="4">
        <f>+O5*C5</f>
        <v>2100000</v>
      </c>
    </row>
    <row r="6" spans="1:21" ht="93.75" customHeight="1" x14ac:dyDescent="0.2">
      <c r="A6" s="9">
        <v>2</v>
      </c>
      <c r="B6" s="9">
        <v>50131704</v>
      </c>
      <c r="C6" s="9">
        <v>8</v>
      </c>
      <c r="D6" s="9" t="s">
        <v>17</v>
      </c>
      <c r="E6" s="9" t="s">
        <v>20</v>
      </c>
      <c r="F6" s="10" t="s">
        <v>21</v>
      </c>
      <c r="G6" s="11">
        <v>35000</v>
      </c>
      <c r="H6" s="12">
        <v>0.19</v>
      </c>
      <c r="I6" s="4">
        <f t="shared" ref="I6:I32" si="0">+G6*H6</f>
        <v>6650</v>
      </c>
      <c r="J6" s="4">
        <f t="shared" ref="J6:J32" si="1">+G6+I6</f>
        <v>41650</v>
      </c>
      <c r="K6" s="4">
        <f t="shared" ref="K6:K32" si="2">+J6*C6</f>
        <v>333200</v>
      </c>
      <c r="L6" s="13">
        <v>34000</v>
      </c>
      <c r="M6" s="12">
        <v>0.19</v>
      </c>
      <c r="N6" s="4">
        <f t="shared" ref="N6:N32" si="3">+L6*M6</f>
        <v>6460</v>
      </c>
      <c r="O6" s="4">
        <f t="shared" ref="O6:O32" si="4">+L6+N6</f>
        <v>40460</v>
      </c>
      <c r="P6" s="4">
        <f t="shared" ref="P6:P32" si="5">+O6*C6</f>
        <v>323680</v>
      </c>
    </row>
    <row r="7" spans="1:21" ht="30" x14ac:dyDescent="0.2">
      <c r="A7" s="9">
        <v>3</v>
      </c>
      <c r="B7" s="9">
        <v>50161509</v>
      </c>
      <c r="C7" s="9">
        <v>99</v>
      </c>
      <c r="D7" s="9" t="s">
        <v>17</v>
      </c>
      <c r="E7" s="9" t="s">
        <v>22</v>
      </c>
      <c r="F7" s="10" t="s">
        <v>23</v>
      </c>
      <c r="G7" s="11">
        <v>79000</v>
      </c>
      <c r="H7" s="12">
        <v>0.05</v>
      </c>
      <c r="I7" s="4">
        <f t="shared" si="0"/>
        <v>3950</v>
      </c>
      <c r="J7" s="4">
        <f t="shared" si="1"/>
        <v>82950</v>
      </c>
      <c r="K7" s="4">
        <f t="shared" si="2"/>
        <v>8212050</v>
      </c>
      <c r="L7" s="13">
        <v>7800</v>
      </c>
      <c r="M7" s="12">
        <v>0.05</v>
      </c>
      <c r="N7" s="4">
        <f t="shared" si="3"/>
        <v>390</v>
      </c>
      <c r="O7" s="4">
        <f t="shared" si="4"/>
        <v>8190</v>
      </c>
      <c r="P7" s="4">
        <f t="shared" si="5"/>
        <v>810810</v>
      </c>
    </row>
    <row r="8" spans="1:21" ht="350.25" customHeight="1" x14ac:dyDescent="0.2">
      <c r="A8" s="9">
        <v>4</v>
      </c>
      <c r="B8" s="9">
        <v>50304500</v>
      </c>
      <c r="C8" s="9">
        <v>100</v>
      </c>
      <c r="D8" s="9" t="s">
        <v>24</v>
      </c>
      <c r="E8" s="9" t="s">
        <v>25</v>
      </c>
      <c r="F8" s="10" t="s">
        <v>26</v>
      </c>
      <c r="G8" s="11">
        <v>9500</v>
      </c>
      <c r="H8" s="4"/>
      <c r="I8" s="4">
        <f t="shared" si="0"/>
        <v>0</v>
      </c>
      <c r="J8" s="4">
        <f t="shared" si="1"/>
        <v>9500</v>
      </c>
      <c r="K8" s="4">
        <f t="shared" si="2"/>
        <v>950000</v>
      </c>
      <c r="L8" s="13">
        <v>9000</v>
      </c>
      <c r="M8" s="4"/>
      <c r="N8" s="4">
        <f t="shared" si="3"/>
        <v>0</v>
      </c>
      <c r="O8" s="4">
        <f t="shared" si="4"/>
        <v>9000</v>
      </c>
      <c r="P8" s="4">
        <f t="shared" si="5"/>
        <v>900000</v>
      </c>
    </row>
    <row r="9" spans="1:21" ht="323.25" customHeight="1" x14ac:dyDescent="0.2">
      <c r="A9" s="9">
        <v>5</v>
      </c>
      <c r="B9" s="9">
        <v>50305600</v>
      </c>
      <c r="C9" s="9">
        <v>100</v>
      </c>
      <c r="D9" s="9" t="s">
        <v>17</v>
      </c>
      <c r="E9" s="9" t="s">
        <v>27</v>
      </c>
      <c r="F9" s="10" t="s">
        <v>28</v>
      </c>
      <c r="G9" s="11">
        <v>9500</v>
      </c>
      <c r="H9" s="4"/>
      <c r="I9" s="4">
        <f t="shared" si="0"/>
        <v>0</v>
      </c>
      <c r="J9" s="4">
        <f t="shared" si="1"/>
        <v>9500</v>
      </c>
      <c r="K9" s="4">
        <f t="shared" si="2"/>
        <v>950000</v>
      </c>
      <c r="L9" s="13">
        <v>9000</v>
      </c>
      <c r="M9" s="4"/>
      <c r="N9" s="4">
        <f t="shared" si="3"/>
        <v>0</v>
      </c>
      <c r="O9" s="4">
        <f t="shared" si="4"/>
        <v>9000</v>
      </c>
      <c r="P9" s="4">
        <f t="shared" si="5"/>
        <v>900000</v>
      </c>
    </row>
    <row r="10" spans="1:21" ht="356" x14ac:dyDescent="0.2">
      <c r="A10" s="9">
        <v>6</v>
      </c>
      <c r="B10" s="9">
        <v>50303700</v>
      </c>
      <c r="C10" s="9">
        <v>100</v>
      </c>
      <c r="D10" s="9" t="s">
        <v>17</v>
      </c>
      <c r="E10" s="9" t="s">
        <v>29</v>
      </c>
      <c r="F10" s="10" t="s">
        <v>30</v>
      </c>
      <c r="G10" s="11">
        <v>8500</v>
      </c>
      <c r="H10" s="4"/>
      <c r="I10" s="4">
        <f t="shared" si="0"/>
        <v>0</v>
      </c>
      <c r="J10" s="4">
        <f t="shared" si="1"/>
        <v>8500</v>
      </c>
      <c r="K10" s="4">
        <f t="shared" si="2"/>
        <v>850000</v>
      </c>
      <c r="L10" s="13">
        <v>8000</v>
      </c>
      <c r="M10" s="4"/>
      <c r="N10" s="4">
        <f t="shared" si="3"/>
        <v>0</v>
      </c>
      <c r="O10" s="4">
        <f t="shared" si="4"/>
        <v>8000</v>
      </c>
      <c r="P10" s="4">
        <f t="shared" si="5"/>
        <v>800000</v>
      </c>
    </row>
    <row r="11" spans="1:21" ht="248.25" customHeight="1" x14ac:dyDescent="0.2">
      <c r="A11" s="9">
        <v>7</v>
      </c>
      <c r="B11" s="9">
        <v>12352202</v>
      </c>
      <c r="C11" s="9">
        <v>3</v>
      </c>
      <c r="D11" s="9" t="s">
        <v>31</v>
      </c>
      <c r="E11" s="9" t="s">
        <v>32</v>
      </c>
      <c r="F11" s="10" t="s">
        <v>33</v>
      </c>
      <c r="G11" s="11">
        <v>38500</v>
      </c>
      <c r="H11" s="12">
        <v>0.19</v>
      </c>
      <c r="I11" s="4">
        <f t="shared" si="0"/>
        <v>7315</v>
      </c>
      <c r="J11" s="4">
        <f t="shared" si="1"/>
        <v>45815</v>
      </c>
      <c r="K11" s="4">
        <f t="shared" si="2"/>
        <v>137445</v>
      </c>
      <c r="L11" s="13">
        <v>370000</v>
      </c>
      <c r="M11" s="12">
        <v>0.19</v>
      </c>
      <c r="N11" s="4">
        <f t="shared" si="3"/>
        <v>70300</v>
      </c>
      <c r="O11" s="4">
        <f t="shared" si="4"/>
        <v>440300</v>
      </c>
      <c r="P11" s="4">
        <f t="shared" si="5"/>
        <v>1320900</v>
      </c>
    </row>
    <row r="12" spans="1:21" ht="144" customHeight="1" x14ac:dyDescent="0.2">
      <c r="A12" s="9">
        <v>8</v>
      </c>
      <c r="B12" s="9">
        <v>50307008</v>
      </c>
      <c r="C12" s="9">
        <v>20</v>
      </c>
      <c r="D12" s="9" t="s">
        <v>31</v>
      </c>
      <c r="E12" s="9" t="s">
        <v>34</v>
      </c>
      <c r="F12" s="10" t="s">
        <v>35</v>
      </c>
      <c r="G12" s="11">
        <v>35600</v>
      </c>
      <c r="H12" s="12">
        <v>0.19</v>
      </c>
      <c r="I12" s="4">
        <f t="shared" si="0"/>
        <v>6764</v>
      </c>
      <c r="J12" s="4">
        <f t="shared" si="1"/>
        <v>42364</v>
      </c>
      <c r="K12" s="4">
        <f t="shared" si="2"/>
        <v>847280</v>
      </c>
      <c r="L12" s="13">
        <v>35000</v>
      </c>
      <c r="M12" s="12">
        <v>0.19</v>
      </c>
      <c r="N12" s="4">
        <f t="shared" si="3"/>
        <v>6650</v>
      </c>
      <c r="O12" s="4">
        <f t="shared" si="4"/>
        <v>41650</v>
      </c>
      <c r="P12" s="4">
        <f t="shared" si="5"/>
        <v>833000</v>
      </c>
    </row>
    <row r="13" spans="1:21" ht="206.25" customHeight="1" x14ac:dyDescent="0.2">
      <c r="A13" s="9">
        <v>9</v>
      </c>
      <c r="B13" s="9">
        <v>50131701</v>
      </c>
      <c r="C13" s="9">
        <v>20</v>
      </c>
      <c r="D13" s="9" t="s">
        <v>36</v>
      </c>
      <c r="E13" s="9" t="s">
        <v>37</v>
      </c>
      <c r="F13" s="10" t="s">
        <v>38</v>
      </c>
      <c r="G13" s="11">
        <v>26700</v>
      </c>
      <c r="H13" s="12">
        <v>0.19</v>
      </c>
      <c r="I13" s="4">
        <f t="shared" si="0"/>
        <v>5073</v>
      </c>
      <c r="J13" s="4">
        <f t="shared" si="1"/>
        <v>31773</v>
      </c>
      <c r="K13" s="4">
        <f t="shared" si="2"/>
        <v>635460</v>
      </c>
      <c r="L13" s="13">
        <v>25000</v>
      </c>
      <c r="M13" s="12">
        <v>0.19</v>
      </c>
      <c r="N13" s="4">
        <f t="shared" si="3"/>
        <v>4750</v>
      </c>
      <c r="O13" s="4">
        <f t="shared" si="4"/>
        <v>29750</v>
      </c>
      <c r="P13" s="4">
        <f t="shared" si="5"/>
        <v>595000</v>
      </c>
    </row>
    <row r="14" spans="1:21" ht="144" customHeight="1" x14ac:dyDescent="0.2">
      <c r="A14" s="9">
        <v>10</v>
      </c>
      <c r="B14" s="9">
        <v>50171550</v>
      </c>
      <c r="C14" s="9">
        <v>30</v>
      </c>
      <c r="D14" s="9" t="s">
        <v>31</v>
      </c>
      <c r="E14" s="9" t="s">
        <v>39</v>
      </c>
      <c r="F14" s="10" t="s">
        <v>40</v>
      </c>
      <c r="G14" s="11">
        <v>25400</v>
      </c>
      <c r="H14" s="12">
        <v>0.19</v>
      </c>
      <c r="I14" s="4">
        <f t="shared" si="0"/>
        <v>4826</v>
      </c>
      <c r="J14" s="4">
        <f t="shared" si="1"/>
        <v>30226</v>
      </c>
      <c r="K14" s="4">
        <f t="shared" si="2"/>
        <v>906780</v>
      </c>
      <c r="L14" s="13">
        <v>24000</v>
      </c>
      <c r="M14" s="12">
        <v>0.19</v>
      </c>
      <c r="N14" s="4">
        <f t="shared" si="3"/>
        <v>4560</v>
      </c>
      <c r="O14" s="4">
        <f t="shared" si="4"/>
        <v>28560</v>
      </c>
      <c r="P14" s="4">
        <f t="shared" si="5"/>
        <v>856800</v>
      </c>
    </row>
    <row r="15" spans="1:21" ht="117.75" customHeight="1" x14ac:dyDescent="0.2">
      <c r="A15" s="9">
        <v>11</v>
      </c>
      <c r="B15" s="9"/>
      <c r="C15" s="9">
        <v>20</v>
      </c>
      <c r="D15" s="9" t="s">
        <v>31</v>
      </c>
      <c r="E15" s="9" t="s">
        <v>41</v>
      </c>
      <c r="F15" s="10" t="s">
        <v>42</v>
      </c>
      <c r="G15" s="11">
        <v>16200</v>
      </c>
      <c r="H15" s="12">
        <v>0.19</v>
      </c>
      <c r="I15" s="4">
        <f t="shared" si="0"/>
        <v>3078</v>
      </c>
      <c r="J15" s="4">
        <f t="shared" si="1"/>
        <v>19278</v>
      </c>
      <c r="K15" s="4">
        <f t="shared" si="2"/>
        <v>385560</v>
      </c>
      <c r="L15" s="13">
        <v>15000</v>
      </c>
      <c r="M15" s="12">
        <v>0.19</v>
      </c>
      <c r="N15" s="4">
        <f t="shared" si="3"/>
        <v>2850</v>
      </c>
      <c r="O15" s="4">
        <f t="shared" si="4"/>
        <v>17850</v>
      </c>
      <c r="P15" s="4">
        <f t="shared" si="5"/>
        <v>357000</v>
      </c>
    </row>
    <row r="16" spans="1:21" ht="193.5" customHeight="1" x14ac:dyDescent="0.2">
      <c r="A16" s="9">
        <v>12</v>
      </c>
      <c r="B16" s="9">
        <v>1011517</v>
      </c>
      <c r="C16" s="9">
        <v>15</v>
      </c>
      <c r="D16" s="9" t="s">
        <v>31</v>
      </c>
      <c r="E16" s="9" t="s">
        <v>43</v>
      </c>
      <c r="F16" s="10" t="s">
        <v>44</v>
      </c>
      <c r="G16" s="11">
        <v>35400</v>
      </c>
      <c r="H16" s="12">
        <v>0.05</v>
      </c>
      <c r="I16" s="4">
        <f t="shared" si="0"/>
        <v>1770</v>
      </c>
      <c r="J16" s="4">
        <f t="shared" si="1"/>
        <v>37170</v>
      </c>
      <c r="K16" s="4">
        <f t="shared" si="2"/>
        <v>557550</v>
      </c>
      <c r="L16" s="13">
        <v>34000</v>
      </c>
      <c r="M16" s="12">
        <v>0.05</v>
      </c>
      <c r="N16" s="4">
        <f t="shared" si="3"/>
        <v>1700</v>
      </c>
      <c r="O16" s="4">
        <f t="shared" si="4"/>
        <v>35700</v>
      </c>
      <c r="P16" s="4">
        <f t="shared" si="5"/>
        <v>535500</v>
      </c>
    </row>
    <row r="17" spans="1:16" ht="153" customHeight="1" x14ac:dyDescent="0.2">
      <c r="A17" s="9">
        <v>13</v>
      </c>
      <c r="B17" s="9">
        <v>50101700</v>
      </c>
      <c r="C17" s="9">
        <v>30</v>
      </c>
      <c r="D17" s="9" t="s">
        <v>31</v>
      </c>
      <c r="E17" s="9" t="s">
        <v>45</v>
      </c>
      <c r="F17" s="10" t="s">
        <v>46</v>
      </c>
      <c r="G17" s="11">
        <v>18200</v>
      </c>
      <c r="H17" s="12">
        <v>0.19</v>
      </c>
      <c r="I17" s="4">
        <f t="shared" si="0"/>
        <v>3458</v>
      </c>
      <c r="J17" s="4">
        <f t="shared" si="1"/>
        <v>21658</v>
      </c>
      <c r="K17" s="4">
        <f t="shared" si="2"/>
        <v>649740</v>
      </c>
      <c r="L17" s="13">
        <v>18000</v>
      </c>
      <c r="M17" s="12">
        <v>0.19</v>
      </c>
      <c r="N17" s="4">
        <f t="shared" si="3"/>
        <v>3420</v>
      </c>
      <c r="O17" s="4">
        <f t="shared" si="4"/>
        <v>21420</v>
      </c>
      <c r="P17" s="4">
        <f t="shared" si="5"/>
        <v>642600</v>
      </c>
    </row>
    <row r="18" spans="1:16" ht="111" customHeight="1" x14ac:dyDescent="0.2">
      <c r="A18" s="9">
        <v>14</v>
      </c>
      <c r="B18" s="9">
        <v>50302101</v>
      </c>
      <c r="C18" s="9">
        <v>30</v>
      </c>
      <c r="D18" s="9" t="s">
        <v>31</v>
      </c>
      <c r="E18" s="9" t="s">
        <v>47</v>
      </c>
      <c r="F18" s="10" t="s">
        <v>48</v>
      </c>
      <c r="G18" s="11">
        <v>18200</v>
      </c>
      <c r="H18" s="12">
        <v>0.19</v>
      </c>
      <c r="I18" s="4">
        <f t="shared" si="0"/>
        <v>3458</v>
      </c>
      <c r="J18" s="4">
        <f t="shared" si="1"/>
        <v>21658</v>
      </c>
      <c r="K18" s="4">
        <f t="shared" si="2"/>
        <v>649740</v>
      </c>
      <c r="L18" s="13">
        <v>18000</v>
      </c>
      <c r="M18" s="12">
        <v>0.19</v>
      </c>
      <c r="N18" s="4">
        <f t="shared" si="3"/>
        <v>3420</v>
      </c>
      <c r="O18" s="4">
        <f t="shared" si="4"/>
        <v>21420</v>
      </c>
      <c r="P18" s="4">
        <f t="shared" si="5"/>
        <v>642600</v>
      </c>
    </row>
    <row r="19" spans="1:16" ht="128.25" customHeight="1" x14ac:dyDescent="0.2">
      <c r="A19" s="9">
        <v>15</v>
      </c>
      <c r="B19" s="9">
        <v>10151606</v>
      </c>
      <c r="C19" s="9">
        <v>20</v>
      </c>
      <c r="D19" s="9" t="s">
        <v>31</v>
      </c>
      <c r="E19" s="9" t="s">
        <v>49</v>
      </c>
      <c r="F19" s="10" t="s">
        <v>50</v>
      </c>
      <c r="G19" s="11">
        <v>72000</v>
      </c>
      <c r="H19" s="12">
        <v>0.19</v>
      </c>
      <c r="I19" s="4">
        <f t="shared" si="0"/>
        <v>13680</v>
      </c>
      <c r="J19" s="4">
        <f t="shared" si="1"/>
        <v>85680</v>
      </c>
      <c r="K19" s="4">
        <f t="shared" si="2"/>
        <v>1713600</v>
      </c>
      <c r="L19" s="13">
        <v>70000</v>
      </c>
      <c r="M19" s="12">
        <v>0.19</v>
      </c>
      <c r="N19" s="4">
        <f t="shared" si="3"/>
        <v>13300</v>
      </c>
      <c r="O19" s="4">
        <f t="shared" si="4"/>
        <v>83300</v>
      </c>
      <c r="P19" s="4">
        <f t="shared" si="5"/>
        <v>1666000</v>
      </c>
    </row>
    <row r="20" spans="1:16" ht="95.25" customHeight="1" x14ac:dyDescent="0.2">
      <c r="A20" s="9">
        <v>16</v>
      </c>
      <c r="B20" s="9">
        <v>50307500</v>
      </c>
      <c r="C20" s="9">
        <v>5</v>
      </c>
      <c r="D20" s="9" t="s">
        <v>31</v>
      </c>
      <c r="E20" s="9" t="s">
        <v>51</v>
      </c>
      <c r="F20" s="10" t="s">
        <v>52</v>
      </c>
      <c r="G20" s="11">
        <v>35200</v>
      </c>
      <c r="H20" s="12">
        <v>0.19</v>
      </c>
      <c r="I20" s="4">
        <f t="shared" si="0"/>
        <v>6688</v>
      </c>
      <c r="J20" s="4">
        <f t="shared" si="1"/>
        <v>41888</v>
      </c>
      <c r="K20" s="4">
        <f t="shared" si="2"/>
        <v>209440</v>
      </c>
      <c r="L20" s="13">
        <v>34000</v>
      </c>
      <c r="M20" s="12">
        <v>0.19</v>
      </c>
      <c r="N20" s="4">
        <f t="shared" si="3"/>
        <v>6460</v>
      </c>
      <c r="O20" s="4">
        <f t="shared" si="4"/>
        <v>40460</v>
      </c>
      <c r="P20" s="4">
        <f t="shared" si="5"/>
        <v>202300</v>
      </c>
    </row>
    <row r="21" spans="1:16" ht="111" customHeight="1" x14ac:dyDescent="0.2">
      <c r="A21" s="9">
        <v>17</v>
      </c>
      <c r="B21" s="9">
        <v>50307500</v>
      </c>
      <c r="C21" s="9">
        <v>10</v>
      </c>
      <c r="D21" s="9" t="s">
        <v>31</v>
      </c>
      <c r="E21" s="9" t="s">
        <v>53</v>
      </c>
      <c r="F21" s="10" t="s">
        <v>54</v>
      </c>
      <c r="G21" s="11">
        <v>46800</v>
      </c>
      <c r="H21" s="12">
        <v>0.19</v>
      </c>
      <c r="I21" s="4">
        <f t="shared" si="0"/>
        <v>8892</v>
      </c>
      <c r="J21" s="4">
        <f t="shared" si="1"/>
        <v>55692</v>
      </c>
      <c r="K21" s="4">
        <f t="shared" si="2"/>
        <v>556920</v>
      </c>
      <c r="L21" s="13">
        <v>45000</v>
      </c>
      <c r="M21" s="12">
        <v>0.19</v>
      </c>
      <c r="N21" s="4">
        <f t="shared" si="3"/>
        <v>8550</v>
      </c>
      <c r="O21" s="4">
        <f t="shared" si="4"/>
        <v>53550</v>
      </c>
      <c r="P21" s="4">
        <f t="shared" si="5"/>
        <v>535500</v>
      </c>
    </row>
    <row r="22" spans="1:16" ht="126.75" customHeight="1" x14ac:dyDescent="0.2">
      <c r="A22" s="9">
        <v>18</v>
      </c>
      <c r="B22" s="9">
        <v>1011517</v>
      </c>
      <c r="C22" s="9">
        <v>20</v>
      </c>
      <c r="D22" s="9" t="s">
        <v>31</v>
      </c>
      <c r="E22" s="9" t="s">
        <v>55</v>
      </c>
      <c r="F22" s="10" t="s">
        <v>56</v>
      </c>
      <c r="G22" s="11">
        <v>76400</v>
      </c>
      <c r="H22" s="12">
        <v>0.19</v>
      </c>
      <c r="I22" s="4">
        <f t="shared" si="0"/>
        <v>14516</v>
      </c>
      <c r="J22" s="4">
        <f t="shared" si="1"/>
        <v>90916</v>
      </c>
      <c r="K22" s="4">
        <f t="shared" si="2"/>
        <v>1818320</v>
      </c>
      <c r="L22" s="13">
        <v>75000</v>
      </c>
      <c r="M22" s="12">
        <v>0.19</v>
      </c>
      <c r="N22" s="4">
        <f t="shared" si="3"/>
        <v>14250</v>
      </c>
      <c r="O22" s="4">
        <f t="shared" si="4"/>
        <v>89250</v>
      </c>
      <c r="P22" s="4">
        <f t="shared" si="5"/>
        <v>1785000</v>
      </c>
    </row>
    <row r="23" spans="1:16" ht="100.5" customHeight="1" x14ac:dyDescent="0.2">
      <c r="A23" s="9">
        <v>19</v>
      </c>
      <c r="B23" s="9">
        <v>47131803</v>
      </c>
      <c r="C23" s="9">
        <v>10</v>
      </c>
      <c r="D23" s="9" t="s">
        <v>57</v>
      </c>
      <c r="E23" s="9" t="s">
        <v>58</v>
      </c>
      <c r="F23" s="10" t="s">
        <v>59</v>
      </c>
      <c r="G23" s="11">
        <v>13500</v>
      </c>
      <c r="H23" s="12">
        <v>0.19</v>
      </c>
      <c r="I23" s="4">
        <f t="shared" si="0"/>
        <v>2565</v>
      </c>
      <c r="J23" s="4">
        <f t="shared" si="1"/>
        <v>16065</v>
      </c>
      <c r="K23" s="4">
        <f t="shared" si="2"/>
        <v>160650</v>
      </c>
      <c r="L23" s="13">
        <v>13000</v>
      </c>
      <c r="M23" s="12">
        <v>0.19</v>
      </c>
      <c r="N23" s="4">
        <f t="shared" si="3"/>
        <v>2470</v>
      </c>
      <c r="O23" s="4">
        <f t="shared" si="4"/>
        <v>15470</v>
      </c>
      <c r="P23" s="4">
        <f t="shared" si="5"/>
        <v>154700</v>
      </c>
    </row>
    <row r="24" spans="1:16" ht="102" customHeight="1" x14ac:dyDescent="0.2">
      <c r="A24" s="9">
        <v>20</v>
      </c>
      <c r="B24" s="9">
        <v>47131803</v>
      </c>
      <c r="C24" s="9">
        <v>10</v>
      </c>
      <c r="D24" s="9" t="s">
        <v>57</v>
      </c>
      <c r="E24" s="9" t="s">
        <v>60</v>
      </c>
      <c r="F24" s="10" t="s">
        <v>61</v>
      </c>
      <c r="G24" s="11">
        <v>25000</v>
      </c>
      <c r="H24" s="12">
        <v>0.19</v>
      </c>
      <c r="I24" s="4">
        <f t="shared" si="0"/>
        <v>4750</v>
      </c>
      <c r="J24" s="4">
        <f t="shared" si="1"/>
        <v>29750</v>
      </c>
      <c r="K24" s="4">
        <f t="shared" si="2"/>
        <v>297500</v>
      </c>
      <c r="L24" s="13">
        <v>24000</v>
      </c>
      <c r="M24" s="12">
        <v>0.19</v>
      </c>
      <c r="N24" s="4">
        <f t="shared" si="3"/>
        <v>4560</v>
      </c>
      <c r="O24" s="4">
        <f t="shared" si="4"/>
        <v>28560</v>
      </c>
      <c r="P24" s="4">
        <f t="shared" si="5"/>
        <v>285600</v>
      </c>
    </row>
    <row r="25" spans="1:16" ht="208.5" customHeight="1" x14ac:dyDescent="0.2">
      <c r="A25" s="9">
        <v>21</v>
      </c>
      <c r="B25" s="9">
        <v>47131821</v>
      </c>
      <c r="C25" s="9">
        <v>10</v>
      </c>
      <c r="D25" s="9" t="s">
        <v>57</v>
      </c>
      <c r="E25" s="9" t="s">
        <v>62</v>
      </c>
      <c r="F25" s="10" t="s">
        <v>63</v>
      </c>
      <c r="G25" s="11">
        <v>25000</v>
      </c>
      <c r="H25" s="12">
        <v>0.19</v>
      </c>
      <c r="I25" s="4">
        <f t="shared" si="0"/>
        <v>4750</v>
      </c>
      <c r="J25" s="4">
        <f t="shared" si="1"/>
        <v>29750</v>
      </c>
      <c r="K25" s="4">
        <f t="shared" si="2"/>
        <v>297500</v>
      </c>
      <c r="L25" s="13">
        <v>24000</v>
      </c>
      <c r="M25" s="12">
        <v>0.19</v>
      </c>
      <c r="N25" s="4">
        <f t="shared" si="3"/>
        <v>4560</v>
      </c>
      <c r="O25" s="4">
        <f t="shared" si="4"/>
        <v>28560</v>
      </c>
      <c r="P25" s="4">
        <f t="shared" si="5"/>
        <v>285600</v>
      </c>
    </row>
    <row r="26" spans="1:16" ht="216" customHeight="1" x14ac:dyDescent="0.2">
      <c r="A26" s="9">
        <v>22</v>
      </c>
      <c r="B26" s="9">
        <v>47131909</v>
      </c>
      <c r="C26" s="9">
        <v>7</v>
      </c>
      <c r="D26" s="9" t="s">
        <v>64</v>
      </c>
      <c r="E26" s="9" t="s">
        <v>65</v>
      </c>
      <c r="F26" s="10" t="s">
        <v>66</v>
      </c>
      <c r="G26" s="11">
        <v>46900</v>
      </c>
      <c r="H26" s="12">
        <v>0.19</v>
      </c>
      <c r="I26" s="4">
        <f t="shared" si="0"/>
        <v>8911</v>
      </c>
      <c r="J26" s="4">
        <f t="shared" si="1"/>
        <v>55811</v>
      </c>
      <c r="K26" s="4">
        <f t="shared" si="2"/>
        <v>390677</v>
      </c>
      <c r="L26" s="13">
        <v>45000</v>
      </c>
      <c r="M26" s="12">
        <v>0.19</v>
      </c>
      <c r="N26" s="4">
        <f t="shared" si="3"/>
        <v>8550</v>
      </c>
      <c r="O26" s="4">
        <f t="shared" si="4"/>
        <v>53550</v>
      </c>
      <c r="P26" s="4">
        <f t="shared" si="5"/>
        <v>374850</v>
      </c>
    </row>
    <row r="27" spans="1:16" ht="134.25" customHeight="1" x14ac:dyDescent="0.2">
      <c r="A27" s="9">
        <v>23</v>
      </c>
      <c r="B27" s="9">
        <v>47121803</v>
      </c>
      <c r="C27" s="9">
        <v>30</v>
      </c>
      <c r="D27" s="9" t="s">
        <v>67</v>
      </c>
      <c r="E27" s="9" t="s">
        <v>68</v>
      </c>
      <c r="F27" s="10" t="s">
        <v>69</v>
      </c>
      <c r="G27" s="11">
        <v>3200</v>
      </c>
      <c r="H27" s="12">
        <v>0.19</v>
      </c>
      <c r="I27" s="4">
        <f t="shared" si="0"/>
        <v>608</v>
      </c>
      <c r="J27" s="4">
        <f t="shared" si="1"/>
        <v>3808</v>
      </c>
      <c r="K27" s="4">
        <f t="shared" si="2"/>
        <v>114240</v>
      </c>
      <c r="L27" s="13">
        <v>3000</v>
      </c>
      <c r="M27" s="12">
        <v>0.19</v>
      </c>
      <c r="N27" s="4">
        <f t="shared" si="3"/>
        <v>570</v>
      </c>
      <c r="O27" s="4">
        <f t="shared" si="4"/>
        <v>3570</v>
      </c>
      <c r="P27" s="4">
        <f t="shared" si="5"/>
        <v>107100</v>
      </c>
    </row>
    <row r="28" spans="1:16" ht="165.75" customHeight="1" x14ac:dyDescent="0.2">
      <c r="A28" s="9">
        <v>24</v>
      </c>
      <c r="B28" s="9">
        <v>47131500</v>
      </c>
      <c r="C28" s="9">
        <v>5</v>
      </c>
      <c r="D28" s="9" t="s">
        <v>70</v>
      </c>
      <c r="E28" s="9" t="s">
        <v>71</v>
      </c>
      <c r="F28" s="10" t="s">
        <v>72</v>
      </c>
      <c r="G28" s="11">
        <v>87600</v>
      </c>
      <c r="H28" s="12">
        <v>0.19</v>
      </c>
      <c r="I28" s="4">
        <f t="shared" si="0"/>
        <v>16644</v>
      </c>
      <c r="J28" s="4">
        <f t="shared" si="1"/>
        <v>104244</v>
      </c>
      <c r="K28" s="4">
        <f t="shared" si="2"/>
        <v>521220</v>
      </c>
      <c r="L28" s="13">
        <v>86000</v>
      </c>
      <c r="M28" s="12">
        <v>0.19</v>
      </c>
      <c r="N28" s="4">
        <f t="shared" si="3"/>
        <v>16340</v>
      </c>
      <c r="O28" s="4">
        <f t="shared" si="4"/>
        <v>102340</v>
      </c>
      <c r="P28" s="4">
        <f t="shared" si="5"/>
        <v>511700</v>
      </c>
    </row>
    <row r="29" spans="1:16" ht="190.5" customHeight="1" x14ac:dyDescent="0.2">
      <c r="A29" s="9">
        <v>25</v>
      </c>
      <c r="B29" s="9">
        <v>46181500</v>
      </c>
      <c r="C29" s="9">
        <v>10</v>
      </c>
      <c r="D29" s="9" t="s">
        <v>73</v>
      </c>
      <c r="E29" s="9" t="s">
        <v>74</v>
      </c>
      <c r="F29" s="10" t="s">
        <v>75</v>
      </c>
      <c r="G29" s="11">
        <v>25600</v>
      </c>
      <c r="H29" s="12">
        <v>0.19</v>
      </c>
      <c r="I29" s="4">
        <f t="shared" si="0"/>
        <v>4864</v>
      </c>
      <c r="J29" s="4">
        <f t="shared" si="1"/>
        <v>30464</v>
      </c>
      <c r="K29" s="4">
        <f t="shared" si="2"/>
        <v>304640</v>
      </c>
      <c r="L29" s="13">
        <v>25000</v>
      </c>
      <c r="M29" s="12">
        <v>0.19</v>
      </c>
      <c r="N29" s="4">
        <f t="shared" si="3"/>
        <v>4750</v>
      </c>
      <c r="O29" s="4">
        <f t="shared" si="4"/>
        <v>29750</v>
      </c>
      <c r="P29" s="4">
        <f t="shared" si="5"/>
        <v>297500</v>
      </c>
    </row>
    <row r="30" spans="1:16" ht="215.25" customHeight="1" x14ac:dyDescent="0.2">
      <c r="A30" s="9">
        <v>26</v>
      </c>
      <c r="B30" s="9">
        <v>42131611</v>
      </c>
      <c r="C30" s="9">
        <v>5</v>
      </c>
      <c r="D30" s="9" t="s">
        <v>76</v>
      </c>
      <c r="E30" s="9" t="s">
        <v>77</v>
      </c>
      <c r="F30" s="10" t="s">
        <v>78</v>
      </c>
      <c r="G30" s="11">
        <v>38900</v>
      </c>
      <c r="H30" s="12">
        <v>0.19</v>
      </c>
      <c r="I30" s="4">
        <f t="shared" si="0"/>
        <v>7391</v>
      </c>
      <c r="J30" s="4">
        <f t="shared" si="1"/>
        <v>46291</v>
      </c>
      <c r="K30" s="4">
        <f t="shared" si="2"/>
        <v>231455</v>
      </c>
      <c r="L30" s="13">
        <v>38000</v>
      </c>
      <c r="M30" s="12">
        <v>0.19</v>
      </c>
      <c r="N30" s="4">
        <f t="shared" si="3"/>
        <v>7220</v>
      </c>
      <c r="O30" s="4">
        <f t="shared" si="4"/>
        <v>45220</v>
      </c>
      <c r="P30" s="4">
        <f t="shared" si="5"/>
        <v>226100</v>
      </c>
    </row>
    <row r="31" spans="1:16" ht="162" customHeight="1" x14ac:dyDescent="0.2">
      <c r="A31" s="9">
        <v>27</v>
      </c>
      <c r="B31" s="9">
        <v>24111503</v>
      </c>
      <c r="C31" s="9">
        <v>400</v>
      </c>
      <c r="D31" s="9" t="s">
        <v>79</v>
      </c>
      <c r="E31" s="9" t="s">
        <v>80</v>
      </c>
      <c r="F31" s="10" t="s">
        <v>81</v>
      </c>
      <c r="G31" s="11">
        <v>900</v>
      </c>
      <c r="H31" s="12">
        <v>0.19</v>
      </c>
      <c r="I31" s="4">
        <f t="shared" si="0"/>
        <v>171</v>
      </c>
      <c r="J31" s="4">
        <f t="shared" si="1"/>
        <v>1071</v>
      </c>
      <c r="K31" s="4">
        <f t="shared" si="2"/>
        <v>428400</v>
      </c>
      <c r="L31" s="13">
        <v>800</v>
      </c>
      <c r="M31" s="12">
        <v>0.19</v>
      </c>
      <c r="N31" s="4">
        <f t="shared" si="3"/>
        <v>152</v>
      </c>
      <c r="O31" s="4">
        <f t="shared" si="4"/>
        <v>952</v>
      </c>
      <c r="P31" s="4">
        <f t="shared" si="5"/>
        <v>380800</v>
      </c>
    </row>
    <row r="32" spans="1:16" ht="103.5" customHeight="1" x14ac:dyDescent="0.2">
      <c r="A32" s="9">
        <v>28</v>
      </c>
      <c r="B32" s="9">
        <v>47121701</v>
      </c>
      <c r="C32" s="9">
        <v>6</v>
      </c>
      <c r="D32" s="9" t="s">
        <v>82</v>
      </c>
      <c r="E32" s="9" t="s">
        <v>83</v>
      </c>
      <c r="F32" s="10" t="s">
        <v>84</v>
      </c>
      <c r="G32" s="11">
        <v>6500</v>
      </c>
      <c r="H32" s="12">
        <v>0.19</v>
      </c>
      <c r="I32" s="4">
        <f t="shared" si="0"/>
        <v>1235</v>
      </c>
      <c r="J32" s="4">
        <f t="shared" si="1"/>
        <v>7735</v>
      </c>
      <c r="K32" s="4">
        <f t="shared" si="2"/>
        <v>46410</v>
      </c>
      <c r="L32" s="13">
        <v>6000</v>
      </c>
      <c r="M32" s="12">
        <v>0.19</v>
      </c>
      <c r="N32" s="4">
        <f t="shared" si="3"/>
        <v>1140</v>
      </c>
      <c r="O32" s="4">
        <f t="shared" si="4"/>
        <v>7140</v>
      </c>
      <c r="P32" s="4">
        <f t="shared" si="5"/>
        <v>42840</v>
      </c>
    </row>
    <row r="33" spans="6:16" ht="31.5" customHeight="1" x14ac:dyDescent="0.2">
      <c r="F33" s="15" t="s">
        <v>85</v>
      </c>
      <c r="K33" s="14">
        <f>SUM(K5:K32)</f>
        <v>25315777</v>
      </c>
      <c r="P33" s="14">
        <f>SUM(P5:P32)</f>
        <v>18473480</v>
      </c>
    </row>
    <row r="41" spans="6:16" ht="33" customHeight="1" x14ac:dyDescent="0.2">
      <c r="F41" s="16" t="s">
        <v>86</v>
      </c>
      <c r="K41" s="17">
        <f>+K33+P33</f>
        <v>43789257</v>
      </c>
    </row>
    <row r="42" spans="6:16" ht="27.75" customHeight="1" x14ac:dyDescent="0.2">
      <c r="F42" s="16" t="s">
        <v>87</v>
      </c>
      <c r="K42" s="17">
        <f>K41/2</f>
        <v>21894628.5</v>
      </c>
    </row>
    <row r="47" spans="6:16" x14ac:dyDescent="0.2">
      <c r="F47" t="s">
        <v>88</v>
      </c>
    </row>
  </sheetData>
  <mergeCells count="5">
    <mergeCell ref="B1:P1"/>
    <mergeCell ref="B2:F2"/>
    <mergeCell ref="B3:F3"/>
    <mergeCell ref="G3:K3"/>
    <mergeCell ref="L3:P3"/>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Paola Sierra Vanegas</dc:creator>
  <cp:lastModifiedBy>Microsoft Office User</cp:lastModifiedBy>
  <dcterms:created xsi:type="dcterms:W3CDTF">2023-08-03T14:57:33Z</dcterms:created>
  <dcterms:modified xsi:type="dcterms:W3CDTF">2023-08-04T16:13:12Z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2023-08-03T16:00:32Z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4106ca54-15dc-4094-8b10-2e6126f767a5</vt:lpwstr>
  </property>
  <property fmtid="{D5CDD505-2E9C-101B-9397-08002B2CF9AE}" pid="8" name="MSIP_Label_1299739c-ad3d-4908-806e-4d91151a6e13_ContentBits">
    <vt:lpwstr>0</vt:lpwstr>
  </property>
</Properties>
</file>