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IDERF 2023\En proceso\Pardo Leal Calistenia\"/>
    </mc:Choice>
  </mc:AlternateContent>
  <xr:revisionPtr revIDLastSave="0" documentId="13_ncr:1_{41883701-D27B-4D99-9D3C-64269E5D80B4}" xr6:coauthVersionLast="47" xr6:coauthVersionMax="47" xr10:uidLastSave="{00000000-0000-0000-0000-000000000000}"/>
  <bookViews>
    <workbookView xWindow="-120" yWindow="-120" windowWidth="20730" windowHeight="11160" xr2:uid="{4848CE7B-0CA3-439C-89F8-0D479C86FECF}"/>
  </bookViews>
  <sheets>
    <sheet name="Presupuesto" sheetId="1" r:id="rId1"/>
  </sheets>
  <definedNames>
    <definedName name="_xlnm.Print_Area" localSheetId="0">Presupuesto!$A$1:$I$123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3" i="1" l="1"/>
  <c r="F91" i="1" s="1"/>
  <c r="F90" i="1"/>
  <c r="F95" i="1"/>
  <c r="F60" i="1"/>
  <c r="F58" i="1" s="1"/>
  <c r="F62" i="1"/>
  <c r="F29" i="1"/>
  <c r="F27" i="1" s="1"/>
  <c r="F57" i="1" l="1"/>
  <c r="F31" i="1"/>
  <c r="F26" i="1"/>
</calcChain>
</file>

<file path=xl/sharedStrings.xml><?xml version="1.0" encoding="utf-8"?>
<sst xmlns="http://schemas.openxmlformats.org/spreadsheetml/2006/main" count="324" uniqueCount="113">
  <si>
    <t>CONSTRUCCIÓN E INSTALACIÓN DE PARQUE DE CALISTENIA UBICADO EN EL BARRIO PARDO LEAL, PARQUE DE CALISTENIA UBICADO EN EL BARRIO SANTA ANITA, PARQUE RECREO DEPORTIVO DE INCLUSIÓN UBICADO EN EL BARRIO LA MACARENA, GIMNASIOS BIOSALUDABLES Y PARQUES INFANTILES EN EL MUNICIPIO DE FUSAGASUGÁ, CUNDINAMARCA.</t>
  </si>
  <si>
    <t>ITEM</t>
  </si>
  <si>
    <t>ICCU</t>
  </si>
  <si>
    <t>DESCRIPCIÓN</t>
  </si>
  <si>
    <t>UND</t>
  </si>
  <si>
    <t>CANTIDAD</t>
  </si>
  <si>
    <t>VALOR UNITARIO</t>
  </si>
  <si>
    <t>VALOR TOTAL</t>
  </si>
  <si>
    <t xml:space="preserve">PARQUE CALISTENIA - PARDO LEAL </t>
  </si>
  <si>
    <t>PRELIMINARES</t>
  </si>
  <si>
    <t>1.1</t>
  </si>
  <si>
    <t>REPLANTEO MANUAL DE CIMIENTOS</t>
  </si>
  <si>
    <t>M2</t>
  </si>
  <si>
    <t>1.2</t>
  </si>
  <si>
    <t>CERCA EN TELA VERDE h=2.10 mts</t>
  </si>
  <si>
    <t>ML</t>
  </si>
  <si>
    <t xml:space="preserve">EXCAVACIÓN Y RELLENO </t>
  </si>
  <si>
    <t>2.1</t>
  </si>
  <si>
    <t>EXCAVACIÓN MANUAL EN MATERIAL COMÚN H=0.0-2.0 M (INCLUYE RETIRO DE SOBRANTES A UNA DISTANCIA MENOR DE 5 KM)</t>
  </si>
  <si>
    <t>M3</t>
  </si>
  <si>
    <t>2.2</t>
  </si>
  <si>
    <t>RELLENO RECEBO COMUN COMPACTADO MECANICAMENTE</t>
  </si>
  <si>
    <t>PLACA DE CONCRETO</t>
  </si>
  <si>
    <t>3.1</t>
  </si>
  <si>
    <t>CONCRETO CICLÓPEO 2000 PSI, 40% RAJÓN</t>
  </si>
  <si>
    <t>3.2</t>
  </si>
  <si>
    <t>VIGA DE AMARRE EN CONCRETO 3500 PSI</t>
  </si>
  <si>
    <t>3.3</t>
  </si>
  <si>
    <t>ZAPATAS EN CONCRETO 3500 PSI</t>
  </si>
  <si>
    <t>3.4</t>
  </si>
  <si>
    <t>ACERO FIGURADO 60000 PSI</t>
  </si>
  <si>
    <t>KG</t>
  </si>
  <si>
    <t>3.5</t>
  </si>
  <si>
    <t>PLACA BASE CONCRETO 0.10 2500 PSI</t>
  </si>
  <si>
    <t>3.6</t>
  </si>
  <si>
    <t>REFUERZO MALLA ELECTROSOLDADA</t>
  </si>
  <si>
    <t>3.7</t>
  </si>
  <si>
    <t>FILOS O DILATACIONES B/PLACA</t>
  </si>
  <si>
    <t>3.8</t>
  </si>
  <si>
    <t>DADOS EN CONCRETO 3500PSI</t>
  </si>
  <si>
    <t>MOBILIARIO</t>
  </si>
  <si>
    <t>4.1</t>
  </si>
  <si>
    <t>COTIZACIÓN</t>
  </si>
  <si>
    <t>JUEGO DE GIMNASIA, BARRAS FIJAS CON TRES CUPOS DE DIFERENTE ALTURA, ANCHO DE 1,60 M POR UNA ALTURA DE 2,50, 2,00 Y 1,50 M RESPECTIVAMENTE, EN TUBO AN DE 3 PULGADAS CON TERMINACION CERRADA, TERMINADO CON PINTURA ALTA RESISTENCIA, CONSTRUCCION CON TUBO HORIZONTAL DE 1,1/4.Y DENTRO DE EL DE 1", LUEGO DE 3/4,  Y DENTRO DE EL DE MEDIA.</t>
  </si>
  <si>
    <t>4.2</t>
  </si>
  <si>
    <t>JUEGO DE GIMNASIA, BARRAS PARALELAS, DE USO CON UN CUPOS DE ALTURA 1,60 ANCHO PROMEDIO DE 50 CM EN HORIZONTAL EN TUBO AN DE 1 1/2 DE 1,60 MTS DE LARGO CON VERTICALES O PATAS DE 3  PULGADAS CON TERMINACION CERRADA, CONSTRUCCION, DE TUBO HORIZONTAL DE 1 1/2 DENTRO DE EL 1 1/4" LUEGO DE 1, LUEGO  3/4 Y DENTRO DE EL DE MEDIA.</t>
  </si>
  <si>
    <t>4.3</t>
  </si>
  <si>
    <t>JUEGO DE GIMNASIA, T VARRA DE FLEXIÓN, EN TUBO AN DE 3 PULGADAS CON TERMINCAIÓN CILINDRICA O DE OJIBA ANCLAJE AL PISO CON EXCAVACIÓN MANUAL DE 55 CMTS CON DADO DE CNCRETO 3000 PSI EL TUBO DEBERA TENER TRABAS HORIZONTALES PARA MAYOR ADHERENCIA</t>
  </si>
  <si>
    <t>2.5</t>
  </si>
  <si>
    <t>SUMINISTRO E INSTALACIÓN DE BICEL EN CAUCHO DE CERO A 10MM</t>
  </si>
  <si>
    <t>2.6</t>
  </si>
  <si>
    <t xml:space="preserve">SUMINISTRO E INSTALACIÓN DE CHAZO METALICO </t>
  </si>
  <si>
    <t>2.7</t>
  </si>
  <si>
    <t>SUMINISTRO E INSTALACIÓN DE TORNILLO BRISTOL CABEZA PLANA</t>
  </si>
  <si>
    <t>2.8</t>
  </si>
  <si>
    <t>PEGANTE  PARA PLASTICO PL 285</t>
  </si>
  <si>
    <t>2.9</t>
  </si>
  <si>
    <t>SUMINISTRO E INSTALACIÓN DE PISO CAUCHO GIMNASIO 10 mm</t>
  </si>
  <si>
    <t>4.4</t>
  </si>
  <si>
    <t>PINTURA EPOXICA</t>
  </si>
  <si>
    <t>RECUBRIMIENTO SKATE MASTER</t>
  </si>
  <si>
    <t>4.5</t>
  </si>
  <si>
    <t>SUMINISTRO E INSTALACIÓN DE SEÑAL INFORMATIVA: Parales en tubería de pulgada y media, bandeja interna grafada 80x55, aplicación de soldadura entre paral y bandeja, tapones superiores, color azul, letrero en vinilo por un lado adhesivo con descripción de uso para los juegos, logo institucional, excavación manual para empotrar, concreto para excavación manual y empotramiento</t>
  </si>
  <si>
    <t>VALOR TOTAL COSTO DIRECTO CALISTENIA-PARDO LEAL</t>
  </si>
  <si>
    <t>PARQUE CALISTENIA - SANTA ANITA</t>
  </si>
  <si>
    <t>SUMINISTRO E INSTALACIÓN DE GEOTEXTIL T-1700 (ESTABILIZACIÓN, FILTRO Y SEPARACIÓN)</t>
  </si>
  <si>
    <t>2.3</t>
  </si>
  <si>
    <t>RELLENO TIPO 6 RAJÓN-PIEDRA</t>
  </si>
  <si>
    <t>2.4</t>
  </si>
  <si>
    <t>RELLENO TIPO 1 "GRAVILLA"</t>
  </si>
  <si>
    <t>VALOR TOTAL COSTO DIRECTO CALISTENIA-SANTA ANITA</t>
  </si>
  <si>
    <t>PARQUE INCLUSIVO - VILLA LILIANA</t>
  </si>
  <si>
    <t>PREPARACIÓN DEL TERRENO</t>
  </si>
  <si>
    <t>EXCAVACIÓN Y PREPARACIÓN DEL TERRENO</t>
  </si>
  <si>
    <t>DEMOLICIÓN PLACA PISO 0.05 M</t>
  </si>
  <si>
    <t>PLACA CONCRETO</t>
  </si>
  <si>
    <t>PLACA BASE CONCRETO 0.80 2500 PSI</t>
  </si>
  <si>
    <t>RAMPA DE ACCESO</t>
  </si>
  <si>
    <t>DEMOLICIÓN PLACA PISO 0.20 M</t>
  </si>
  <si>
    <t xml:space="preserve">CONCRETO ESTRIADO RAMPAS 2500 PSI </t>
  </si>
  <si>
    <t>5.1</t>
  </si>
  <si>
    <t>JUEGO TRTIQUI</t>
  </si>
  <si>
    <t>5.2</t>
  </si>
  <si>
    <t>RUEDA O TIMONES INCLUSIVOS</t>
  </si>
  <si>
    <t>5.3</t>
  </si>
  <si>
    <t>PECTORAL</t>
  </si>
  <si>
    <t>5.4</t>
  </si>
  <si>
    <t>5.5</t>
  </si>
  <si>
    <t>VALOR TOTAL COSTO DIRECTO PARQUE INCLUSIVO VILLA LILIANA</t>
  </si>
  <si>
    <t>PARQUES BIOSALUDABLES - INFANTILES</t>
  </si>
  <si>
    <t>CONSTRUCCIÓN E INSTALACIÓN DE MAQUINA BIOSALUDABLE SKY</t>
  </si>
  <si>
    <t>CONSTRUCCIÓN E INSTALACIÓN DE MAQUINA BIOSALUDABLE PECTORAL ASCENSOR</t>
  </si>
  <si>
    <t>1.3</t>
  </si>
  <si>
    <t>CONSTRUCCIÓN E INSTALACIÓN DE MAQUINA BIOSALUDABLE BICICLETA</t>
  </si>
  <si>
    <t>1.4</t>
  </si>
  <si>
    <t>CONSTRUCCIÓN E INSTALACIÓN DE MAQUINA BIOSALUDABLE PRENSA PONY</t>
  </si>
  <si>
    <t>1.5</t>
  </si>
  <si>
    <t>PARQUE INFANTIL</t>
  </si>
  <si>
    <t>1.6</t>
  </si>
  <si>
    <t>VALLA INFORMATIVA</t>
  </si>
  <si>
    <t>OBRAS COMPLEMENTARIAS</t>
  </si>
  <si>
    <t xml:space="preserve">DESCAPOTE MANUAL Y RETIRO E=0,20 M APILE A 15 M </t>
  </si>
  <si>
    <t>PLACA BASE CONCRETO 0.08 2500 PSI</t>
  </si>
  <si>
    <t>RELLENO CON MATERIAL DEL SITIO COMPACTADO MECÁNICAMENTE</t>
  </si>
  <si>
    <t>2.10</t>
  </si>
  <si>
    <t>2.11</t>
  </si>
  <si>
    <t>BASE EN CONCRETO POBRE 1500 PSI</t>
  </si>
  <si>
    <t>VALOR TOTAL COSTO DIRECTO INCLUSIVO-VILLA LILIANA</t>
  </si>
  <si>
    <t>COSTOS DIRECTO</t>
  </si>
  <si>
    <t>ADMINISTRACION</t>
  </si>
  <si>
    <t>IMPREVISTOS</t>
  </si>
  <si>
    <t>UTILIDAD</t>
  </si>
  <si>
    <t xml:space="preserve">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</si>
</sst>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_-;\-&quot;$&quot;* #,##0_-;_-&quot;$&quot;* &quot;-&quot;??_-;_-@_-"/>
    <numFmt numFmtId="165" formatCode="_-&quot;$&quot;* #,##0.00_-;\-&quot;$&quot;* #,##0.00_-;_-&quot;$&quot;* &quot;-&quot;??_-;_-@_-"/>
    <numFmt numFmtId="166" formatCode="0.000"/>
    <numFmt numFmtId="167" formatCode="&quot;$&quot;\ #,##0.00"/>
  </numFmts>
  <fonts count="9" x14ac:knownFonts="1">
    <font>
      <sz val="11"/>
      <color theme="1"/>
      <name val="Calibri"/>
      <family val="2"/>
      <scheme val="minor"/>
    </font>
    <font>
      <sz val="11"/>
      <color theme="1"/>
      <name val="Calibri"/>
      <family val="2"/>
      <scheme val="minor"/>
    </font>
    <font>
      <sz val="10"/>
      <color theme="1"/>
      <name val="Arial Narrow"/>
      <family val="2"/>
    </font>
    <font>
      <sz val="11"/>
      <color theme="1"/>
      <name val="Arial Narrow"/>
      <family val="2"/>
    </font>
    <font>
      <b/>
      <sz val="8"/>
      <color theme="1"/>
      <name val="Arial Narrow"/>
      <family val="2"/>
    </font>
    <font>
      <sz val="8"/>
      <color theme="1"/>
      <name val="Arial Narrow"/>
      <family val="2"/>
    </font>
    <font>
      <b/>
      <sz val="8"/>
      <name val="Arial Narrow"/>
      <family val="2"/>
    </font>
    <font>
      <sz val="8"/>
      <name val="Arial Narrow"/>
      <family val="2"/>
    </font>
    <font>
      <sz val="8"/>
      <color rgb="FF000000"/>
      <name val="Arial Narrow"/>
      <family val="2"/>
    </font>
  </fonts>
  <fills count="8">
    <fill>
      <patternFill patternType="none"/>
    </fill>
    <fill>
      <patternFill patternType="gray125"/>
    </fill>
    <fill>
      <patternFill patternType="solid">
        <fgColor theme="2" tint="-9.9978637043366805E-2"/>
        <bgColor indexed="64"/>
      </patternFill>
    </fill>
    <fill>
      <patternFill patternType="solid">
        <fgColor theme="9" tint="0.39997558519241921"/>
        <bgColor indexed="64"/>
      </patternFill>
    </fill>
    <fill>
      <patternFill patternType="solid">
        <fgColor rgb="FFFFFFFF"/>
        <bgColor indexed="64"/>
      </patternFill>
    </fill>
    <fill>
      <patternFill patternType="solid">
        <fgColor rgb="FFFFFF00"/>
        <bgColor indexed="64"/>
      </patternFill>
    </fill>
    <fill>
      <patternFill patternType="solid">
        <fgColor theme="4" tint="0.39997558519241921"/>
        <bgColor indexed="64"/>
      </patternFill>
    </fill>
    <fill>
      <patternFill patternType="solid">
        <fgColor theme="0"/>
        <bgColor indexed="64"/>
      </patternFill>
    </fill>
  </fills>
  <borders count="2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98">
    <xf numFmtId="0" fontId="0" fillId="0" borderId="0" xfId="0"/>
    <xf numFmtId="0" fontId="3" fillId="0" borderId="0" xfId="0" applyFont="1"/>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2" xfId="0" applyFont="1" applyFill="1" applyBorder="1" applyAlignment="1">
      <alignment vertical="center" wrapText="1"/>
    </xf>
    <xf numFmtId="0" fontId="7" fillId="0" borderId="2" xfId="0" applyFont="1" applyBorder="1" applyAlignment="1">
      <alignment horizontal="center" vertical="center" wrapText="1"/>
    </xf>
    <xf numFmtId="0" fontId="7" fillId="0" borderId="2" xfId="0" applyFont="1" applyBorder="1" applyAlignment="1">
      <alignment horizontal="justify" vertical="center" wrapText="1"/>
    </xf>
    <xf numFmtId="2" fontId="7" fillId="4" borderId="2" xfId="0" applyNumberFormat="1" applyFont="1" applyFill="1" applyBorder="1" applyAlignment="1">
      <alignment horizontal="center" vertical="center"/>
    </xf>
    <xf numFmtId="164" fontId="7" fillId="0" borderId="2" xfId="1" applyNumberFormat="1" applyFont="1" applyBorder="1" applyAlignment="1">
      <alignment horizontal="center" vertical="center"/>
    </xf>
    <xf numFmtId="0" fontId="7" fillId="0" borderId="2" xfId="0" applyFont="1" applyBorder="1" applyAlignment="1">
      <alignment vertical="center" wrapText="1"/>
    </xf>
    <xf numFmtId="0" fontId="3" fillId="2" borderId="2" xfId="0" applyFont="1" applyFill="1" applyBorder="1"/>
    <xf numFmtId="0" fontId="4" fillId="2" borderId="2" xfId="0" applyFont="1" applyFill="1" applyBorder="1"/>
    <xf numFmtId="0" fontId="3" fillId="2" borderId="2" xfId="0" applyFont="1" applyFill="1" applyBorder="1" applyAlignment="1">
      <alignment horizontal="center" vertical="center"/>
    </xf>
    <xf numFmtId="0" fontId="7" fillId="0" borderId="5" xfId="0" applyFont="1" applyBorder="1" applyAlignment="1">
      <alignment horizontal="center" vertical="center" wrapText="1"/>
    </xf>
    <xf numFmtId="2" fontId="7" fillId="4" borderId="5" xfId="0" applyNumberFormat="1" applyFont="1" applyFill="1" applyBorder="1" applyAlignment="1">
      <alignment horizontal="center" vertical="center"/>
    </xf>
    <xf numFmtId="164" fontId="7" fillId="0" borderId="5" xfId="1" applyNumberFormat="1" applyFont="1" applyBorder="1" applyAlignment="1">
      <alignment horizontal="center" vertical="center"/>
    </xf>
    <xf numFmtId="2" fontId="7" fillId="0" borderId="2" xfId="0" applyNumberFormat="1" applyFont="1" applyBorder="1" applyAlignment="1">
      <alignment horizontal="center" vertical="center"/>
    </xf>
    <xf numFmtId="0" fontId="7" fillId="4" borderId="2" xfId="0" applyFont="1" applyFill="1" applyBorder="1" applyAlignment="1">
      <alignment horizontal="center" vertical="center"/>
    </xf>
    <xf numFmtId="0" fontId="5" fillId="0" borderId="2" xfId="0" applyFont="1" applyBorder="1" applyAlignment="1">
      <alignment horizontal="center" vertical="center"/>
    </xf>
    <xf numFmtId="0" fontId="8" fillId="0" borderId="2" xfId="0" applyFont="1" applyBorder="1" applyAlignment="1">
      <alignment horizontal="justify" vertical="center" wrapText="1"/>
    </xf>
    <xf numFmtId="0" fontId="8" fillId="0" borderId="2" xfId="0" applyFont="1" applyBorder="1" applyAlignment="1">
      <alignment horizontal="center" vertical="center"/>
    </xf>
    <xf numFmtId="166" fontId="8" fillId="0" borderId="2" xfId="0" applyNumberFormat="1" applyFont="1" applyBorder="1" applyAlignment="1">
      <alignment horizontal="center" vertical="center"/>
    </xf>
    <xf numFmtId="0" fontId="6" fillId="5" borderId="2" xfId="0" applyFont="1" applyFill="1" applyBorder="1" applyAlignment="1">
      <alignment horizontal="center" vertical="center" wrapText="1"/>
    </xf>
    <xf numFmtId="0" fontId="7" fillId="0" borderId="2" xfId="0" applyFont="1" applyBorder="1" applyAlignment="1">
      <alignment horizontal="center" vertical="center"/>
    </xf>
    <xf numFmtId="0" fontId="7" fillId="5" borderId="2" xfId="0" applyFont="1" applyFill="1" applyBorder="1" applyAlignment="1">
      <alignment horizontal="center" vertical="center" wrapText="1"/>
    </xf>
    <xf numFmtId="44" fontId="7" fillId="4" borderId="2" xfId="1" applyFont="1" applyFill="1" applyBorder="1" applyAlignment="1">
      <alignment horizontal="center" vertical="center"/>
    </xf>
    <xf numFmtId="166" fontId="7" fillId="4" borderId="2" xfId="0" applyNumberFormat="1" applyFont="1" applyFill="1" applyBorder="1" applyAlignment="1">
      <alignment horizontal="center" vertical="center"/>
    </xf>
    <xf numFmtId="0" fontId="7" fillId="2" borderId="2" xfId="0" applyFont="1" applyFill="1" applyBorder="1" applyAlignment="1">
      <alignment horizontal="center" vertical="center" wrapText="1"/>
    </xf>
    <xf numFmtId="0" fontId="6" fillId="2" borderId="2" xfId="0" applyFont="1" applyFill="1" applyBorder="1" applyAlignment="1">
      <alignment horizontal="justify" vertical="center" wrapText="1"/>
    </xf>
    <xf numFmtId="2" fontId="7" fillId="2" borderId="2" xfId="0" applyNumberFormat="1" applyFont="1" applyFill="1" applyBorder="1" applyAlignment="1">
      <alignment horizontal="center" vertical="center"/>
    </xf>
    <xf numFmtId="164" fontId="7" fillId="2" borderId="2" xfId="1" applyNumberFormat="1" applyFont="1" applyFill="1" applyBorder="1" applyAlignment="1">
      <alignment horizontal="center" vertical="center"/>
    </xf>
    <xf numFmtId="2" fontId="8" fillId="0" borderId="2" xfId="0" applyNumberFormat="1" applyFont="1" applyBorder="1" applyAlignment="1">
      <alignment horizontal="center" vertical="center"/>
    </xf>
    <xf numFmtId="0" fontId="7" fillId="2" borderId="2" xfId="0" applyFont="1" applyFill="1" applyBorder="1" applyAlignment="1">
      <alignment horizontal="center" vertical="center"/>
    </xf>
    <xf numFmtId="2" fontId="5" fillId="0" borderId="2" xfId="0" applyNumberFormat="1" applyFont="1" applyBorder="1" applyAlignment="1">
      <alignment horizontal="center" vertical="center"/>
    </xf>
    <xf numFmtId="10" fontId="7" fillId="0" borderId="2" xfId="0" applyNumberFormat="1" applyFont="1" applyBorder="1" applyAlignment="1">
      <alignment horizontal="center" vertical="center" wrapText="1"/>
    </xf>
    <xf numFmtId="0" fontId="3" fillId="0" borderId="0" xfId="0" applyFont="1" applyAlignment="1">
      <alignment horizontal="center" vertical="center"/>
    </xf>
    <xf numFmtId="0" fontId="7"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2" fontId="7" fillId="0" borderId="2" xfId="0" applyNumberFormat="1" applyFont="1" applyFill="1" applyBorder="1" applyAlignment="1">
      <alignment horizontal="center" vertical="center"/>
    </xf>
    <xf numFmtId="164" fontId="7" fillId="0" borderId="2" xfId="1" applyNumberFormat="1" applyFont="1" applyFill="1" applyBorder="1" applyAlignment="1">
      <alignment horizontal="center" vertical="center"/>
    </xf>
    <xf numFmtId="0" fontId="2" fillId="2" borderId="11" xfId="0" applyFont="1" applyFill="1" applyBorder="1" applyAlignment="1">
      <alignment horizontal="center" vertical="center"/>
    </xf>
    <xf numFmtId="0" fontId="2" fillId="2" borderId="1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7" fillId="0" borderId="11" xfId="0" applyFont="1" applyBorder="1" applyAlignment="1">
      <alignment horizontal="center" vertical="center" wrapText="1"/>
    </xf>
    <xf numFmtId="165" fontId="7" fillId="0" borderId="12" xfId="1" applyNumberFormat="1" applyFont="1" applyBorder="1" applyAlignment="1">
      <alignment horizontal="center" vertical="center"/>
    </xf>
    <xf numFmtId="165" fontId="6" fillId="2" borderId="12" xfId="0" applyNumberFormat="1" applyFont="1" applyFill="1" applyBorder="1" applyAlignment="1">
      <alignment horizontal="center" vertical="center" wrapText="1"/>
    </xf>
    <xf numFmtId="0" fontId="4" fillId="2" borderId="11" xfId="0" applyFont="1" applyFill="1" applyBorder="1" applyAlignment="1">
      <alignment horizontal="center" vertical="center"/>
    </xf>
    <xf numFmtId="165" fontId="3" fillId="2" borderId="12" xfId="0" applyNumberFormat="1" applyFont="1" applyFill="1" applyBorder="1" applyAlignment="1">
      <alignment horizontal="center" vertical="center"/>
    </xf>
    <xf numFmtId="0" fontId="7" fillId="0" borderId="15" xfId="0" applyFont="1" applyBorder="1" applyAlignment="1">
      <alignment horizontal="center" vertical="center" wrapText="1"/>
    </xf>
    <xf numFmtId="0" fontId="7" fillId="0" borderId="0" xfId="0" quotePrefix="1" applyFont="1" applyBorder="1" applyAlignment="1">
      <alignment vertical="center" wrapText="1"/>
    </xf>
    <xf numFmtId="165" fontId="7" fillId="0" borderId="16" xfId="1" applyNumberFormat="1" applyFont="1" applyBorder="1" applyAlignment="1">
      <alignment horizontal="center" vertical="center"/>
    </xf>
    <xf numFmtId="0" fontId="5" fillId="0" borderId="11" xfId="0" applyFont="1" applyBorder="1" applyAlignment="1">
      <alignment horizontal="center" vertical="center"/>
    </xf>
    <xf numFmtId="165" fontId="7" fillId="0" borderId="12"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0" fontId="5" fillId="0" borderId="0" xfId="0" applyFont="1" applyBorder="1" applyAlignment="1">
      <alignment horizontal="center" vertical="center"/>
    </xf>
    <xf numFmtId="165" fontId="6" fillId="6" borderId="12" xfId="1" applyNumberFormat="1" applyFont="1" applyFill="1" applyBorder="1" applyAlignment="1">
      <alignment horizontal="center" vertical="center"/>
    </xf>
    <xf numFmtId="165" fontId="7" fillId="2" borderId="12" xfId="1" applyNumberFormat="1" applyFont="1" applyFill="1" applyBorder="1" applyAlignment="1">
      <alignment horizontal="center" vertical="center"/>
    </xf>
    <xf numFmtId="165" fontId="6" fillId="2" borderId="12" xfId="0" applyNumberFormat="1" applyFont="1" applyFill="1" applyBorder="1" applyAlignment="1">
      <alignment vertical="center" wrapText="1"/>
    </xf>
    <xf numFmtId="165" fontId="6" fillId="6" borderId="14" xfId="0" applyNumberFormat="1" applyFont="1" applyFill="1" applyBorder="1" applyAlignment="1">
      <alignment vertical="center" wrapText="1"/>
    </xf>
    <xf numFmtId="0" fontId="4" fillId="2" borderId="14" xfId="0" applyFont="1" applyFill="1" applyBorder="1" applyAlignment="1">
      <alignment horizontal="center" vertical="center" wrapText="1"/>
    </xf>
    <xf numFmtId="0" fontId="7" fillId="0" borderId="11" xfId="0" applyFont="1" applyFill="1" applyBorder="1" applyAlignment="1">
      <alignment horizontal="center" vertical="center" wrapText="1"/>
    </xf>
    <xf numFmtId="164" fontId="7" fillId="0" borderId="12" xfId="0" applyNumberFormat="1" applyFont="1" applyFill="1" applyBorder="1" applyAlignment="1">
      <alignment horizontal="center" vertical="center" wrapText="1"/>
    </xf>
    <xf numFmtId="164" fontId="7" fillId="2" borderId="12" xfId="0" applyNumberFormat="1" applyFont="1" applyFill="1" applyBorder="1" applyAlignment="1">
      <alignment horizontal="center" vertical="center" wrapText="1"/>
    </xf>
    <xf numFmtId="2" fontId="7" fillId="0" borderId="11" xfId="0" applyNumberFormat="1" applyFont="1" applyBorder="1" applyAlignment="1">
      <alignment horizontal="center" vertical="center" wrapText="1"/>
    </xf>
    <xf numFmtId="167" fontId="5" fillId="0" borderId="12" xfId="0" applyNumberFormat="1" applyFont="1" applyBorder="1" applyAlignment="1">
      <alignment horizontal="center" vertical="center"/>
    </xf>
    <xf numFmtId="0" fontId="7" fillId="0" borderId="18" xfId="0" applyFont="1" applyBorder="1" applyAlignment="1">
      <alignment horizontal="center" vertical="center" wrapText="1"/>
    </xf>
    <xf numFmtId="167" fontId="4" fillId="0" borderId="19" xfId="0" applyNumberFormat="1" applyFont="1" applyBorder="1" applyAlignment="1">
      <alignment horizontal="center" vertical="center"/>
    </xf>
    <xf numFmtId="0" fontId="3" fillId="7" borderId="0" xfId="0" applyFont="1" applyFill="1"/>
    <xf numFmtId="0" fontId="3" fillId="7" borderId="0" xfId="0" applyFont="1" applyFill="1" applyAlignment="1">
      <alignment horizontal="center" vertical="center"/>
    </xf>
    <xf numFmtId="0" fontId="6" fillId="0" borderId="17" xfId="0" applyFont="1" applyBorder="1" applyAlignment="1">
      <alignment horizontal="left" vertical="center" wrapText="1"/>
    </xf>
    <xf numFmtId="0" fontId="6" fillId="0" borderId="18" xfId="0" applyFont="1" applyBorder="1" applyAlignment="1">
      <alignment horizontal="left" vertical="center" wrapText="1"/>
    </xf>
    <xf numFmtId="0" fontId="4" fillId="6" borderId="1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6" fillId="0" borderId="13"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7" fillId="0" borderId="13"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4" fillId="3" borderId="1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12" xfId="0" applyFont="1" applyFill="1" applyBorder="1" applyAlignment="1">
      <alignment vertical="center" wrapText="1"/>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wrapText="1"/>
    </xf>
    <xf numFmtId="0" fontId="2" fillId="0" borderId="1" xfId="0" applyFont="1" applyBorder="1" applyAlignment="1">
      <alignment horizontal="center" wrapText="1"/>
    </xf>
    <xf numFmtId="0" fontId="2" fillId="0" borderId="10" xfId="0" applyFont="1" applyBorder="1" applyAlignment="1">
      <alignment horizontal="center" wrapText="1"/>
    </xf>
    <xf numFmtId="0" fontId="8" fillId="0" borderId="2" xfId="0" applyFont="1" applyBorder="1" applyAlignment="1">
      <alignment horizontal="justify"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227D7-81A3-4EA1-943E-1AB9B0E55757}">
  <dimension ref="A1:I123"/>
  <sheetViews>
    <sheetView tabSelected="1" view="pageBreakPreview" topLeftCell="A104" zoomScale="90" zoomScaleNormal="110" zoomScaleSheetLayoutView="90" workbookViewId="0">
      <selection activeCell="B121" sqref="B121:F121"/>
    </sheetView>
  </sheetViews>
  <sheetFormatPr baseColWidth="10" defaultColWidth="11.42578125" defaultRowHeight="16.5" x14ac:dyDescent="0.3"/>
  <cols>
    <col min="1" max="1" width="3.28515625" style="1" customWidth="1"/>
    <col min="2" max="2" width="5.28515625" style="1" bestFit="1" customWidth="1"/>
    <col min="3" max="3" width="9.140625" style="1" bestFit="1" customWidth="1"/>
    <col min="4" max="4" width="47.5703125" style="1" customWidth="1"/>
    <col min="5" max="5" width="5.28515625" style="36" customWidth="1"/>
    <col min="6" max="6" width="7.28515625" style="36" customWidth="1"/>
    <col min="7" max="7" width="10" style="36" customWidth="1"/>
    <col min="8" max="8" width="11.7109375" style="36" bestFit="1" customWidth="1"/>
    <col min="9" max="9" width="2.7109375" style="1" customWidth="1"/>
    <col min="10" max="16384" width="11.42578125" style="1"/>
  </cols>
  <sheetData>
    <row r="1" spans="1:9" ht="17.25" thickBot="1" x14ac:dyDescent="0.35">
      <c r="A1" s="69"/>
      <c r="B1" s="69"/>
      <c r="C1" s="69"/>
      <c r="D1" s="69"/>
      <c r="E1" s="70"/>
      <c r="F1" s="70"/>
      <c r="G1" s="70"/>
      <c r="H1" s="70"/>
      <c r="I1" s="69"/>
    </row>
    <row r="2" spans="1:9" ht="26.25" customHeight="1" x14ac:dyDescent="0.3">
      <c r="A2" s="69"/>
      <c r="B2" s="91" t="s">
        <v>0</v>
      </c>
      <c r="C2" s="92"/>
      <c r="D2" s="92"/>
      <c r="E2" s="92"/>
      <c r="F2" s="92"/>
      <c r="G2" s="92"/>
      <c r="H2" s="93"/>
      <c r="I2" s="69"/>
    </row>
    <row r="3" spans="1:9" ht="30" customHeight="1" x14ac:dyDescent="0.3">
      <c r="A3" s="69"/>
      <c r="B3" s="94"/>
      <c r="C3" s="95"/>
      <c r="D3" s="95"/>
      <c r="E3" s="95"/>
      <c r="F3" s="95"/>
      <c r="G3" s="95"/>
      <c r="H3" s="96"/>
      <c r="I3" s="69"/>
    </row>
    <row r="4" spans="1:9" ht="25.5" x14ac:dyDescent="0.3">
      <c r="A4" s="69"/>
      <c r="B4" s="41" t="s">
        <v>1</v>
      </c>
      <c r="C4" s="2" t="s">
        <v>2</v>
      </c>
      <c r="D4" s="2" t="s">
        <v>3</v>
      </c>
      <c r="E4" s="2" t="s">
        <v>4</v>
      </c>
      <c r="F4" s="3" t="s">
        <v>5</v>
      </c>
      <c r="G4" s="3" t="s">
        <v>6</v>
      </c>
      <c r="H4" s="42" t="s">
        <v>7</v>
      </c>
      <c r="I4" s="69"/>
    </row>
    <row r="5" spans="1:9" x14ac:dyDescent="0.3">
      <c r="A5" s="69"/>
      <c r="B5" s="81" t="s">
        <v>8</v>
      </c>
      <c r="C5" s="82"/>
      <c r="D5" s="82"/>
      <c r="E5" s="82"/>
      <c r="F5" s="82"/>
      <c r="G5" s="82"/>
      <c r="H5" s="83"/>
      <c r="I5" s="69"/>
    </row>
    <row r="6" spans="1:9" x14ac:dyDescent="0.3">
      <c r="A6" s="69"/>
      <c r="B6" s="43">
        <v>1</v>
      </c>
      <c r="C6" s="4"/>
      <c r="D6" s="5" t="s">
        <v>9</v>
      </c>
      <c r="E6" s="4"/>
      <c r="F6" s="4"/>
      <c r="G6" s="4"/>
      <c r="H6" s="44"/>
      <c r="I6" s="69"/>
    </row>
    <row r="7" spans="1:9" x14ac:dyDescent="0.3">
      <c r="A7" s="69"/>
      <c r="B7" s="45" t="s">
        <v>10</v>
      </c>
      <c r="C7" s="6">
        <v>1.42</v>
      </c>
      <c r="D7" s="7" t="s">
        <v>11</v>
      </c>
      <c r="E7" s="6" t="s">
        <v>12</v>
      </c>
      <c r="F7" s="8">
        <v>48</v>
      </c>
      <c r="G7" s="9"/>
      <c r="H7" s="46"/>
      <c r="I7" s="69"/>
    </row>
    <row r="8" spans="1:9" x14ac:dyDescent="0.3">
      <c r="A8" s="69"/>
      <c r="B8" s="45" t="s">
        <v>13</v>
      </c>
      <c r="C8" s="6">
        <v>1.8</v>
      </c>
      <c r="D8" s="10" t="s">
        <v>14</v>
      </c>
      <c r="E8" s="6" t="s">
        <v>15</v>
      </c>
      <c r="F8" s="8">
        <v>32</v>
      </c>
      <c r="G8" s="9"/>
      <c r="H8" s="46"/>
      <c r="I8" s="69"/>
    </row>
    <row r="9" spans="1:9" x14ac:dyDescent="0.3">
      <c r="A9" s="69"/>
      <c r="B9" s="43">
        <v>2</v>
      </c>
      <c r="C9" s="4"/>
      <c r="D9" s="5" t="s">
        <v>16</v>
      </c>
      <c r="E9" s="4"/>
      <c r="F9" s="4"/>
      <c r="G9" s="4"/>
      <c r="H9" s="47"/>
      <c r="I9" s="69"/>
    </row>
    <row r="10" spans="1:9" ht="25.5" x14ac:dyDescent="0.3">
      <c r="A10" s="69"/>
      <c r="B10" s="45" t="s">
        <v>17</v>
      </c>
      <c r="C10" s="6">
        <v>16.399999999999999</v>
      </c>
      <c r="D10" s="7" t="s">
        <v>18</v>
      </c>
      <c r="E10" s="6" t="s">
        <v>19</v>
      </c>
      <c r="F10" s="8">
        <v>24</v>
      </c>
      <c r="G10" s="9"/>
      <c r="H10" s="46"/>
      <c r="I10" s="69"/>
    </row>
    <row r="11" spans="1:9" x14ac:dyDescent="0.3">
      <c r="A11" s="69"/>
      <c r="B11" s="45" t="s">
        <v>20</v>
      </c>
      <c r="C11" s="6">
        <v>16.8</v>
      </c>
      <c r="D11" s="7" t="s">
        <v>21</v>
      </c>
      <c r="E11" s="6" t="s">
        <v>19</v>
      </c>
      <c r="F11" s="8">
        <v>2.58</v>
      </c>
      <c r="G11" s="9"/>
      <c r="H11" s="46"/>
      <c r="I11" s="69"/>
    </row>
    <row r="12" spans="1:9" x14ac:dyDescent="0.3">
      <c r="A12" s="69"/>
      <c r="B12" s="48">
        <v>3</v>
      </c>
      <c r="C12" s="11"/>
      <c r="D12" s="12" t="s">
        <v>22</v>
      </c>
      <c r="E12" s="13"/>
      <c r="F12" s="13"/>
      <c r="G12" s="13"/>
      <c r="H12" s="49"/>
      <c r="I12" s="69"/>
    </row>
    <row r="13" spans="1:9" x14ac:dyDescent="0.3">
      <c r="A13" s="69"/>
      <c r="B13" s="50" t="s">
        <v>23</v>
      </c>
      <c r="C13" s="14">
        <v>4.4000000000000004</v>
      </c>
      <c r="D13" s="51" t="s">
        <v>24</v>
      </c>
      <c r="E13" s="14" t="s">
        <v>19</v>
      </c>
      <c r="F13" s="15">
        <v>2.4</v>
      </c>
      <c r="G13" s="16"/>
      <c r="H13" s="52"/>
      <c r="I13" s="69"/>
    </row>
    <row r="14" spans="1:9" x14ac:dyDescent="0.3">
      <c r="A14" s="69"/>
      <c r="B14" s="45" t="s">
        <v>25</v>
      </c>
      <c r="C14" s="6">
        <v>2.7</v>
      </c>
      <c r="D14" s="7" t="s">
        <v>26</v>
      </c>
      <c r="E14" s="6" t="s">
        <v>19</v>
      </c>
      <c r="F14" s="8">
        <v>0.27</v>
      </c>
      <c r="G14" s="9"/>
      <c r="H14" s="46"/>
      <c r="I14" s="69"/>
    </row>
    <row r="15" spans="1:9" x14ac:dyDescent="0.3">
      <c r="A15" s="69"/>
      <c r="B15" s="45" t="s">
        <v>27</v>
      </c>
      <c r="C15" s="6">
        <v>2.8</v>
      </c>
      <c r="D15" s="7" t="s">
        <v>28</v>
      </c>
      <c r="E15" s="6" t="s">
        <v>19</v>
      </c>
      <c r="F15" s="17">
        <v>0.7</v>
      </c>
      <c r="G15" s="9"/>
      <c r="H15" s="46"/>
      <c r="I15" s="69"/>
    </row>
    <row r="16" spans="1:9" x14ac:dyDescent="0.3">
      <c r="A16" s="69"/>
      <c r="B16" s="45" t="s">
        <v>29</v>
      </c>
      <c r="C16" s="6">
        <v>4.22</v>
      </c>
      <c r="D16" s="7" t="s">
        <v>30</v>
      </c>
      <c r="E16" s="6" t="s">
        <v>31</v>
      </c>
      <c r="F16" s="8">
        <v>106.08</v>
      </c>
      <c r="G16" s="9"/>
      <c r="H16" s="46"/>
      <c r="I16" s="69"/>
    </row>
    <row r="17" spans="1:9" x14ac:dyDescent="0.3">
      <c r="A17" s="69"/>
      <c r="B17" s="45" t="s">
        <v>32</v>
      </c>
      <c r="C17" s="6">
        <v>13.13</v>
      </c>
      <c r="D17" s="7" t="s">
        <v>33</v>
      </c>
      <c r="E17" s="6" t="s">
        <v>12</v>
      </c>
      <c r="F17" s="8">
        <v>48</v>
      </c>
      <c r="G17" s="9"/>
      <c r="H17" s="46"/>
      <c r="I17" s="69"/>
    </row>
    <row r="18" spans="1:9" x14ac:dyDescent="0.3">
      <c r="A18" s="69"/>
      <c r="B18" s="45" t="s">
        <v>34</v>
      </c>
      <c r="C18" s="6">
        <v>4.2300000000000004</v>
      </c>
      <c r="D18" s="7" t="s">
        <v>35</v>
      </c>
      <c r="E18" s="6" t="s">
        <v>31</v>
      </c>
      <c r="F18" s="17">
        <v>106.16</v>
      </c>
      <c r="G18" s="9"/>
      <c r="H18" s="46"/>
      <c r="I18" s="69"/>
    </row>
    <row r="19" spans="1:9" x14ac:dyDescent="0.3">
      <c r="A19" s="69"/>
      <c r="B19" s="45" t="s">
        <v>36</v>
      </c>
      <c r="C19" s="6">
        <v>6.2</v>
      </c>
      <c r="D19" s="7" t="s">
        <v>37</v>
      </c>
      <c r="E19" s="18" t="s">
        <v>15</v>
      </c>
      <c r="F19" s="17">
        <v>12</v>
      </c>
      <c r="G19" s="9"/>
      <c r="H19" s="46"/>
      <c r="I19" s="69"/>
    </row>
    <row r="20" spans="1:9" x14ac:dyDescent="0.3">
      <c r="A20" s="69"/>
      <c r="B20" s="53" t="s">
        <v>38</v>
      </c>
      <c r="C20" s="6">
        <v>2.16</v>
      </c>
      <c r="D20" s="20" t="s">
        <v>39</v>
      </c>
      <c r="E20" s="21" t="s">
        <v>19</v>
      </c>
      <c r="F20" s="22">
        <v>1.625</v>
      </c>
      <c r="G20" s="9"/>
      <c r="H20" s="54"/>
      <c r="I20" s="69"/>
    </row>
    <row r="21" spans="1:9" x14ac:dyDescent="0.3">
      <c r="A21" s="69"/>
      <c r="B21" s="43">
        <v>4</v>
      </c>
      <c r="C21" s="4"/>
      <c r="D21" s="89" t="s">
        <v>40</v>
      </c>
      <c r="E21" s="89"/>
      <c r="F21" s="89"/>
      <c r="G21" s="89"/>
      <c r="H21" s="90"/>
      <c r="I21" s="69"/>
    </row>
    <row r="22" spans="1:9" ht="95.25" customHeight="1" x14ac:dyDescent="0.3">
      <c r="A22" s="69"/>
      <c r="B22" s="45" t="s">
        <v>41</v>
      </c>
      <c r="C22" s="6" t="s">
        <v>42</v>
      </c>
      <c r="D22" s="20" t="s">
        <v>43</v>
      </c>
      <c r="E22" s="21" t="s">
        <v>4</v>
      </c>
      <c r="F22" s="21">
        <v>1</v>
      </c>
      <c r="G22" s="9"/>
      <c r="H22" s="55"/>
      <c r="I22" s="69"/>
    </row>
    <row r="23" spans="1:9" ht="85.5" customHeight="1" x14ac:dyDescent="0.3">
      <c r="A23" s="69"/>
      <c r="B23" s="53" t="s">
        <v>44</v>
      </c>
      <c r="C23" s="6" t="s">
        <v>42</v>
      </c>
      <c r="D23" s="97" t="s">
        <v>45</v>
      </c>
      <c r="E23" s="21" t="s">
        <v>4</v>
      </c>
      <c r="F23" s="21">
        <v>1</v>
      </c>
      <c r="G23" s="9"/>
      <c r="H23" s="55"/>
      <c r="I23" s="69"/>
    </row>
    <row r="24" spans="1:9" ht="63.75" x14ac:dyDescent="0.3">
      <c r="A24" s="69"/>
      <c r="B24" s="53" t="s">
        <v>46</v>
      </c>
      <c r="C24" s="6" t="s">
        <v>42</v>
      </c>
      <c r="D24" s="20" t="s">
        <v>47</v>
      </c>
      <c r="E24" s="21" t="s">
        <v>4</v>
      </c>
      <c r="F24" s="21">
        <v>1</v>
      </c>
      <c r="G24" s="9"/>
      <c r="H24" s="55"/>
      <c r="I24" s="69"/>
    </row>
    <row r="25" spans="1:9" hidden="1" x14ac:dyDescent="0.3">
      <c r="A25" s="69"/>
      <c r="B25" s="45" t="s">
        <v>48</v>
      </c>
      <c r="C25" s="23"/>
      <c r="D25" s="7" t="s">
        <v>49</v>
      </c>
      <c r="E25" s="24" t="s">
        <v>15</v>
      </c>
      <c r="F25" s="17">
        <v>30</v>
      </c>
      <c r="G25" s="9"/>
      <c r="H25" s="55"/>
      <c r="I25" s="69"/>
    </row>
    <row r="26" spans="1:9" hidden="1" x14ac:dyDescent="0.3">
      <c r="A26" s="69"/>
      <c r="B26" s="45" t="s">
        <v>50</v>
      </c>
      <c r="C26" s="23"/>
      <c r="D26" s="7" t="s">
        <v>51</v>
      </c>
      <c r="E26" s="24" t="s">
        <v>4</v>
      </c>
      <c r="F26" s="17">
        <f>(16*F29)+(3*F25)</f>
        <v>378</v>
      </c>
      <c r="G26" s="9"/>
      <c r="H26" s="55"/>
      <c r="I26" s="69"/>
    </row>
    <row r="27" spans="1:9" hidden="1" x14ac:dyDescent="0.3">
      <c r="A27" s="69"/>
      <c r="B27" s="53" t="s">
        <v>52</v>
      </c>
      <c r="C27" s="23"/>
      <c r="D27" s="7" t="s">
        <v>53</v>
      </c>
      <c r="E27" s="24" t="s">
        <v>4</v>
      </c>
      <c r="F27" s="17">
        <f>(16*F29)+(3*F25)</f>
        <v>378</v>
      </c>
      <c r="G27" s="9"/>
      <c r="H27" s="55"/>
      <c r="I27" s="69"/>
    </row>
    <row r="28" spans="1:9" hidden="1" x14ac:dyDescent="0.3">
      <c r="A28" s="69"/>
      <c r="B28" s="45" t="s">
        <v>54</v>
      </c>
      <c r="C28" s="23"/>
      <c r="D28" s="7" t="s">
        <v>55</v>
      </c>
      <c r="E28" s="24" t="s">
        <v>12</v>
      </c>
      <c r="F28" s="17">
        <v>18</v>
      </c>
      <c r="G28" s="9"/>
      <c r="H28" s="55"/>
      <c r="I28" s="69"/>
    </row>
    <row r="29" spans="1:9" hidden="1" x14ac:dyDescent="0.3">
      <c r="A29" s="69"/>
      <c r="B29" s="53" t="s">
        <v>56</v>
      </c>
      <c r="C29" s="25"/>
      <c r="D29" s="7" t="s">
        <v>57</v>
      </c>
      <c r="E29" s="6" t="s">
        <v>12</v>
      </c>
      <c r="F29" s="17">
        <f>(1*2)+(2*1)+(7*2)</f>
        <v>18</v>
      </c>
      <c r="G29" s="9"/>
      <c r="H29" s="55"/>
      <c r="I29" s="69"/>
    </row>
    <row r="30" spans="1:9" x14ac:dyDescent="0.3">
      <c r="A30" s="69"/>
      <c r="B30" s="53" t="s">
        <v>58</v>
      </c>
      <c r="C30" s="6">
        <v>18.260000000000002</v>
      </c>
      <c r="D30" s="7" t="s">
        <v>59</v>
      </c>
      <c r="E30" s="6" t="s">
        <v>12</v>
      </c>
      <c r="F30" s="19">
        <v>48</v>
      </c>
      <c r="G30" s="9"/>
      <c r="H30" s="54"/>
      <c r="I30" s="69"/>
    </row>
    <row r="31" spans="1:9" hidden="1" x14ac:dyDescent="0.3">
      <c r="A31" s="69"/>
      <c r="B31" s="53"/>
      <c r="C31" s="25"/>
      <c r="D31" s="7" t="s">
        <v>60</v>
      </c>
      <c r="E31" s="6" t="s">
        <v>12</v>
      </c>
      <c r="F31" s="56" t="e">
        <f>#REF!</f>
        <v>#REF!</v>
      </c>
      <c r="G31" s="9"/>
      <c r="H31" s="55"/>
      <c r="I31" s="69"/>
    </row>
    <row r="32" spans="1:9" ht="92.25" customHeight="1" x14ac:dyDescent="0.3">
      <c r="A32" s="69"/>
      <c r="B32" s="45" t="s">
        <v>61</v>
      </c>
      <c r="C32" s="6" t="s">
        <v>42</v>
      </c>
      <c r="D32" s="7" t="s">
        <v>62</v>
      </c>
      <c r="E32" s="6" t="s">
        <v>4</v>
      </c>
      <c r="F32" s="17">
        <v>1</v>
      </c>
      <c r="G32" s="9"/>
      <c r="H32" s="55"/>
      <c r="I32" s="69"/>
    </row>
    <row r="33" spans="1:9" x14ac:dyDescent="0.3">
      <c r="A33" s="69"/>
      <c r="B33" s="73" t="s">
        <v>63</v>
      </c>
      <c r="C33" s="74"/>
      <c r="D33" s="74"/>
      <c r="E33" s="74"/>
      <c r="F33" s="74"/>
      <c r="G33" s="74"/>
      <c r="H33" s="57"/>
      <c r="I33" s="69"/>
    </row>
    <row r="34" spans="1:9" x14ac:dyDescent="0.3">
      <c r="A34" s="69"/>
      <c r="B34" s="81" t="s">
        <v>64</v>
      </c>
      <c r="C34" s="82"/>
      <c r="D34" s="82"/>
      <c r="E34" s="82"/>
      <c r="F34" s="82"/>
      <c r="G34" s="82"/>
      <c r="H34" s="83"/>
      <c r="I34" s="69"/>
    </row>
    <row r="35" spans="1:9" x14ac:dyDescent="0.3">
      <c r="A35" s="69"/>
      <c r="B35" s="43">
        <v>1</v>
      </c>
      <c r="C35" s="4"/>
      <c r="D35" s="5" t="s">
        <v>9</v>
      </c>
      <c r="E35" s="4"/>
      <c r="F35" s="4"/>
      <c r="G35" s="4"/>
      <c r="H35" s="44"/>
      <c r="I35" s="69"/>
    </row>
    <row r="36" spans="1:9" x14ac:dyDescent="0.3">
      <c r="A36" s="69"/>
      <c r="B36" s="45" t="s">
        <v>10</v>
      </c>
      <c r="C36" s="6">
        <v>1.42</v>
      </c>
      <c r="D36" s="7" t="s">
        <v>11</v>
      </c>
      <c r="E36" s="6" t="s">
        <v>12</v>
      </c>
      <c r="F36" s="8">
        <v>65</v>
      </c>
      <c r="G36" s="9"/>
      <c r="H36" s="46"/>
      <c r="I36" s="69"/>
    </row>
    <row r="37" spans="1:9" x14ac:dyDescent="0.3">
      <c r="A37" s="69"/>
      <c r="B37" s="45" t="s">
        <v>13</v>
      </c>
      <c r="C37" s="6">
        <v>1.8</v>
      </c>
      <c r="D37" s="10" t="s">
        <v>14</v>
      </c>
      <c r="E37" s="6" t="s">
        <v>15</v>
      </c>
      <c r="F37" s="8">
        <v>36</v>
      </c>
      <c r="G37" s="9"/>
      <c r="H37" s="46"/>
      <c r="I37" s="69"/>
    </row>
    <row r="38" spans="1:9" x14ac:dyDescent="0.3">
      <c r="A38" s="69"/>
      <c r="B38" s="43">
        <v>2</v>
      </c>
      <c r="C38" s="4"/>
      <c r="D38" s="5" t="s">
        <v>16</v>
      </c>
      <c r="E38" s="4"/>
      <c r="F38" s="4"/>
      <c r="G38" s="4"/>
      <c r="H38" s="47"/>
      <c r="I38" s="69"/>
    </row>
    <row r="39" spans="1:9" ht="37.5" customHeight="1" x14ac:dyDescent="0.3">
      <c r="A39" s="69"/>
      <c r="B39" s="45" t="s">
        <v>17</v>
      </c>
      <c r="C39" s="6">
        <v>16.399999999999999</v>
      </c>
      <c r="D39" s="7" t="s">
        <v>18</v>
      </c>
      <c r="E39" s="6" t="s">
        <v>19</v>
      </c>
      <c r="F39" s="8">
        <v>7.8</v>
      </c>
      <c r="G39" s="9"/>
      <c r="H39" s="46"/>
      <c r="I39" s="69"/>
    </row>
    <row r="40" spans="1:9" ht="25.5" x14ac:dyDescent="0.3">
      <c r="A40" s="69"/>
      <c r="B40" s="45">
        <v>2.2000000000000002</v>
      </c>
      <c r="C40" s="6">
        <v>4.43</v>
      </c>
      <c r="D40" s="7" t="s">
        <v>65</v>
      </c>
      <c r="E40" s="6" t="s">
        <v>12</v>
      </c>
      <c r="F40" s="8">
        <v>27</v>
      </c>
      <c r="G40" s="9"/>
      <c r="H40" s="46"/>
      <c r="I40" s="69"/>
    </row>
    <row r="41" spans="1:9" x14ac:dyDescent="0.3">
      <c r="A41" s="69"/>
      <c r="B41" s="45" t="s">
        <v>66</v>
      </c>
      <c r="C41" s="6">
        <v>2.8</v>
      </c>
      <c r="D41" s="7" t="s">
        <v>67</v>
      </c>
      <c r="E41" s="6" t="s">
        <v>19</v>
      </c>
      <c r="F41" s="8">
        <v>2.7</v>
      </c>
      <c r="G41" s="9"/>
      <c r="H41" s="46"/>
      <c r="I41" s="69"/>
    </row>
    <row r="42" spans="1:9" x14ac:dyDescent="0.3">
      <c r="A42" s="69"/>
      <c r="B42" s="45" t="s">
        <v>68</v>
      </c>
      <c r="C42" s="6">
        <v>2.4</v>
      </c>
      <c r="D42" s="7" t="s">
        <v>69</v>
      </c>
      <c r="E42" s="6" t="s">
        <v>19</v>
      </c>
      <c r="F42" s="8">
        <v>3.6</v>
      </c>
      <c r="G42" s="26"/>
      <c r="H42" s="46"/>
      <c r="I42" s="69"/>
    </row>
    <row r="43" spans="1:9" x14ac:dyDescent="0.3">
      <c r="A43" s="69"/>
      <c r="B43" s="48">
        <v>3</v>
      </c>
      <c r="C43" s="11"/>
      <c r="D43" s="12" t="s">
        <v>22</v>
      </c>
      <c r="E43" s="13"/>
      <c r="F43" s="13"/>
      <c r="G43" s="13"/>
      <c r="H43" s="49"/>
      <c r="I43" s="69"/>
    </row>
    <row r="44" spans="1:9" x14ac:dyDescent="0.3">
      <c r="A44" s="69"/>
      <c r="B44" s="50" t="s">
        <v>23</v>
      </c>
      <c r="C44" s="14">
        <v>4.4000000000000004</v>
      </c>
      <c r="D44" s="51" t="s">
        <v>24</v>
      </c>
      <c r="E44" s="14" t="s">
        <v>19</v>
      </c>
      <c r="F44" s="15">
        <v>3.25</v>
      </c>
      <c r="G44" s="16"/>
      <c r="H44" s="52"/>
      <c r="I44" s="69"/>
    </row>
    <row r="45" spans="1:9" x14ac:dyDescent="0.3">
      <c r="A45" s="69"/>
      <c r="B45" s="45" t="s">
        <v>25</v>
      </c>
      <c r="C45" s="6">
        <v>2.7</v>
      </c>
      <c r="D45" s="7" t="s">
        <v>26</v>
      </c>
      <c r="E45" s="6" t="s">
        <v>19</v>
      </c>
      <c r="F45" s="27">
        <v>0.28999999999999998</v>
      </c>
      <c r="G45" s="9"/>
      <c r="H45" s="46"/>
      <c r="I45" s="69"/>
    </row>
    <row r="46" spans="1:9" x14ac:dyDescent="0.3">
      <c r="A46" s="69"/>
      <c r="B46" s="45" t="s">
        <v>27</v>
      </c>
      <c r="C46" s="6">
        <v>2.8</v>
      </c>
      <c r="D46" s="7" t="s">
        <v>28</v>
      </c>
      <c r="E46" s="6" t="s">
        <v>19</v>
      </c>
      <c r="F46" s="17">
        <v>0.7</v>
      </c>
      <c r="G46" s="9"/>
      <c r="H46" s="46"/>
      <c r="I46" s="69"/>
    </row>
    <row r="47" spans="1:9" x14ac:dyDescent="0.3">
      <c r="A47" s="69"/>
      <c r="B47" s="45" t="s">
        <v>29</v>
      </c>
      <c r="C47" s="6">
        <v>4.22</v>
      </c>
      <c r="D47" s="7" t="s">
        <v>30</v>
      </c>
      <c r="E47" s="6" t="s">
        <v>31</v>
      </c>
      <c r="F47" s="8">
        <v>112.87</v>
      </c>
      <c r="G47" s="9"/>
      <c r="H47" s="46"/>
      <c r="I47" s="69"/>
    </row>
    <row r="48" spans="1:9" x14ac:dyDescent="0.3">
      <c r="A48" s="69"/>
      <c r="B48" s="45" t="s">
        <v>32</v>
      </c>
      <c r="C48" s="6">
        <v>13.13</v>
      </c>
      <c r="D48" s="7" t="s">
        <v>33</v>
      </c>
      <c r="E48" s="6" t="s">
        <v>12</v>
      </c>
      <c r="F48" s="8">
        <v>65</v>
      </c>
      <c r="G48" s="9"/>
      <c r="H48" s="46"/>
      <c r="I48" s="69"/>
    </row>
    <row r="49" spans="1:9" x14ac:dyDescent="0.3">
      <c r="A49" s="69"/>
      <c r="B49" s="45" t="s">
        <v>34</v>
      </c>
      <c r="C49" s="6">
        <v>4.2300000000000004</v>
      </c>
      <c r="D49" s="7" t="s">
        <v>35</v>
      </c>
      <c r="E49" s="6" t="s">
        <v>31</v>
      </c>
      <c r="F49" s="17">
        <v>143.76</v>
      </c>
      <c r="G49" s="9"/>
      <c r="H49" s="46"/>
      <c r="I49" s="69"/>
    </row>
    <row r="50" spans="1:9" x14ac:dyDescent="0.3">
      <c r="A50" s="69"/>
      <c r="B50" s="45" t="s">
        <v>36</v>
      </c>
      <c r="C50" s="6">
        <v>6.2</v>
      </c>
      <c r="D50" s="7" t="s">
        <v>37</v>
      </c>
      <c r="E50" s="18" t="s">
        <v>15</v>
      </c>
      <c r="F50" s="17">
        <v>15</v>
      </c>
      <c r="G50" s="9"/>
      <c r="H50" s="46"/>
      <c r="I50" s="69"/>
    </row>
    <row r="51" spans="1:9" x14ac:dyDescent="0.3">
      <c r="A51" s="69"/>
      <c r="B51" s="53" t="s">
        <v>38</v>
      </c>
      <c r="C51" s="6">
        <v>2.16</v>
      </c>
      <c r="D51" s="20" t="s">
        <v>39</v>
      </c>
      <c r="E51" s="21" t="s">
        <v>19</v>
      </c>
      <c r="F51" s="21">
        <v>1.625</v>
      </c>
      <c r="G51" s="9"/>
      <c r="H51" s="54"/>
      <c r="I51" s="69"/>
    </row>
    <row r="52" spans="1:9" x14ac:dyDescent="0.3">
      <c r="A52" s="69"/>
      <c r="B52" s="43">
        <v>4</v>
      </c>
      <c r="C52" s="4"/>
      <c r="D52" s="89" t="s">
        <v>40</v>
      </c>
      <c r="E52" s="89"/>
      <c r="F52" s="89"/>
      <c r="G52" s="89"/>
      <c r="H52" s="90"/>
      <c r="I52" s="69"/>
    </row>
    <row r="53" spans="1:9" ht="93.75" customHeight="1" x14ac:dyDescent="0.3">
      <c r="A53" s="69"/>
      <c r="B53" s="45" t="s">
        <v>41</v>
      </c>
      <c r="C53" s="6" t="s">
        <v>42</v>
      </c>
      <c r="D53" s="20" t="s">
        <v>43</v>
      </c>
      <c r="E53" s="21" t="s">
        <v>4</v>
      </c>
      <c r="F53" s="21">
        <v>1</v>
      </c>
      <c r="G53" s="9"/>
      <c r="H53" s="55"/>
      <c r="I53" s="69"/>
    </row>
    <row r="54" spans="1:9" ht="85.5" customHeight="1" x14ac:dyDescent="0.3">
      <c r="A54" s="69"/>
      <c r="B54" s="53" t="s">
        <v>44</v>
      </c>
      <c r="C54" s="6" t="s">
        <v>42</v>
      </c>
      <c r="D54" s="20" t="s">
        <v>45</v>
      </c>
      <c r="E54" s="21" t="s">
        <v>4</v>
      </c>
      <c r="F54" s="21">
        <v>1</v>
      </c>
      <c r="G54" s="9"/>
      <c r="H54" s="55"/>
      <c r="I54" s="69"/>
    </row>
    <row r="55" spans="1:9" ht="63.75" x14ac:dyDescent="0.3">
      <c r="A55" s="69"/>
      <c r="B55" s="53" t="s">
        <v>46</v>
      </c>
      <c r="C55" s="6" t="s">
        <v>42</v>
      </c>
      <c r="D55" s="20" t="s">
        <v>47</v>
      </c>
      <c r="E55" s="21" t="s">
        <v>4</v>
      </c>
      <c r="F55" s="21">
        <v>1</v>
      </c>
      <c r="G55" s="9"/>
      <c r="H55" s="55"/>
      <c r="I55" s="69"/>
    </row>
    <row r="56" spans="1:9" hidden="1" x14ac:dyDescent="0.3">
      <c r="A56" s="69"/>
      <c r="B56" s="45" t="s">
        <v>48</v>
      </c>
      <c r="C56" s="23"/>
      <c r="D56" s="7" t="s">
        <v>49</v>
      </c>
      <c r="E56" s="24" t="s">
        <v>15</v>
      </c>
      <c r="F56" s="17">
        <v>30</v>
      </c>
      <c r="G56" s="9"/>
      <c r="H56" s="55"/>
      <c r="I56" s="69"/>
    </row>
    <row r="57" spans="1:9" hidden="1" x14ac:dyDescent="0.3">
      <c r="A57" s="69"/>
      <c r="B57" s="45" t="s">
        <v>50</v>
      </c>
      <c r="C57" s="23"/>
      <c r="D57" s="7" t="s">
        <v>51</v>
      </c>
      <c r="E57" s="24" t="s">
        <v>4</v>
      </c>
      <c r="F57" s="17">
        <f>(16*F60)+(3*F56)</f>
        <v>378</v>
      </c>
      <c r="G57" s="9"/>
      <c r="H57" s="55"/>
      <c r="I57" s="69"/>
    </row>
    <row r="58" spans="1:9" hidden="1" x14ac:dyDescent="0.3">
      <c r="A58" s="69"/>
      <c r="B58" s="53" t="s">
        <v>52</v>
      </c>
      <c r="C58" s="23"/>
      <c r="D58" s="7" t="s">
        <v>53</v>
      </c>
      <c r="E58" s="24" t="s">
        <v>4</v>
      </c>
      <c r="F58" s="17">
        <f>(16*F60)+(3*F56)</f>
        <v>378</v>
      </c>
      <c r="G58" s="9"/>
      <c r="H58" s="55"/>
      <c r="I58" s="69"/>
    </row>
    <row r="59" spans="1:9" hidden="1" x14ac:dyDescent="0.3">
      <c r="A59" s="69"/>
      <c r="B59" s="45" t="s">
        <v>54</v>
      </c>
      <c r="C59" s="23"/>
      <c r="D59" s="7" t="s">
        <v>55</v>
      </c>
      <c r="E59" s="24" t="s">
        <v>12</v>
      </c>
      <c r="F59" s="17">
        <v>18</v>
      </c>
      <c r="G59" s="9"/>
      <c r="H59" s="55"/>
      <c r="I59" s="69"/>
    </row>
    <row r="60" spans="1:9" hidden="1" x14ac:dyDescent="0.3">
      <c r="A60" s="69"/>
      <c r="B60" s="53" t="s">
        <v>56</v>
      </c>
      <c r="C60" s="25"/>
      <c r="D60" s="7" t="s">
        <v>57</v>
      </c>
      <c r="E60" s="6" t="s">
        <v>12</v>
      </c>
      <c r="F60" s="17">
        <f>(1*2)+(2*1)+(7*2)</f>
        <v>18</v>
      </c>
      <c r="G60" s="9"/>
      <c r="H60" s="55"/>
      <c r="I60" s="69"/>
    </row>
    <row r="61" spans="1:9" x14ac:dyDescent="0.3">
      <c r="A61" s="69"/>
      <c r="B61" s="53" t="s">
        <v>58</v>
      </c>
      <c r="C61" s="6">
        <v>18.260000000000002</v>
      </c>
      <c r="D61" s="7" t="s">
        <v>59</v>
      </c>
      <c r="E61" s="6" t="s">
        <v>12</v>
      </c>
      <c r="F61" s="19">
        <v>65</v>
      </c>
      <c r="G61" s="9"/>
      <c r="H61" s="54"/>
      <c r="I61" s="69"/>
    </row>
    <row r="62" spans="1:9" hidden="1" x14ac:dyDescent="0.3">
      <c r="A62" s="69"/>
      <c r="B62" s="53"/>
      <c r="C62" s="25"/>
      <c r="D62" s="7" t="s">
        <v>60</v>
      </c>
      <c r="E62" s="6" t="s">
        <v>12</v>
      </c>
      <c r="F62" s="56" t="e">
        <f>#REF!</f>
        <v>#REF!</v>
      </c>
      <c r="G62" s="9"/>
      <c r="H62" s="55"/>
      <c r="I62" s="69"/>
    </row>
    <row r="63" spans="1:9" ht="90" customHeight="1" x14ac:dyDescent="0.3">
      <c r="A63" s="69"/>
      <c r="B63" s="45" t="s">
        <v>61</v>
      </c>
      <c r="C63" s="6" t="s">
        <v>42</v>
      </c>
      <c r="D63" s="7" t="s">
        <v>62</v>
      </c>
      <c r="E63" s="6" t="s">
        <v>4</v>
      </c>
      <c r="F63" s="17">
        <v>1</v>
      </c>
      <c r="G63" s="9"/>
      <c r="H63" s="55"/>
      <c r="I63" s="69"/>
    </row>
    <row r="64" spans="1:9" x14ac:dyDescent="0.3">
      <c r="A64" s="69"/>
      <c r="B64" s="73" t="s">
        <v>70</v>
      </c>
      <c r="C64" s="74"/>
      <c r="D64" s="74"/>
      <c r="E64" s="74"/>
      <c r="F64" s="74"/>
      <c r="G64" s="74"/>
      <c r="H64" s="57"/>
      <c r="I64" s="69"/>
    </row>
    <row r="65" spans="1:9" x14ac:dyDescent="0.3">
      <c r="A65" s="69"/>
      <c r="B65" s="81" t="s">
        <v>71</v>
      </c>
      <c r="C65" s="82"/>
      <c r="D65" s="82"/>
      <c r="E65" s="82"/>
      <c r="F65" s="82"/>
      <c r="G65" s="82"/>
      <c r="H65" s="83"/>
      <c r="I65" s="69"/>
    </row>
    <row r="66" spans="1:9" x14ac:dyDescent="0.3">
      <c r="A66" s="69"/>
      <c r="B66" s="43">
        <v>1</v>
      </c>
      <c r="C66" s="4"/>
      <c r="D66" s="5" t="s">
        <v>72</v>
      </c>
      <c r="E66" s="4"/>
      <c r="F66" s="4"/>
      <c r="G66" s="4"/>
      <c r="H66" s="44"/>
      <c r="I66" s="69"/>
    </row>
    <row r="67" spans="1:9" x14ac:dyDescent="0.3">
      <c r="A67" s="69"/>
      <c r="B67" s="45" t="s">
        <v>10</v>
      </c>
      <c r="C67" s="6">
        <v>1.42</v>
      </c>
      <c r="D67" s="7" t="s">
        <v>11</v>
      </c>
      <c r="E67" s="6" t="s">
        <v>12</v>
      </c>
      <c r="F67" s="8">
        <v>70</v>
      </c>
      <c r="G67" s="9"/>
      <c r="H67" s="46"/>
      <c r="I67" s="69"/>
    </row>
    <row r="68" spans="1:9" x14ac:dyDescent="0.3">
      <c r="A68" s="69"/>
      <c r="B68" s="45" t="s">
        <v>13</v>
      </c>
      <c r="C68" s="6">
        <v>1.8</v>
      </c>
      <c r="D68" s="10" t="s">
        <v>14</v>
      </c>
      <c r="E68" s="6" t="s">
        <v>15</v>
      </c>
      <c r="F68" s="8">
        <v>38</v>
      </c>
      <c r="G68" s="9"/>
      <c r="H68" s="46"/>
      <c r="I68" s="69"/>
    </row>
    <row r="69" spans="1:9" x14ac:dyDescent="0.3">
      <c r="A69" s="69"/>
      <c r="B69" s="43">
        <v>2</v>
      </c>
      <c r="C69" s="28"/>
      <c r="D69" s="29" t="s">
        <v>73</v>
      </c>
      <c r="E69" s="28"/>
      <c r="F69" s="30"/>
      <c r="G69" s="31"/>
      <c r="H69" s="58"/>
      <c r="I69" s="69"/>
    </row>
    <row r="70" spans="1:9" ht="39" customHeight="1" x14ac:dyDescent="0.3">
      <c r="A70" s="69"/>
      <c r="B70" s="45" t="s">
        <v>17</v>
      </c>
      <c r="C70" s="6">
        <v>16.399999999999999</v>
      </c>
      <c r="D70" s="7" t="s">
        <v>18</v>
      </c>
      <c r="E70" s="6" t="s">
        <v>19</v>
      </c>
      <c r="F70" s="8">
        <v>24.5</v>
      </c>
      <c r="G70" s="9"/>
      <c r="H70" s="46"/>
      <c r="I70" s="69"/>
    </row>
    <row r="71" spans="1:9" x14ac:dyDescent="0.3">
      <c r="A71" s="69"/>
      <c r="B71" s="45" t="s">
        <v>20</v>
      </c>
      <c r="C71" s="6">
        <v>4.4000000000000004</v>
      </c>
      <c r="D71" s="51" t="s">
        <v>24</v>
      </c>
      <c r="E71" s="6" t="s">
        <v>19</v>
      </c>
      <c r="F71" s="8">
        <v>3.5</v>
      </c>
      <c r="G71" s="9"/>
      <c r="H71" s="46"/>
      <c r="I71" s="69"/>
    </row>
    <row r="72" spans="1:9" x14ac:dyDescent="0.3">
      <c r="A72" s="69"/>
      <c r="B72" s="45" t="s">
        <v>66</v>
      </c>
      <c r="C72" s="6">
        <v>16.8</v>
      </c>
      <c r="D72" s="7" t="s">
        <v>21</v>
      </c>
      <c r="E72" s="6" t="s">
        <v>19</v>
      </c>
      <c r="F72" s="8">
        <v>1.76</v>
      </c>
      <c r="G72" s="9"/>
      <c r="H72" s="46"/>
      <c r="I72" s="69"/>
    </row>
    <row r="73" spans="1:9" x14ac:dyDescent="0.3">
      <c r="A73" s="69"/>
      <c r="B73" s="45" t="s">
        <v>68</v>
      </c>
      <c r="C73" s="6">
        <v>1.25</v>
      </c>
      <c r="D73" s="7" t="s">
        <v>74</v>
      </c>
      <c r="E73" s="18" t="s">
        <v>12</v>
      </c>
      <c r="F73" s="17">
        <v>3</v>
      </c>
      <c r="G73" s="9"/>
      <c r="H73" s="46"/>
      <c r="I73" s="69"/>
    </row>
    <row r="74" spans="1:9" x14ac:dyDescent="0.3">
      <c r="A74" s="69"/>
      <c r="B74" s="43">
        <v>3</v>
      </c>
      <c r="C74" s="28"/>
      <c r="D74" s="29" t="s">
        <v>75</v>
      </c>
      <c r="E74" s="28"/>
      <c r="F74" s="30"/>
      <c r="G74" s="31"/>
      <c r="H74" s="58"/>
      <c r="I74" s="69"/>
    </row>
    <row r="75" spans="1:9" x14ac:dyDescent="0.3">
      <c r="A75" s="69"/>
      <c r="B75" s="45" t="s">
        <v>23</v>
      </c>
      <c r="C75" s="6">
        <v>2.7</v>
      </c>
      <c r="D75" s="7" t="s">
        <v>26</v>
      </c>
      <c r="E75" s="6" t="s">
        <v>19</v>
      </c>
      <c r="F75" s="8">
        <v>0.27</v>
      </c>
      <c r="G75" s="9"/>
      <c r="H75" s="46"/>
      <c r="I75" s="69"/>
    </row>
    <row r="76" spans="1:9" x14ac:dyDescent="0.3">
      <c r="A76" s="69"/>
      <c r="B76" s="45" t="s">
        <v>25</v>
      </c>
      <c r="C76" s="6">
        <v>2.8</v>
      </c>
      <c r="D76" s="7" t="s">
        <v>28</v>
      </c>
      <c r="E76" s="6" t="s">
        <v>19</v>
      </c>
      <c r="F76" s="17">
        <v>0.7</v>
      </c>
      <c r="G76" s="9"/>
      <c r="H76" s="46"/>
      <c r="I76" s="69"/>
    </row>
    <row r="77" spans="1:9" x14ac:dyDescent="0.3">
      <c r="A77" s="69"/>
      <c r="B77" s="45" t="s">
        <v>27</v>
      </c>
      <c r="C77" s="6">
        <v>4.22</v>
      </c>
      <c r="D77" s="7" t="s">
        <v>30</v>
      </c>
      <c r="E77" s="6" t="s">
        <v>31</v>
      </c>
      <c r="F77" s="8">
        <v>106.08</v>
      </c>
      <c r="G77" s="9"/>
      <c r="H77" s="46"/>
      <c r="I77" s="69"/>
    </row>
    <row r="78" spans="1:9" x14ac:dyDescent="0.3">
      <c r="A78" s="69"/>
      <c r="B78" s="45" t="s">
        <v>29</v>
      </c>
      <c r="C78" s="6">
        <v>13.13</v>
      </c>
      <c r="D78" s="7" t="s">
        <v>76</v>
      </c>
      <c r="E78" s="6" t="s">
        <v>12</v>
      </c>
      <c r="F78" s="8">
        <v>70</v>
      </c>
      <c r="G78" s="9"/>
      <c r="H78" s="46"/>
      <c r="I78" s="69"/>
    </row>
    <row r="79" spans="1:9" x14ac:dyDescent="0.3">
      <c r="A79" s="69"/>
      <c r="B79" s="45" t="s">
        <v>32</v>
      </c>
      <c r="C79" s="6">
        <v>4.2300000000000004</v>
      </c>
      <c r="D79" s="7" t="s">
        <v>35</v>
      </c>
      <c r="E79" s="6" t="s">
        <v>31</v>
      </c>
      <c r="F79" s="17">
        <v>76.63</v>
      </c>
      <c r="G79" s="9"/>
      <c r="H79" s="46"/>
      <c r="I79" s="69"/>
    </row>
    <row r="80" spans="1:9" x14ac:dyDescent="0.3">
      <c r="A80" s="69"/>
      <c r="B80" s="45" t="s">
        <v>34</v>
      </c>
      <c r="C80" s="6">
        <v>6.2</v>
      </c>
      <c r="D80" s="7" t="s">
        <v>37</v>
      </c>
      <c r="E80" s="18" t="s">
        <v>15</v>
      </c>
      <c r="F80" s="17">
        <v>20</v>
      </c>
      <c r="G80" s="9"/>
      <c r="H80" s="46"/>
      <c r="I80" s="69"/>
    </row>
    <row r="81" spans="1:9" x14ac:dyDescent="0.3">
      <c r="A81" s="69"/>
      <c r="B81" s="45" t="s">
        <v>36</v>
      </c>
      <c r="C81" s="6">
        <v>2.16</v>
      </c>
      <c r="D81" s="20" t="s">
        <v>39</v>
      </c>
      <c r="E81" s="21" t="s">
        <v>19</v>
      </c>
      <c r="F81" s="32">
        <v>0.48</v>
      </c>
      <c r="G81" s="9"/>
      <c r="H81" s="54"/>
      <c r="I81" s="69"/>
    </row>
    <row r="82" spans="1:9" x14ac:dyDescent="0.3">
      <c r="A82" s="69"/>
      <c r="B82" s="43">
        <v>4</v>
      </c>
      <c r="C82" s="28"/>
      <c r="D82" s="29" t="s">
        <v>77</v>
      </c>
      <c r="E82" s="33"/>
      <c r="F82" s="30"/>
      <c r="G82" s="31"/>
      <c r="H82" s="58"/>
      <c r="I82" s="69"/>
    </row>
    <row r="83" spans="1:9" x14ac:dyDescent="0.3">
      <c r="A83" s="69"/>
      <c r="B83" s="45" t="s">
        <v>41</v>
      </c>
      <c r="C83" s="6">
        <v>1.28</v>
      </c>
      <c r="D83" s="7" t="s">
        <v>78</v>
      </c>
      <c r="E83" s="18" t="s">
        <v>12</v>
      </c>
      <c r="F83" s="17">
        <v>1.44</v>
      </c>
      <c r="G83" s="9"/>
      <c r="H83" s="46"/>
      <c r="I83" s="69"/>
    </row>
    <row r="84" spans="1:9" x14ac:dyDescent="0.3">
      <c r="A84" s="69"/>
      <c r="B84" s="45" t="s">
        <v>44</v>
      </c>
      <c r="C84" s="6">
        <v>13.8</v>
      </c>
      <c r="D84" s="7" t="s">
        <v>79</v>
      </c>
      <c r="E84" s="18" t="s">
        <v>12</v>
      </c>
      <c r="F84" s="17">
        <v>1.5</v>
      </c>
      <c r="G84" s="9"/>
      <c r="H84" s="46"/>
      <c r="I84" s="69"/>
    </row>
    <row r="85" spans="1:9" x14ac:dyDescent="0.3">
      <c r="A85" s="69"/>
      <c r="B85" s="43">
        <v>5</v>
      </c>
      <c r="C85" s="4"/>
      <c r="D85" s="5" t="s">
        <v>40</v>
      </c>
      <c r="E85" s="5"/>
      <c r="F85" s="5"/>
      <c r="G85" s="5"/>
      <c r="H85" s="59"/>
      <c r="I85" s="69"/>
    </row>
    <row r="86" spans="1:9" ht="22.5" customHeight="1" x14ac:dyDescent="0.3">
      <c r="A86" s="69"/>
      <c r="B86" s="45" t="s">
        <v>80</v>
      </c>
      <c r="C86" s="6" t="s">
        <v>42</v>
      </c>
      <c r="D86" s="20" t="s">
        <v>81</v>
      </c>
      <c r="E86" s="21" t="s">
        <v>4</v>
      </c>
      <c r="F86" s="21">
        <v>1</v>
      </c>
      <c r="G86" s="9"/>
      <c r="H86" s="54"/>
      <c r="I86" s="69"/>
    </row>
    <row r="87" spans="1:9" ht="22.5" customHeight="1" x14ac:dyDescent="0.3">
      <c r="A87" s="69"/>
      <c r="B87" s="53" t="s">
        <v>82</v>
      </c>
      <c r="C87" s="6" t="s">
        <v>42</v>
      </c>
      <c r="D87" s="20" t="s">
        <v>83</v>
      </c>
      <c r="E87" s="21" t="s">
        <v>4</v>
      </c>
      <c r="F87" s="21">
        <v>1</v>
      </c>
      <c r="G87" s="9"/>
      <c r="H87" s="54"/>
      <c r="I87" s="69"/>
    </row>
    <row r="88" spans="1:9" ht="26.25" customHeight="1" x14ac:dyDescent="0.3">
      <c r="A88" s="69"/>
      <c r="B88" s="53" t="s">
        <v>84</v>
      </c>
      <c r="C88" s="6" t="s">
        <v>42</v>
      </c>
      <c r="D88" s="20" t="s">
        <v>85</v>
      </c>
      <c r="E88" s="21" t="s">
        <v>4</v>
      </c>
      <c r="F88" s="21">
        <v>1</v>
      </c>
      <c r="G88" s="9"/>
      <c r="H88" s="54"/>
      <c r="I88" s="69"/>
    </row>
    <row r="89" spans="1:9" hidden="1" x14ac:dyDescent="0.3">
      <c r="A89" s="69"/>
      <c r="B89" s="45" t="s">
        <v>48</v>
      </c>
      <c r="C89" s="25" t="s">
        <v>42</v>
      </c>
      <c r="D89" s="7" t="s">
        <v>49</v>
      </c>
      <c r="E89" s="24" t="s">
        <v>15</v>
      </c>
      <c r="F89" s="17">
        <v>30</v>
      </c>
      <c r="G89" s="9"/>
      <c r="H89" s="54"/>
      <c r="I89" s="69"/>
    </row>
    <row r="90" spans="1:9" hidden="1" x14ac:dyDescent="0.3">
      <c r="A90" s="69"/>
      <c r="B90" s="45" t="s">
        <v>50</v>
      </c>
      <c r="C90" s="25" t="s">
        <v>42</v>
      </c>
      <c r="D90" s="7" t="s">
        <v>51</v>
      </c>
      <c r="E90" s="24" t="s">
        <v>4</v>
      </c>
      <c r="F90" s="17">
        <f>(16*F93)+(3*F89)</f>
        <v>378</v>
      </c>
      <c r="G90" s="9"/>
      <c r="H90" s="54"/>
      <c r="I90" s="69"/>
    </row>
    <row r="91" spans="1:9" hidden="1" x14ac:dyDescent="0.3">
      <c r="A91" s="69"/>
      <c r="B91" s="53" t="s">
        <v>52</v>
      </c>
      <c r="C91" s="25" t="s">
        <v>42</v>
      </c>
      <c r="D91" s="7" t="s">
        <v>53</v>
      </c>
      <c r="E91" s="24" t="s">
        <v>4</v>
      </c>
      <c r="F91" s="17">
        <f>(16*F93)+(3*F89)</f>
        <v>378</v>
      </c>
      <c r="G91" s="9"/>
      <c r="H91" s="54"/>
      <c r="I91" s="69"/>
    </row>
    <row r="92" spans="1:9" hidden="1" x14ac:dyDescent="0.3">
      <c r="A92" s="69"/>
      <c r="B92" s="45" t="s">
        <v>54</v>
      </c>
      <c r="C92" s="25" t="s">
        <v>42</v>
      </c>
      <c r="D92" s="7" t="s">
        <v>55</v>
      </c>
      <c r="E92" s="24" t="s">
        <v>12</v>
      </c>
      <c r="F92" s="17">
        <v>18</v>
      </c>
      <c r="G92" s="9"/>
      <c r="H92" s="54"/>
      <c r="I92" s="69"/>
    </row>
    <row r="93" spans="1:9" hidden="1" x14ac:dyDescent="0.3">
      <c r="A93" s="69"/>
      <c r="B93" s="53" t="s">
        <v>56</v>
      </c>
      <c r="C93" s="25" t="s">
        <v>42</v>
      </c>
      <c r="D93" s="7" t="s">
        <v>57</v>
      </c>
      <c r="E93" s="6" t="s">
        <v>12</v>
      </c>
      <c r="F93" s="17">
        <f>(1*2)+(2*1)+(7*2)</f>
        <v>18</v>
      </c>
      <c r="G93" s="9"/>
      <c r="H93" s="54"/>
      <c r="I93" s="69"/>
    </row>
    <row r="94" spans="1:9" x14ac:dyDescent="0.3">
      <c r="A94" s="69"/>
      <c r="B94" s="53" t="s">
        <v>86</v>
      </c>
      <c r="C94" s="6">
        <v>18.260000000000002</v>
      </c>
      <c r="D94" s="7" t="s">
        <v>59</v>
      </c>
      <c r="E94" s="6" t="s">
        <v>12</v>
      </c>
      <c r="F94" s="34">
        <v>71.5</v>
      </c>
      <c r="G94" s="9"/>
      <c r="H94" s="54"/>
      <c r="I94" s="69"/>
    </row>
    <row r="95" spans="1:9" hidden="1" x14ac:dyDescent="0.3">
      <c r="A95" s="69"/>
      <c r="B95" s="53"/>
      <c r="C95" s="25" t="s">
        <v>42</v>
      </c>
      <c r="D95" s="7" t="s">
        <v>60</v>
      </c>
      <c r="E95" s="6" t="s">
        <v>12</v>
      </c>
      <c r="F95" s="56" t="e">
        <f>#REF!</f>
        <v>#REF!</v>
      </c>
      <c r="G95" s="9"/>
      <c r="H95" s="54"/>
      <c r="I95" s="69"/>
    </row>
    <row r="96" spans="1:9" ht="93" customHeight="1" x14ac:dyDescent="0.3">
      <c r="A96" s="69"/>
      <c r="B96" s="45" t="s">
        <v>87</v>
      </c>
      <c r="C96" s="6" t="s">
        <v>42</v>
      </c>
      <c r="D96" s="7" t="s">
        <v>62</v>
      </c>
      <c r="E96" s="6" t="s">
        <v>4</v>
      </c>
      <c r="F96" s="17">
        <v>1</v>
      </c>
      <c r="G96" s="9"/>
      <c r="H96" s="54"/>
      <c r="I96" s="69"/>
    </row>
    <row r="97" spans="1:9" x14ac:dyDescent="0.3">
      <c r="A97" s="69"/>
      <c r="B97" s="73" t="s">
        <v>88</v>
      </c>
      <c r="C97" s="74"/>
      <c r="D97" s="74"/>
      <c r="E97" s="74"/>
      <c r="F97" s="74"/>
      <c r="G97" s="74"/>
      <c r="H97" s="60"/>
      <c r="I97" s="69"/>
    </row>
    <row r="98" spans="1:9" x14ac:dyDescent="0.3">
      <c r="A98" s="69"/>
      <c r="B98" s="81" t="s">
        <v>89</v>
      </c>
      <c r="C98" s="82"/>
      <c r="D98" s="82"/>
      <c r="E98" s="82"/>
      <c r="F98" s="82"/>
      <c r="G98" s="82"/>
      <c r="H98" s="83"/>
      <c r="I98" s="69"/>
    </row>
    <row r="99" spans="1:9" x14ac:dyDescent="0.3">
      <c r="A99" s="69"/>
      <c r="B99" s="84" t="s">
        <v>40</v>
      </c>
      <c r="C99" s="85"/>
      <c r="D99" s="85"/>
      <c r="E99" s="85"/>
      <c r="F99" s="85"/>
      <c r="G99" s="85"/>
      <c r="H99" s="61"/>
      <c r="I99" s="69"/>
    </row>
    <row r="100" spans="1:9" ht="27.75" customHeight="1" x14ac:dyDescent="0.3">
      <c r="A100" s="69"/>
      <c r="B100" s="45" t="s">
        <v>10</v>
      </c>
      <c r="C100" s="6" t="s">
        <v>42</v>
      </c>
      <c r="D100" s="7" t="s">
        <v>90</v>
      </c>
      <c r="E100" s="6" t="s">
        <v>4</v>
      </c>
      <c r="F100" s="17">
        <v>3</v>
      </c>
      <c r="G100" s="9"/>
      <c r="H100" s="55"/>
      <c r="I100" s="69"/>
    </row>
    <row r="101" spans="1:9" ht="25.5" x14ac:dyDescent="0.3">
      <c r="A101" s="69"/>
      <c r="B101" s="45" t="s">
        <v>13</v>
      </c>
      <c r="C101" s="6" t="s">
        <v>42</v>
      </c>
      <c r="D101" s="7" t="s">
        <v>91</v>
      </c>
      <c r="E101" s="6" t="s">
        <v>4</v>
      </c>
      <c r="F101" s="17">
        <v>2</v>
      </c>
      <c r="G101" s="9"/>
      <c r="H101" s="55"/>
      <c r="I101" s="69"/>
    </row>
    <row r="102" spans="1:9" ht="25.5" x14ac:dyDescent="0.3">
      <c r="A102" s="69"/>
      <c r="B102" s="45" t="s">
        <v>92</v>
      </c>
      <c r="C102" s="6" t="s">
        <v>42</v>
      </c>
      <c r="D102" s="7" t="s">
        <v>93</v>
      </c>
      <c r="E102" s="6" t="s">
        <v>4</v>
      </c>
      <c r="F102" s="17">
        <v>3</v>
      </c>
      <c r="G102" s="9"/>
      <c r="H102" s="55"/>
      <c r="I102" s="69"/>
    </row>
    <row r="103" spans="1:9" ht="25.5" x14ac:dyDescent="0.3">
      <c r="A103" s="69"/>
      <c r="B103" s="45" t="s">
        <v>94</v>
      </c>
      <c r="C103" s="6" t="s">
        <v>42</v>
      </c>
      <c r="D103" s="7" t="s">
        <v>95</v>
      </c>
      <c r="E103" s="6" t="s">
        <v>4</v>
      </c>
      <c r="F103" s="17">
        <v>3</v>
      </c>
      <c r="G103" s="9"/>
      <c r="H103" s="55"/>
      <c r="I103" s="69"/>
    </row>
    <row r="104" spans="1:9" ht="21.75" customHeight="1" x14ac:dyDescent="0.3">
      <c r="A104" s="69"/>
      <c r="B104" s="45" t="s">
        <v>96</v>
      </c>
      <c r="C104" s="6" t="s">
        <v>42</v>
      </c>
      <c r="D104" s="7" t="s">
        <v>97</v>
      </c>
      <c r="E104" s="6" t="s">
        <v>4</v>
      </c>
      <c r="F104" s="17">
        <v>4</v>
      </c>
      <c r="G104" s="9"/>
      <c r="H104" s="55"/>
      <c r="I104" s="69"/>
    </row>
    <row r="105" spans="1:9" ht="26.25" customHeight="1" x14ac:dyDescent="0.3">
      <c r="A105" s="69"/>
      <c r="B105" s="62" t="s">
        <v>98</v>
      </c>
      <c r="C105" s="37" t="s">
        <v>42</v>
      </c>
      <c r="D105" s="38" t="s">
        <v>99</v>
      </c>
      <c r="E105" s="37" t="s">
        <v>4</v>
      </c>
      <c r="F105" s="39">
        <v>4</v>
      </c>
      <c r="G105" s="40"/>
      <c r="H105" s="63"/>
      <c r="I105" s="69"/>
    </row>
    <row r="106" spans="1:9" x14ac:dyDescent="0.3">
      <c r="A106" s="69"/>
      <c r="B106" s="86" t="s">
        <v>100</v>
      </c>
      <c r="C106" s="87"/>
      <c r="D106" s="87"/>
      <c r="E106" s="87"/>
      <c r="F106" s="87"/>
      <c r="G106" s="88"/>
      <c r="H106" s="64"/>
      <c r="I106" s="69"/>
    </row>
    <row r="107" spans="1:9" x14ac:dyDescent="0.3">
      <c r="A107" s="69"/>
      <c r="B107" s="45" t="s">
        <v>17</v>
      </c>
      <c r="C107" s="6">
        <v>1.31</v>
      </c>
      <c r="D107" s="7" t="s">
        <v>101</v>
      </c>
      <c r="E107" s="6" t="s">
        <v>12</v>
      </c>
      <c r="F107" s="17">
        <v>54</v>
      </c>
      <c r="G107" s="9"/>
      <c r="H107" s="54"/>
      <c r="I107" s="69"/>
    </row>
    <row r="108" spans="1:9" x14ac:dyDescent="0.3">
      <c r="A108" s="69"/>
      <c r="B108" s="45" t="s">
        <v>20</v>
      </c>
      <c r="C108" s="6"/>
      <c r="D108" s="7" t="s">
        <v>11</v>
      </c>
      <c r="E108" s="6" t="s">
        <v>12</v>
      </c>
      <c r="F108" s="8">
        <v>218.9</v>
      </c>
      <c r="G108" s="9"/>
      <c r="H108" s="54"/>
      <c r="I108" s="69"/>
    </row>
    <row r="109" spans="1:9" x14ac:dyDescent="0.3">
      <c r="A109" s="69"/>
      <c r="B109" s="45" t="s">
        <v>66</v>
      </c>
      <c r="C109" s="6">
        <v>13.12</v>
      </c>
      <c r="D109" s="7" t="s">
        <v>102</v>
      </c>
      <c r="E109" s="6" t="s">
        <v>12</v>
      </c>
      <c r="F109" s="17">
        <v>54</v>
      </c>
      <c r="G109" s="9"/>
      <c r="H109" s="54"/>
      <c r="I109" s="69"/>
    </row>
    <row r="110" spans="1:9" x14ac:dyDescent="0.3">
      <c r="A110" s="69"/>
      <c r="B110" s="45" t="s">
        <v>68</v>
      </c>
      <c r="C110" s="6">
        <v>4.2300000000000004</v>
      </c>
      <c r="D110" s="7" t="s">
        <v>35</v>
      </c>
      <c r="E110" s="6" t="s">
        <v>31</v>
      </c>
      <c r="F110" s="17">
        <v>59.07</v>
      </c>
      <c r="G110" s="9"/>
      <c r="H110" s="54"/>
      <c r="I110" s="69"/>
    </row>
    <row r="111" spans="1:9" x14ac:dyDescent="0.3">
      <c r="A111" s="69"/>
      <c r="B111" s="45" t="s">
        <v>48</v>
      </c>
      <c r="C111" s="6">
        <v>2.16</v>
      </c>
      <c r="D111" s="7" t="s">
        <v>39</v>
      </c>
      <c r="E111" s="6" t="s">
        <v>19</v>
      </c>
      <c r="F111" s="17">
        <v>1.5</v>
      </c>
      <c r="G111" s="9"/>
      <c r="H111" s="54"/>
      <c r="I111" s="69"/>
    </row>
    <row r="112" spans="1:9" x14ac:dyDescent="0.3">
      <c r="A112" s="69"/>
      <c r="B112" s="45" t="s">
        <v>50</v>
      </c>
      <c r="C112" s="6">
        <v>16.7</v>
      </c>
      <c r="D112" s="7" t="s">
        <v>103</v>
      </c>
      <c r="E112" s="6" t="s">
        <v>19</v>
      </c>
      <c r="F112" s="17">
        <v>18.7</v>
      </c>
      <c r="G112" s="9"/>
      <c r="H112" s="54"/>
      <c r="I112" s="69"/>
    </row>
    <row r="113" spans="1:9" ht="25.5" x14ac:dyDescent="0.3">
      <c r="A113" s="69"/>
      <c r="B113" s="45" t="s">
        <v>52</v>
      </c>
      <c r="C113" s="6">
        <v>16.399999999999999</v>
      </c>
      <c r="D113" s="7" t="s">
        <v>18</v>
      </c>
      <c r="E113" s="6" t="s">
        <v>19</v>
      </c>
      <c r="F113" s="17">
        <v>24</v>
      </c>
      <c r="G113" s="9"/>
      <c r="H113" s="54"/>
      <c r="I113" s="69"/>
    </row>
    <row r="114" spans="1:9" x14ac:dyDescent="0.3">
      <c r="A114" s="69"/>
      <c r="B114" s="65" t="s">
        <v>104</v>
      </c>
      <c r="C114" s="6">
        <v>6.2</v>
      </c>
      <c r="D114" s="7" t="s">
        <v>37</v>
      </c>
      <c r="E114" s="6" t="s">
        <v>15</v>
      </c>
      <c r="F114" s="17">
        <v>166.39</v>
      </c>
      <c r="G114" s="9"/>
      <c r="H114" s="54"/>
      <c r="I114" s="69"/>
    </row>
    <row r="115" spans="1:9" x14ac:dyDescent="0.3">
      <c r="A115" s="69"/>
      <c r="B115" s="45" t="s">
        <v>105</v>
      </c>
      <c r="C115" s="6">
        <v>4.29</v>
      </c>
      <c r="D115" s="7" t="s">
        <v>106</v>
      </c>
      <c r="E115" s="6" t="s">
        <v>19</v>
      </c>
      <c r="F115" s="17">
        <v>1.6</v>
      </c>
      <c r="G115" s="9"/>
      <c r="H115" s="54"/>
      <c r="I115" s="69"/>
    </row>
    <row r="116" spans="1:9" x14ac:dyDescent="0.3">
      <c r="A116" s="69"/>
      <c r="B116" s="73" t="s">
        <v>107</v>
      </c>
      <c r="C116" s="74"/>
      <c r="D116" s="74"/>
      <c r="E116" s="74"/>
      <c r="F116" s="74"/>
      <c r="G116" s="74"/>
      <c r="H116" s="57"/>
      <c r="I116" s="69"/>
    </row>
    <row r="117" spans="1:9" x14ac:dyDescent="0.3">
      <c r="A117" s="69"/>
      <c r="B117" s="75" t="s">
        <v>108</v>
      </c>
      <c r="C117" s="76"/>
      <c r="D117" s="76"/>
      <c r="E117" s="76"/>
      <c r="F117" s="77"/>
      <c r="G117" s="6"/>
      <c r="H117" s="66"/>
      <c r="I117" s="69"/>
    </row>
    <row r="118" spans="1:9" x14ac:dyDescent="0.3">
      <c r="A118" s="69"/>
      <c r="B118" s="78" t="s">
        <v>109</v>
      </c>
      <c r="C118" s="79"/>
      <c r="D118" s="79"/>
      <c r="E118" s="79"/>
      <c r="F118" s="80"/>
      <c r="G118" s="35">
        <v>0.22</v>
      </c>
      <c r="H118" s="66"/>
      <c r="I118" s="69"/>
    </row>
    <row r="119" spans="1:9" x14ac:dyDescent="0.3">
      <c r="A119" s="69"/>
      <c r="B119" s="78" t="s">
        <v>110</v>
      </c>
      <c r="C119" s="79"/>
      <c r="D119" s="79"/>
      <c r="E119" s="79"/>
      <c r="F119" s="80"/>
      <c r="G119" s="35">
        <v>0.03</v>
      </c>
      <c r="H119" s="66"/>
      <c r="I119" s="69"/>
    </row>
    <row r="120" spans="1:9" x14ac:dyDescent="0.3">
      <c r="A120" s="69"/>
      <c r="B120" s="78" t="s">
        <v>111</v>
      </c>
      <c r="C120" s="79"/>
      <c r="D120" s="79"/>
      <c r="E120" s="79"/>
      <c r="F120" s="80"/>
      <c r="G120" s="35">
        <v>0.05</v>
      </c>
      <c r="H120" s="66"/>
      <c r="I120" s="69"/>
    </row>
    <row r="121" spans="1:9" x14ac:dyDescent="0.3">
      <c r="A121" s="69"/>
      <c r="B121" s="78" t="s">
        <v>112</v>
      </c>
      <c r="C121" s="79"/>
      <c r="D121" s="79"/>
      <c r="E121" s="79"/>
      <c r="F121" s="80"/>
      <c r="G121" s="35">
        <v>0.3</v>
      </c>
      <c r="H121" s="66"/>
      <c r="I121" s="69"/>
    </row>
    <row r="122" spans="1:9" ht="17.25" thickBot="1" x14ac:dyDescent="0.35">
      <c r="A122" s="69"/>
      <c r="B122" s="71" t="s">
        <v>7</v>
      </c>
      <c r="C122" s="72"/>
      <c r="D122" s="72"/>
      <c r="E122" s="72"/>
      <c r="F122" s="72"/>
      <c r="G122" s="67"/>
      <c r="H122" s="68"/>
      <c r="I122" s="69"/>
    </row>
    <row r="123" spans="1:9" x14ac:dyDescent="0.3">
      <c r="A123" s="69"/>
      <c r="B123" s="69"/>
      <c r="C123" s="69"/>
      <c r="D123" s="69"/>
      <c r="E123" s="70"/>
      <c r="F123" s="70"/>
      <c r="G123" s="70"/>
      <c r="H123" s="70"/>
      <c r="I123" s="69"/>
    </row>
  </sheetData>
  <mergeCells count="19">
    <mergeCell ref="B2:H3"/>
    <mergeCell ref="B5:H5"/>
    <mergeCell ref="D21:H21"/>
    <mergeCell ref="B33:G33"/>
    <mergeCell ref="B97:G97"/>
    <mergeCell ref="B98:H98"/>
    <mergeCell ref="B99:G99"/>
    <mergeCell ref="B106:G106"/>
    <mergeCell ref="B34:H34"/>
    <mergeCell ref="D52:H52"/>
    <mergeCell ref="B64:G64"/>
    <mergeCell ref="B65:H65"/>
    <mergeCell ref="B122:F122"/>
    <mergeCell ref="B116:G116"/>
    <mergeCell ref="B117:F117"/>
    <mergeCell ref="B118:F118"/>
    <mergeCell ref="B119:F119"/>
    <mergeCell ref="B120:F120"/>
    <mergeCell ref="B121:F12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vt:lpstr>
      <vt:lpstr>Presupuesto!Área_de_impresión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dc:creator>
  <cp:lastModifiedBy>Andres</cp:lastModifiedBy>
  <dcterms:created xsi:type="dcterms:W3CDTF">2023-08-01T22:14:19Z</dcterms:created>
  <dcterms:modified xsi:type="dcterms:W3CDTF">2023-08-10T22:05:41Z</dcterms:modified>
</cp:coreProperties>
</file>