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SENA\Downloads\"/>
    </mc:Choice>
  </mc:AlternateContent>
  <xr:revisionPtr revIDLastSave="0" documentId="13_ncr:1_{BD5C88CA-D4AB-48EA-A049-F129CB332153}" xr6:coauthVersionLast="47" xr6:coauthVersionMax="47" xr10:uidLastSave="{00000000-0000-0000-0000-000000000000}"/>
  <bookViews>
    <workbookView xWindow="-120" yWindow="-120" windowWidth="20730" windowHeight="11310" xr2:uid="{B2B1DAD3-CC47-0546-BE67-B259DF5AC04F}"/>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8" i="1" l="1"/>
  <c r="M27" i="1"/>
  <c r="M26" i="1"/>
  <c r="M25" i="1"/>
  <c r="M24" i="1"/>
  <c r="M23" i="1"/>
  <c r="M22" i="1"/>
  <c r="M21" i="1"/>
  <c r="M20" i="1"/>
  <c r="M19" i="1"/>
  <c r="F30" i="1"/>
  <c r="K29" i="1"/>
  <c r="L29" i="1" s="1"/>
  <c r="L28" i="1"/>
  <c r="L27" i="1"/>
  <c r="L26" i="1"/>
  <c r="L25" i="1"/>
  <c r="L24" i="1"/>
  <c r="L23" i="1"/>
  <c r="L22" i="1"/>
  <c r="L21" i="1"/>
  <c r="L20" i="1"/>
  <c r="L19" i="1"/>
  <c r="L30" i="1" l="1"/>
</calcChain>
</file>

<file path=xl/sharedStrings.xml><?xml version="1.0" encoding="utf-8"?>
<sst xmlns="http://schemas.openxmlformats.org/spreadsheetml/2006/main" count="104" uniqueCount="53">
  <si>
    <t>Versión: 01</t>
  </si>
  <si>
    <t>Código: 
GFPI-F-139</t>
  </si>
  <si>
    <t>GESTIÓN DE FORMACIÓN PROFESIONAL INTEGRAL</t>
  </si>
  <si>
    <t>ANEXO 2: PLAN DE CONTRATACIÓN DE INSTRUCTORES  -  APOYOS ADMINISTRATIVOS Y OTROS PERFILES RELACIONADOS CON LA FORMACIÓN PROFESIONAL</t>
  </si>
  <si>
    <t>COMPLEMENTARIA VIRTUAL</t>
  </si>
  <si>
    <t>PERIODO : AÑO 2023</t>
  </si>
  <si>
    <t>TOPE GLOBAL PROGRAMADO</t>
  </si>
  <si>
    <t>ELABORADO POR:  COORDINACION AGROINDUSTRIA</t>
  </si>
  <si>
    <t>SALDO</t>
  </si>
  <si>
    <t>Nombre:</t>
  </si>
  <si>
    <t>YACERIS CASTRO</t>
  </si>
  <si>
    <t xml:space="preserve">% UTILIZADO: </t>
  </si>
  <si>
    <t>Teléfono:</t>
  </si>
  <si>
    <t>LUGAR</t>
  </si>
  <si>
    <t>NIVEL</t>
  </si>
  <si>
    <t>NOMBRE DEL PROGRAMA
(TE-TP-TGO)</t>
  </si>
  <si>
    <t>PERFIL PROFESIONAL</t>
  </si>
  <si>
    <t>CONTRATO</t>
  </si>
  <si>
    <t>No. CONTRATOS</t>
  </si>
  <si>
    <t>No. DE MESES Y DIAS A CONTRATAR</t>
  </si>
  <si>
    <t>FECHAS PREVISTAS PARA LA CONTRATACIÓN</t>
  </si>
  <si>
    <t>COSTO HONORARIO MES</t>
  </si>
  <si>
    <t>COSTO TOTAL HONORARIOS</t>
  </si>
  <si>
    <t>DURACION DEL PROGRAMA</t>
  </si>
  <si>
    <t>Inicio
 (D-M-A)</t>
  </si>
  <si>
    <t>Terminación
(D-M-A)</t>
  </si>
  <si>
    <t>LECTIVA</t>
  </si>
  <si>
    <t>MESES</t>
  </si>
  <si>
    <t>DIAS</t>
  </si>
  <si>
    <t>PROFESIONALES</t>
  </si>
  <si>
    <t>TECNICOS Y/O TECNOLOGOS</t>
  </si>
  <si>
    <t xml:space="preserve">Nivel Educativo </t>
  </si>
  <si>
    <t xml:space="preserve">Supervion </t>
  </si>
  <si>
    <t xml:space="preserve">SABANALARGA </t>
  </si>
  <si>
    <t>COMPLEMENTARIA</t>
  </si>
  <si>
    <t>FORMACION COMPLEMENTARIA VIRTUAL SIN IDIOMAS</t>
  </si>
  <si>
    <t>OPCIÓN 1: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OPCIÓN 2: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NIVEL TÉCNICO: TREINTA (30) MESES DE EXPERIENCIA DISTRIBUIDA ASÍ: DIECIOCHO (18) MESES DE EXPERIENCIA RELACIONADA CON EL DISEÑO CURRICULAR Y DOCE (12) COMO INSTRUCTOR DE FORMACIÓN VIRTUAL; O A NIVEL PROFESIONAL: VEINTICUATRO (24) MESES DE EXPERIENCIA DISTRIBUIDA ASÍ: DOCE (12) MESES DE EXPERIENCIA RELACIONADA CON EL DISEÑO CURRICULAR Y DOCE (12) MESES COMO INSTRUCTOR DE FORMACIÓN VIRTUAL. EXPERIENCIA EN EL CAMPO DE ACCIÓN SEGÚN LOS TÍTULOS ACREDITADOS.</t>
  </si>
  <si>
    <t xml:space="preserve">PRESTAR LOS SERVICIOS PERSONALES PARA IMPARTIR FORMACIÓN PROFESIONAL EN LA FORMACIÓN COMPLEMENTARIA VIRTUAL DEL CENTRO PARA EL  DESARROLLO AGROECOLÓGICO Y AGROINDUSTRIAL EN LA FAMILIA SALUD </t>
  </si>
  <si>
    <t>PROFESIONAL</t>
  </si>
  <si>
    <t>AGROINDUSTRIA</t>
  </si>
  <si>
    <t>PRESTAR LOS SERVICIOS PERSONALES PARA IMPARTIR FORMACIÓN PROFESIONAL EN LA FORMACIÓN COMPLEMENTARIA VIRTUAL DEL CENTRO PARA EL  DESARROLLO AGROECOLÓGICO Y AGROINDUSTRIAL EN LA FAMILIA CALIDAD</t>
  </si>
  <si>
    <t xml:space="preserve">PRESTAR LOS SERVICIOS PERSONALES PARA IMPARTIR FORMACIÓN PROFESIONAL EN LA FORMACIÓN COMPLEMENTARIA VIRTUAL DEL CENTRO PARA EL  DESARROLLO AGROECOLÓGICO Y AGROINDUSTRIAL EN LA FAMILIA GESTION ORGANIZACIONAL </t>
  </si>
  <si>
    <t xml:space="preserve">PRESTAR LOS SERVICIOS PERSONALES PARA IMPARTIR FORMACIÓN PROFESIONAL EN LA FORMACIÓN COMPLEMENTARIA VIRTUAL DEL CENTRO PARA EL  DESARROLLO AGROECOLÓGICO Y AGROINDUSTRIAL EN LA FAMILIA ADSI </t>
  </si>
  <si>
    <t xml:space="preserve">PRESTAR LOS SERVICIOS PERSONALES PARA IMPARTIR FORMACIÓN PROFESIONAL EN LA FORMACIÓN COMPLEMENTARIA VIRTUAL DEL CENTRO PARA EL  DESARROLLO AGROECOLÓGICO Y AGROINDUSTRIAL EN LA FAMILIA GERENCIA PUBLICA  ORGANIZACIONAL </t>
  </si>
  <si>
    <t xml:space="preserve">PRESTAR LOS SERVICIOS PERSONALES PARA IMPARTIR FORMACIÓN PROFESIONAL EN LA FORMACIÓN COMPLEMENTARIA VIRTUAL DEL CENTRO PARA EL  DESARROLLO AGROECOLÓGICO Y AGROINDUSTRIAL EN LA FAMILIA FORESTAL Y MEDIO AMBIENTE  </t>
  </si>
  <si>
    <t xml:space="preserve">PRESTAR LOS SERVICIOS PERSONALES PARA IMPARTIR FORMACIÓN PROFESIONAL EN LA FORMACIÓN COMPLEMENTARIA VIRTUAL DEL CENTRO PARA EL  DESARROLLO AGROECOLÓGICO Y AGROINDUSTRIAL EN LA FAMILIA AGROINDUSTRIAL   </t>
  </si>
  <si>
    <t>PRESTAR LOS SERVICIOS PERSONALES PARA IMPARTIR FORMACIÓN PROFESIONAL EN LA FORMACIÓN COMPLEMENTARIA VIRTUAL DEL CENTRO PARA EL  DESARROLLO AGROECOLÓGICO Y AGROINDUSTRIAL EN LA FAMILIA HABILIDADES BLANDAS</t>
  </si>
  <si>
    <t xml:space="preserve">PRESTAR LOS SERVICIOS PERSONALES PARA IMPARTIR FORMACIÓN PROFESIONAL EN LA FORMACIÓN COMPLEMENTARIA VIRTUAL DEL CENTRO PARA EL  DESARROLLO AGROECOLÓGICO Y AGROINDUSTRIAL EN LA FAMILIA PEDAGOGIA   </t>
  </si>
  <si>
    <t>INSTITUCIONAL DE LA ENSEÑANZA DE IDIOMAS - INGLES VIRTUAL</t>
  </si>
  <si>
    <t>"TITULO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t>
  </si>
  <si>
    <t xml:space="preserve"> PRESTAR LOS SERVICIOS PERSONALES PARA IMPARTIR FORMACIÓN PROFESIONAL EN LA FORMACIÓN COMPLEMENTARIA VIRTUAL PARA DESARROLLAR COMPETENCIAS EN EL AREA DE BILINGÛISMO DEL CENTRO PARA EL  DESARROLLO AGROECOLÓGICO Y AGROINDUSTRIAL </t>
  </si>
  <si>
    <t>JACQUELINE ROJAS SOLANO</t>
  </si>
  <si>
    <t>DIRECTORA REGIONAL CON FUNCIONES DELEGADAS DE SUBDIRECCION DEL CENTRO PARA EL DESARROLLO AGROECÓLOGICO AGROINDUSTRIAL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</si>
</sst>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_-* #,##0_-;\-* #,##0_-;_-* &quot;-&quot;??_-;_-@_-"/>
    <numFmt numFmtId="168" formatCode="_-&quot;$&quot;\ * #,##0_-;\-&quot;$&quot;\ * #,##0_-;_-&quot;$&quot;\ * &quot;-&quot;??_-;_-@_-"/>
  </numFmts>
  <fonts count="14" x14ac:knownFonts="1">
    <font>
      <sz val="12"/>
      <color theme="1"/>
      <name val="Calibri"/>
      <family val="2"/>
      <scheme val="minor"/>
    </font>
    <font>
      <sz val="12"/>
      <color theme="1"/>
      <name val="Calibri"/>
      <family val="2"/>
      <scheme val="minor"/>
    </font>
    <font>
      <sz val="9"/>
      <color theme="1"/>
      <name val="Arial"/>
      <family val="2"/>
    </font>
    <font>
      <sz val="9"/>
      <name val="Arial"/>
      <family val="2"/>
    </font>
    <font>
      <b/>
      <sz val="9"/>
      <color theme="1"/>
      <name val="Arial"/>
      <family val="2"/>
    </font>
    <font>
      <sz val="10"/>
      <name val="Arial"/>
      <family val="2"/>
    </font>
    <font>
      <b/>
      <sz val="9"/>
      <name val="Arial"/>
      <family val="2"/>
    </font>
    <font>
      <b/>
      <sz val="9"/>
      <color indexed="8"/>
      <name val="Arial"/>
      <family val="2"/>
    </font>
    <font>
      <sz val="8"/>
      <color theme="1"/>
      <name val="Arial"/>
      <family val="2"/>
    </font>
    <font>
      <sz val="8"/>
      <color theme="1"/>
      <name val="Calibri"/>
      <family val="2"/>
      <scheme val="minor"/>
    </font>
    <font>
      <sz val="10"/>
      <color theme="1"/>
      <name val="Verdana"/>
      <family val="2"/>
    </font>
    <font>
      <sz val="9"/>
      <color rgb="FF000000"/>
      <name val="Arial"/>
      <family val="2"/>
    </font>
    <font>
      <sz val="9"/>
      <color rgb="FF000000"/>
      <name val="Calibri"/>
      <family val="2"/>
    </font>
    <font>
      <sz val="9"/>
      <color theme="1"/>
      <name val="Calibri"/>
      <family val="2"/>
    </font>
  </fonts>
  <fills count="4">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s>
  <borders count="12">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0" fontId="5" fillId="0" borderId="0"/>
    <xf numFmtId="164" fontId="5" fillId="0" borderId="0" applyFont="0" applyFill="0" applyBorder="0" applyAlignment="0" applyProtection="0"/>
    <xf numFmtId="49" fontId="10" fillId="0" borderId="0" applyFill="0" applyBorder="0" applyProtection="0">
      <alignment horizontal="left" vertical="center"/>
    </xf>
    <xf numFmtId="44" fontId="1" fillId="0" borderId="0" applyFont="0" applyFill="0" applyBorder="0" applyAlignment="0" applyProtection="0"/>
  </cellStyleXfs>
  <cellXfs count="78">
    <xf numFmtId="0" fontId="0" fillId="0" borderId="0" xfId="0"/>
    <xf numFmtId="0" fontId="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2" fillId="0" borderId="3" xfId="0" applyFont="1" applyBorder="1" applyAlignment="1">
      <alignment wrapText="1"/>
    </xf>
    <xf numFmtId="0" fontId="2" fillId="0" borderId="3" xfId="0" applyFont="1" applyBorder="1" applyAlignment="1">
      <alignment horizontal="center" wrapText="1"/>
    </xf>
    <xf numFmtId="0" fontId="6" fillId="0" borderId="3" xfId="4" applyFont="1" applyBorder="1" applyAlignment="1">
      <alignment horizontal="left" wrapText="1"/>
    </xf>
    <xf numFmtId="0" fontId="6" fillId="0" borderId="3" xfId="4" applyFont="1" applyBorder="1" applyAlignment="1">
      <alignment horizontal="left" vertical="center" wrapText="1"/>
    </xf>
    <xf numFmtId="3" fontId="3" fillId="0" borderId="3" xfId="4" applyNumberFormat="1" applyFont="1" applyBorder="1" applyAlignment="1">
      <alignment horizontal="left" vertical="center" wrapText="1"/>
    </xf>
    <xf numFmtId="0" fontId="3" fillId="0" borderId="3" xfId="4" applyFont="1" applyBorder="1" applyAlignment="1">
      <alignment horizontal="center" vertical="center" wrapText="1"/>
    </xf>
    <xf numFmtId="165" fontId="6" fillId="0" borderId="3" xfId="5" applyNumberFormat="1" applyFont="1" applyFill="1" applyBorder="1" applyAlignment="1">
      <alignment horizontal="center" vertical="center" wrapText="1"/>
    </xf>
    <xf numFmtId="0" fontId="3" fillId="0" borderId="3" xfId="4" applyFont="1" applyBorder="1" applyAlignment="1">
      <alignment horizontal="left" vertical="center" wrapText="1"/>
    </xf>
    <xf numFmtId="3" fontId="2" fillId="0" borderId="3" xfId="0" applyNumberFormat="1" applyFont="1" applyBorder="1" applyAlignment="1">
      <alignment wrapText="1"/>
    </xf>
    <xf numFmtId="3" fontId="6" fillId="0" borderId="3" xfId="4" applyNumberFormat="1" applyFont="1" applyBorder="1" applyAlignment="1">
      <alignment horizontal="center" vertical="center" wrapText="1"/>
    </xf>
    <xf numFmtId="165" fontId="6" fillId="0" borderId="3" xfId="5" applyNumberFormat="1" applyFont="1" applyFill="1" applyBorder="1" applyAlignment="1">
      <alignment horizontal="left" vertical="center" wrapText="1"/>
    </xf>
    <xf numFmtId="3" fontId="4" fillId="0" borderId="3" xfId="0" applyNumberFormat="1" applyFont="1" applyBorder="1" applyAlignment="1">
      <alignment wrapText="1"/>
    </xf>
    <xf numFmtId="9" fontId="6" fillId="0" borderId="3" xfId="4" applyNumberFormat="1" applyFont="1" applyBorder="1" applyAlignment="1">
      <alignment horizontal="center" vertical="center" wrapText="1"/>
    </xf>
    <xf numFmtId="9" fontId="3" fillId="0" borderId="3" xfId="3" applyFont="1" applyFill="1" applyBorder="1" applyAlignment="1">
      <alignment horizontal="left" vertical="center" wrapText="1"/>
    </xf>
    <xf numFmtId="3" fontId="6" fillId="2" borderId="4" xfId="4" applyNumberFormat="1" applyFont="1" applyFill="1" applyBorder="1" applyAlignment="1">
      <alignment horizontal="center" vertical="center" wrapText="1"/>
    </xf>
    <xf numFmtId="3" fontId="6" fillId="2" borderId="3" xfId="4" applyNumberFormat="1" applyFont="1" applyFill="1" applyBorder="1" applyAlignment="1">
      <alignment horizontal="center" vertical="center" wrapText="1"/>
    </xf>
    <xf numFmtId="0" fontId="3" fillId="3" borderId="9" xfId="4" applyFont="1" applyFill="1" applyBorder="1" applyAlignment="1">
      <alignment horizontal="center" vertical="center" wrapText="1"/>
    </xf>
    <xf numFmtId="3" fontId="3" fillId="3" borderId="9" xfId="4" applyNumberFormat="1"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0" borderId="3" xfId="0" applyFont="1" applyBorder="1" applyAlignment="1">
      <alignment vertical="center" wrapText="1"/>
    </xf>
    <xf numFmtId="0" fontId="8" fillId="0" borderId="3" xfId="0" applyFont="1" applyBorder="1" applyAlignment="1">
      <alignment vertical="center" wrapText="1"/>
    </xf>
    <xf numFmtId="0" fontId="9" fillId="0" borderId="3" xfId="0" applyFont="1" applyBorder="1" applyAlignment="1">
      <alignment horizontal="center" vertical="center" wrapText="1"/>
    </xf>
    <xf numFmtId="49" fontId="8" fillId="0" borderId="9" xfId="6" applyFont="1" applyFill="1" applyBorder="1" applyAlignment="1" applyProtection="1">
      <alignment vertical="center" wrapText="1"/>
      <protection locked="0"/>
    </xf>
    <xf numFmtId="14" fontId="3" fillId="0" borderId="3" xfId="0" applyNumberFormat="1" applyFont="1" applyBorder="1" applyAlignment="1">
      <alignment vertical="center" wrapText="1"/>
    </xf>
    <xf numFmtId="41" fontId="3" fillId="0" borderId="3" xfId="2" applyFont="1" applyFill="1" applyBorder="1" applyAlignment="1">
      <alignment horizontal="right" vertical="center" wrapText="1"/>
    </xf>
    <xf numFmtId="3" fontId="3" fillId="0" borderId="3" xfId="4" applyNumberFormat="1" applyFont="1" applyBorder="1" applyAlignment="1">
      <alignment horizontal="right" vertical="center" wrapText="1"/>
    </xf>
    <xf numFmtId="166" fontId="2" fillId="0" borderId="3" xfId="1" applyNumberFormat="1" applyFont="1" applyFill="1" applyBorder="1" applyAlignment="1">
      <alignment vertical="center" wrapText="1"/>
    </xf>
    <xf numFmtId="0" fontId="11" fillId="0" borderId="3" xfId="0" applyFont="1" applyBorder="1" applyAlignment="1">
      <alignment vertical="center" wrapText="1"/>
    </xf>
    <xf numFmtId="0" fontId="3" fillId="0" borderId="3" xfId="0" applyFont="1" applyBorder="1" applyAlignment="1">
      <alignment horizontal="left" vertical="center" wrapText="1"/>
    </xf>
    <xf numFmtId="0" fontId="12" fillId="0" borderId="3" xfId="0" applyFont="1" applyBorder="1" applyAlignment="1">
      <alignment vertical="center" wrapText="1"/>
    </xf>
    <xf numFmtId="0" fontId="2" fillId="0" borderId="0" xfId="0" applyFont="1" applyAlignment="1">
      <alignment vertical="center" wrapText="1"/>
    </xf>
    <xf numFmtId="49" fontId="2" fillId="0" borderId="0" xfId="6" applyFont="1" applyFill="1" applyBorder="1" applyAlignment="1" applyProtection="1">
      <alignment horizontal="center" vertical="center" wrapText="1"/>
      <protection locked="0"/>
    </xf>
    <xf numFmtId="0" fontId="2" fillId="0" borderId="0" xfId="0" applyFont="1" applyAlignment="1">
      <alignment horizontal="center" vertical="center" wrapText="1"/>
    </xf>
    <xf numFmtId="0" fontId="2" fillId="0" borderId="0" xfId="0" applyFont="1" applyAlignment="1">
      <alignment horizontal="center" wrapText="1"/>
    </xf>
    <xf numFmtId="14" fontId="2" fillId="0" borderId="0" xfId="0" applyNumberFormat="1" applyFont="1" applyAlignment="1">
      <alignment vertical="center" wrapText="1"/>
    </xf>
    <xf numFmtId="41" fontId="2" fillId="0" borderId="0" xfId="2" applyFont="1" applyFill="1" applyBorder="1" applyAlignment="1">
      <alignment horizontal="right" vertical="center" wrapText="1"/>
    </xf>
    <xf numFmtId="3" fontId="4" fillId="0" borderId="0" xfId="0" applyNumberFormat="1" applyFont="1" applyAlignment="1">
      <alignment wrapText="1"/>
    </xf>
    <xf numFmtId="166" fontId="2" fillId="0" borderId="0" xfId="1" applyNumberFormat="1" applyFont="1" applyAlignment="1">
      <alignment vertical="center" wrapText="1"/>
    </xf>
    <xf numFmtId="166" fontId="2" fillId="0" borderId="0" xfId="1" applyNumberFormat="1" applyFont="1" applyFill="1" applyBorder="1" applyAlignment="1">
      <alignment vertical="center" wrapText="1"/>
    </xf>
    <xf numFmtId="0" fontId="13" fillId="0" borderId="0" xfId="0" applyFont="1" applyAlignment="1">
      <alignment vertical="center" wrapText="1"/>
    </xf>
    <xf numFmtId="0" fontId="2" fillId="0" borderId="0" xfId="0" applyFont="1" applyAlignment="1">
      <alignment wrapText="1"/>
    </xf>
    <xf numFmtId="0" fontId="2" fillId="0" borderId="3" xfId="0" applyFont="1" applyBorder="1" applyAlignment="1">
      <alignment horizontal="center" vertical="center" wrapText="1"/>
    </xf>
    <xf numFmtId="0" fontId="2" fillId="0" borderId="9" xfId="0" applyFont="1" applyBorder="1" applyAlignment="1">
      <alignment horizontal="center" vertical="center" wrapText="1"/>
    </xf>
    <xf numFmtId="0" fontId="2" fillId="0" borderId="7" xfId="0" applyFont="1" applyBorder="1" applyAlignment="1">
      <alignment horizontal="center" vertical="center" wrapText="1"/>
    </xf>
    <xf numFmtId="49" fontId="8" fillId="0" borderId="9" xfId="6" applyFont="1" applyFill="1" applyBorder="1" applyAlignment="1" applyProtection="1">
      <alignment horizontal="center" vertical="center" wrapText="1"/>
      <protection locked="0"/>
    </xf>
    <xf numFmtId="49" fontId="8" fillId="0" borderId="7" xfId="6" applyFont="1" applyFill="1" applyBorder="1" applyAlignment="1" applyProtection="1">
      <alignment horizontal="center" vertical="center" wrapText="1"/>
      <protection locked="0"/>
    </xf>
    <xf numFmtId="0" fontId="4" fillId="0" borderId="0" xfId="0" applyFont="1" applyAlignment="1">
      <alignment horizontal="center" vertical="center" wrapText="1"/>
    </xf>
    <xf numFmtId="3" fontId="6" fillId="2" borderId="7" xfId="4" applyNumberFormat="1" applyFont="1" applyFill="1" applyBorder="1" applyAlignment="1">
      <alignment horizontal="center" vertical="center" wrapText="1"/>
    </xf>
    <xf numFmtId="3" fontId="6" fillId="2" borderId="3" xfId="4" applyNumberFormat="1"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6" fillId="2" borderId="9" xfId="4" applyFont="1" applyFill="1" applyBorder="1" applyAlignment="1">
      <alignment horizontal="center" vertical="center" wrapText="1"/>
    </xf>
    <xf numFmtId="0" fontId="6" fillId="2" borderId="6" xfId="4" applyFont="1" applyFill="1" applyBorder="1" applyAlignment="1">
      <alignment horizontal="center" vertical="center" wrapText="1"/>
    </xf>
    <xf numFmtId="3" fontId="6" fillId="3" borderId="10" xfId="4" applyNumberFormat="1" applyFont="1" applyFill="1" applyBorder="1" applyAlignment="1">
      <alignment horizontal="center" vertical="center" wrapText="1"/>
    </xf>
    <xf numFmtId="3" fontId="6" fillId="3" borderId="11" xfId="4" applyNumberFormat="1" applyFont="1" applyFill="1" applyBorder="1" applyAlignment="1">
      <alignment horizontal="center" vertical="center" wrapText="1"/>
    </xf>
    <xf numFmtId="0" fontId="4" fillId="2" borderId="6" xfId="0" applyFont="1" applyFill="1" applyBorder="1" applyAlignment="1">
      <alignment horizontal="center" vertical="center" wrapText="1"/>
    </xf>
    <xf numFmtId="0" fontId="6" fillId="2" borderId="1" xfId="4" applyFont="1" applyFill="1" applyBorder="1" applyAlignment="1">
      <alignment horizontal="center" vertical="center" wrapText="1"/>
    </xf>
    <xf numFmtId="0" fontId="6" fillId="2" borderId="2" xfId="4" applyFont="1" applyFill="1" applyBorder="1" applyAlignment="1">
      <alignment horizontal="center" vertical="center" wrapText="1"/>
    </xf>
    <xf numFmtId="0" fontId="6" fillId="2" borderId="4" xfId="4" applyFont="1" applyFill="1" applyBorder="1" applyAlignment="1">
      <alignment horizontal="center" vertical="center" wrapText="1"/>
    </xf>
    <xf numFmtId="0" fontId="6" fillId="2" borderId="8" xfId="4" applyFont="1" applyFill="1" applyBorder="1" applyAlignment="1">
      <alignment horizontal="center" vertical="center" wrapText="1"/>
    </xf>
    <xf numFmtId="165" fontId="6" fillId="2" borderId="7" xfId="5" applyNumberFormat="1" applyFont="1" applyFill="1" applyBorder="1" applyAlignment="1">
      <alignment horizontal="center" vertical="center" wrapText="1"/>
    </xf>
    <xf numFmtId="0" fontId="3" fillId="0" borderId="3" xfId="4" applyFont="1" applyBorder="1" applyAlignment="1">
      <alignment horizontal="left" vertical="center" wrapText="1"/>
    </xf>
    <xf numFmtId="165" fontId="6" fillId="0" borderId="3" xfId="5" applyNumberFormat="1" applyFont="1" applyFill="1" applyBorder="1" applyAlignment="1">
      <alignment horizontal="left" vertical="center" wrapText="1"/>
    </xf>
    <xf numFmtId="0" fontId="6" fillId="0" borderId="3" xfId="4" applyFont="1" applyBorder="1" applyAlignment="1">
      <alignment horizontal="left" vertical="center" wrapText="1"/>
    </xf>
    <xf numFmtId="0" fontId="2" fillId="0" borderId="1" xfId="0" applyFont="1" applyBorder="1" applyAlignment="1">
      <alignment horizontal="center" wrapText="1"/>
    </xf>
    <xf numFmtId="0" fontId="2" fillId="0" borderId="0" xfId="0" applyFont="1" applyAlignment="1">
      <alignment horizontal="center" wrapText="1"/>
    </xf>
    <xf numFmtId="0" fontId="2" fillId="0" borderId="2" xfId="0" applyFont="1" applyBorder="1" applyAlignment="1">
      <alignment horizontal="center" wrapText="1"/>
    </xf>
    <xf numFmtId="0" fontId="4" fillId="2" borderId="1" xfId="0" applyFont="1" applyFill="1" applyBorder="1" applyAlignment="1">
      <alignment horizontal="center" vertical="center" wrapText="1"/>
    </xf>
    <xf numFmtId="0" fontId="4" fillId="2" borderId="0" xfId="0" applyFont="1" applyFill="1" applyAlignment="1">
      <alignment horizontal="center" vertical="center" wrapText="1"/>
    </xf>
    <xf numFmtId="0" fontId="6" fillId="2" borderId="0" xfId="4" applyFont="1" applyFill="1" applyAlignment="1">
      <alignment horizontal="center" vertical="center" wrapText="1"/>
    </xf>
    <xf numFmtId="0" fontId="6" fillId="2" borderId="5" xfId="4" applyFont="1" applyFill="1" applyBorder="1" applyAlignment="1">
      <alignment horizontal="center" vertical="center" wrapText="1"/>
    </xf>
    <xf numFmtId="0" fontId="7" fillId="0" borderId="3" xfId="0" applyFont="1" applyBorder="1" applyAlignment="1">
      <alignment horizontal="center" wrapText="1"/>
    </xf>
    <xf numFmtId="0" fontId="6" fillId="0" borderId="3" xfId="4" applyFont="1" applyBorder="1" applyAlignment="1">
      <alignment horizontal="left" wrapText="1"/>
    </xf>
    <xf numFmtId="168" fontId="2" fillId="0" borderId="3" xfId="7" applyNumberFormat="1" applyFont="1" applyBorder="1" applyAlignment="1">
      <alignment vertical="center" wrapText="1"/>
    </xf>
  </cellXfs>
  <cellStyles count="8">
    <cellStyle name="BodyStyle" xfId="6" xr:uid="{B018DC77-B2A5-B84E-8C26-B773762F5E97}"/>
    <cellStyle name="Millares" xfId="1" builtinId="3"/>
    <cellStyle name="Millares [0]" xfId="2" builtinId="6"/>
    <cellStyle name="Millares 10" xfId="5" xr:uid="{A453B225-1760-8742-9006-016CB397DC9D}"/>
    <cellStyle name="Moneda" xfId="7" builtinId="4"/>
    <cellStyle name="Normal" xfId="0" builtinId="0"/>
    <cellStyle name="Normal 14" xfId="4" xr:uid="{1A5E8802-38B2-584F-8FA0-3FB290434193}"/>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15</xdr:col>
      <xdr:colOff>2112818</xdr:colOff>
      <xdr:row>5</xdr:row>
      <xdr:rowOff>17318</xdr:rowOff>
    </xdr:from>
    <xdr:to>
      <xdr:col>18</xdr:col>
      <xdr:colOff>326736</xdr:colOff>
      <xdr:row>13</xdr:row>
      <xdr:rowOff>13566</xdr:rowOff>
    </xdr:to>
    <xdr:pic>
      <xdr:nvPicPr>
        <xdr:cNvPr id="3" name="Imagen 2">
          <a:extLst>
            <a:ext uri="{FF2B5EF4-FFF2-40B4-BE49-F238E27FC236}">
              <a16:creationId xmlns:a16="http://schemas.microsoft.com/office/drawing/2014/main" id="{57634C69-6F0C-F646-97F7-7A77ED729F49}"/>
            </a:ext>
          </a:extLst>
        </xdr:cNvPr>
        <xdr:cNvPicPr>
          <a:picLocks noChangeAspect="1"/>
        </xdr:cNvPicPr>
      </xdr:nvPicPr>
      <xdr:blipFill>
        <a:blip xmlns:r="http://schemas.openxmlformats.org/officeDocument/2006/relationships" r:embed="rId1"/>
        <a:stretch>
          <a:fillRect/>
        </a:stretch>
      </xdr:blipFill>
      <xdr:spPr>
        <a:xfrm>
          <a:off x="24464818" y="1401618"/>
          <a:ext cx="1973118" cy="1466273"/>
        </a:xfrm>
        <a:prstGeom prst="rect">
          <a:avLst/>
        </a:prstGeom>
      </xdr:spPr>
    </xdr:pic>
    <xdr:clientData/>
  </xdr:twoCellAnchor>
  <xdr:twoCellAnchor editAs="oneCell">
    <xdr:from>
      <xdr:col>15</xdr:col>
      <xdr:colOff>2112818</xdr:colOff>
      <xdr:row>5</xdr:row>
      <xdr:rowOff>17318</xdr:rowOff>
    </xdr:from>
    <xdr:to>
      <xdr:col>17</xdr:col>
      <xdr:colOff>34636</xdr:colOff>
      <xdr:row>13</xdr:row>
      <xdr:rowOff>13566</xdr:rowOff>
    </xdr:to>
    <xdr:pic>
      <xdr:nvPicPr>
        <xdr:cNvPr id="4" name="Imagen 3">
          <a:extLst>
            <a:ext uri="{FF2B5EF4-FFF2-40B4-BE49-F238E27FC236}">
              <a16:creationId xmlns:a16="http://schemas.microsoft.com/office/drawing/2014/main" id="{E21B34B1-B9EB-234C-AD25-D052D7F85273}"/>
            </a:ext>
          </a:extLst>
        </xdr:cNvPr>
        <xdr:cNvPicPr>
          <a:picLocks noChangeAspect="1"/>
        </xdr:cNvPicPr>
      </xdr:nvPicPr>
      <xdr:blipFill>
        <a:blip xmlns:r="http://schemas.openxmlformats.org/officeDocument/2006/relationships" r:embed="rId1"/>
        <a:stretch>
          <a:fillRect/>
        </a:stretch>
      </xdr:blipFill>
      <xdr:spPr>
        <a:xfrm>
          <a:off x="24464818" y="1401618"/>
          <a:ext cx="1973118" cy="146627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27BCAC-91CF-494C-B8BB-3CC8F012BD7F}">
  <dimension ref="A1:Q33"/>
  <sheetViews>
    <sheetView tabSelected="1" topLeftCell="B10" workbookViewId="0">
      <selection activeCell="E28" sqref="E28:E29"/>
    </sheetView>
  </sheetViews>
  <sheetFormatPr baseColWidth="10" defaultRowHeight="14.25" customHeight="1" x14ac:dyDescent="0.25"/>
  <cols>
    <col min="1" max="1" width="15.5" customWidth="1"/>
    <col min="2" max="2" width="20" customWidth="1"/>
    <col min="3" max="4" width="32.625" customWidth="1"/>
    <col min="5" max="5" width="52.625" customWidth="1"/>
    <col min="6" max="8" width="11.5"/>
    <col min="9" max="9" width="15.375" customWidth="1"/>
    <col min="10" max="10" width="13.875" customWidth="1"/>
    <col min="11" max="11" width="17.875" customWidth="1"/>
    <col min="12" max="12" width="16.875" customWidth="1"/>
    <col min="13" max="14" width="15" customWidth="1"/>
    <col min="15" max="15" width="11.5"/>
    <col min="16" max="16" width="32.625" customWidth="1"/>
    <col min="17" max="17" width="20.5" customWidth="1"/>
  </cols>
  <sheetData>
    <row r="1" spans="1:17" ht="14.25" customHeight="1" x14ac:dyDescent="0.25">
      <c r="A1" s="68"/>
      <c r="B1" s="69"/>
      <c r="C1" s="69"/>
      <c r="D1" s="69"/>
      <c r="E1" s="69"/>
      <c r="F1" s="69"/>
      <c r="G1" s="69"/>
      <c r="H1" s="69"/>
      <c r="I1" s="69"/>
      <c r="J1" s="69"/>
      <c r="K1" s="69"/>
      <c r="L1" s="69"/>
      <c r="M1" s="69"/>
      <c r="N1" s="69"/>
      <c r="O1" s="69"/>
      <c r="P1" s="70"/>
      <c r="Q1" s="1" t="s">
        <v>0</v>
      </c>
    </row>
    <row r="2" spans="1:17" ht="14.25" customHeight="1" x14ac:dyDescent="0.25">
      <c r="A2" s="68"/>
      <c r="B2" s="69"/>
      <c r="C2" s="69"/>
      <c r="D2" s="69"/>
      <c r="E2" s="69"/>
      <c r="F2" s="69"/>
      <c r="G2" s="69"/>
      <c r="H2" s="69"/>
      <c r="I2" s="69"/>
      <c r="J2" s="69"/>
      <c r="K2" s="69"/>
      <c r="L2" s="69"/>
      <c r="M2" s="69"/>
      <c r="N2" s="69"/>
      <c r="O2" s="69"/>
      <c r="P2" s="70"/>
      <c r="Q2" s="2" t="s">
        <v>1</v>
      </c>
    </row>
    <row r="3" spans="1:17" ht="14.25" customHeight="1" x14ac:dyDescent="0.25">
      <c r="A3" s="71" t="s">
        <v>2</v>
      </c>
      <c r="B3" s="72"/>
      <c r="C3" s="72"/>
      <c r="D3" s="72"/>
      <c r="E3" s="72"/>
      <c r="F3" s="72"/>
      <c r="G3" s="72"/>
      <c r="H3" s="72"/>
      <c r="I3" s="72"/>
      <c r="J3" s="72"/>
      <c r="K3" s="72"/>
      <c r="L3" s="72"/>
      <c r="M3" s="72"/>
      <c r="N3" s="72"/>
      <c r="O3" s="72"/>
      <c r="P3" s="72"/>
      <c r="Q3" s="72"/>
    </row>
    <row r="4" spans="1:17" ht="14.25" customHeight="1" x14ac:dyDescent="0.25">
      <c r="A4" s="60" t="s">
        <v>3</v>
      </c>
      <c r="B4" s="73"/>
      <c r="C4" s="73"/>
      <c r="D4" s="73"/>
      <c r="E4" s="73"/>
      <c r="F4" s="73"/>
      <c r="G4" s="73"/>
      <c r="H4" s="73"/>
      <c r="I4" s="73"/>
      <c r="J4" s="73"/>
      <c r="K4" s="73"/>
      <c r="L4" s="73"/>
      <c r="M4" s="73"/>
      <c r="N4" s="73"/>
      <c r="O4" s="73"/>
      <c r="P4" s="73"/>
      <c r="Q4" s="73"/>
    </row>
    <row r="5" spans="1:17" ht="14.25" customHeight="1" x14ac:dyDescent="0.25">
      <c r="A5" s="62"/>
      <c r="B5" s="74"/>
      <c r="C5" s="74"/>
      <c r="D5" s="74"/>
      <c r="E5" s="74"/>
      <c r="F5" s="74"/>
      <c r="G5" s="74"/>
      <c r="H5" s="74"/>
      <c r="I5" s="74"/>
      <c r="J5" s="74"/>
      <c r="K5" s="74"/>
      <c r="L5" s="74"/>
      <c r="M5" s="74"/>
      <c r="N5" s="74"/>
      <c r="O5" s="74"/>
      <c r="P5" s="74"/>
      <c r="Q5" s="74"/>
    </row>
    <row r="6" spans="1:17" ht="14.25" customHeight="1" x14ac:dyDescent="0.25">
      <c r="A6" s="75" t="s">
        <v>4</v>
      </c>
      <c r="B6" s="75"/>
      <c r="C6" s="75"/>
      <c r="D6" s="75"/>
      <c r="E6" s="75"/>
      <c r="F6" s="75"/>
      <c r="G6" s="75"/>
      <c r="H6" s="75"/>
      <c r="I6" s="75"/>
      <c r="J6" s="75"/>
      <c r="K6" s="75"/>
      <c r="L6" s="75"/>
      <c r="M6" s="75"/>
      <c r="N6" s="75"/>
      <c r="O6" s="75"/>
      <c r="P6" s="75"/>
      <c r="Q6" s="3"/>
    </row>
    <row r="7" spans="1:17" ht="14.25" customHeight="1" x14ac:dyDescent="0.25">
      <c r="A7" s="3"/>
      <c r="B7" s="3"/>
      <c r="C7" s="3"/>
      <c r="D7" s="3"/>
      <c r="E7" s="3"/>
      <c r="F7" s="4"/>
      <c r="G7" s="3"/>
      <c r="H7" s="3"/>
      <c r="I7" s="3"/>
      <c r="J7" s="3"/>
      <c r="K7" s="3"/>
      <c r="L7" s="3"/>
      <c r="M7" s="3"/>
      <c r="N7" s="3"/>
      <c r="O7" s="3"/>
      <c r="P7" s="3"/>
      <c r="Q7" s="3"/>
    </row>
    <row r="8" spans="1:17" ht="14.25" customHeight="1" x14ac:dyDescent="0.25">
      <c r="A8" s="76" t="s">
        <v>5</v>
      </c>
      <c r="B8" s="76"/>
      <c r="C8" s="76"/>
      <c r="D8" s="76"/>
      <c r="E8" s="76"/>
      <c r="F8" s="76"/>
      <c r="G8" s="76"/>
      <c r="H8" s="76"/>
      <c r="I8" s="76"/>
      <c r="J8" s="76"/>
      <c r="K8" s="76"/>
      <c r="L8" s="5"/>
      <c r="M8" s="5"/>
      <c r="N8" s="5"/>
      <c r="O8" s="5"/>
      <c r="P8" s="3"/>
      <c r="Q8" s="3"/>
    </row>
    <row r="9" spans="1:17" ht="14.25" customHeight="1" x14ac:dyDescent="0.25">
      <c r="A9" s="67" t="s">
        <v>6</v>
      </c>
      <c r="B9" s="67"/>
      <c r="C9" s="67"/>
      <c r="D9" s="6"/>
      <c r="E9" s="7"/>
      <c r="F9" s="8"/>
      <c r="G9" s="9"/>
      <c r="H9" s="9"/>
      <c r="I9" s="9"/>
      <c r="J9" s="9"/>
      <c r="K9" s="9"/>
      <c r="L9" s="9"/>
      <c r="M9" s="9"/>
      <c r="N9" s="9"/>
      <c r="O9" s="9"/>
      <c r="P9" s="3"/>
      <c r="Q9" s="3"/>
    </row>
    <row r="10" spans="1:17" ht="14.25" customHeight="1" x14ac:dyDescent="0.25">
      <c r="A10" s="65"/>
      <c r="B10" s="65"/>
      <c r="C10" s="65"/>
      <c r="D10" s="10"/>
      <c r="E10" s="11"/>
      <c r="F10" s="12"/>
      <c r="G10" s="9"/>
      <c r="H10" s="9"/>
      <c r="I10" s="8"/>
      <c r="J10" s="9"/>
      <c r="K10" s="66" t="s">
        <v>7</v>
      </c>
      <c r="L10" s="66"/>
      <c r="M10" s="66"/>
      <c r="N10" s="66"/>
      <c r="O10" s="66"/>
      <c r="P10" s="66"/>
      <c r="Q10" s="3"/>
    </row>
    <row r="11" spans="1:17" ht="14.25" customHeight="1" x14ac:dyDescent="0.25">
      <c r="A11" s="67" t="s">
        <v>8</v>
      </c>
      <c r="B11" s="65"/>
      <c r="C11" s="65"/>
      <c r="D11" s="10"/>
      <c r="E11" s="11"/>
      <c r="F11" s="12"/>
      <c r="G11" s="9"/>
      <c r="H11" s="9"/>
      <c r="I11" s="9"/>
      <c r="J11" s="9"/>
      <c r="K11" s="13" t="s">
        <v>9</v>
      </c>
      <c r="L11" s="66" t="s">
        <v>10</v>
      </c>
      <c r="M11" s="66"/>
      <c r="N11" s="66"/>
      <c r="O11" s="66"/>
      <c r="P11" s="66"/>
      <c r="Q11" s="3"/>
    </row>
    <row r="12" spans="1:17" ht="14.25" customHeight="1" x14ac:dyDescent="0.25">
      <c r="A12" s="67" t="s">
        <v>11</v>
      </c>
      <c r="B12" s="65"/>
      <c r="C12" s="65"/>
      <c r="D12" s="10"/>
      <c r="E12" s="14"/>
      <c r="F12" s="15"/>
      <c r="G12" s="9"/>
      <c r="H12" s="9"/>
      <c r="I12" s="9"/>
      <c r="J12" s="9"/>
      <c r="K12" s="9" t="s">
        <v>12</v>
      </c>
      <c r="L12" s="13"/>
      <c r="M12" s="13"/>
      <c r="N12" s="13"/>
      <c r="O12" s="13"/>
      <c r="P12" s="3"/>
      <c r="Q12" s="3"/>
    </row>
    <row r="13" spans="1:17" ht="14.25" customHeight="1" x14ac:dyDescent="0.25">
      <c r="A13" s="6"/>
      <c r="B13" s="10"/>
      <c r="C13" s="10"/>
      <c r="D13" s="10"/>
      <c r="E13" s="16"/>
      <c r="F13" s="15"/>
      <c r="G13" s="9"/>
      <c r="H13" s="9"/>
      <c r="I13" s="9"/>
      <c r="J13" s="9"/>
      <c r="K13" s="9"/>
      <c r="L13" s="3"/>
      <c r="M13" s="13"/>
      <c r="N13" s="13"/>
      <c r="O13" s="13"/>
      <c r="P13" s="3"/>
      <c r="Q13" s="3"/>
    </row>
    <row r="14" spans="1:17" ht="14.25" customHeight="1" x14ac:dyDescent="0.25">
      <c r="A14" s="6"/>
      <c r="B14" s="10"/>
      <c r="C14" s="10"/>
      <c r="D14" s="10"/>
      <c r="E14" s="14"/>
      <c r="F14" s="15"/>
      <c r="G14" s="9"/>
      <c r="H14" s="9"/>
      <c r="I14" s="9"/>
      <c r="J14" s="9"/>
      <c r="K14" s="9"/>
      <c r="L14" s="13"/>
      <c r="M14" s="13"/>
      <c r="N14" s="13"/>
      <c r="O14" s="13"/>
      <c r="P14" s="3"/>
      <c r="Q14" s="3"/>
    </row>
    <row r="15" spans="1:17" ht="14.25" customHeight="1" x14ac:dyDescent="0.25">
      <c r="A15" s="6"/>
      <c r="B15" s="10"/>
      <c r="C15" s="10"/>
      <c r="D15" s="10"/>
      <c r="E15" s="14"/>
      <c r="F15" s="15"/>
      <c r="G15" s="9"/>
      <c r="H15" s="9"/>
      <c r="I15" s="9"/>
      <c r="J15" s="9"/>
      <c r="K15" s="9"/>
      <c r="L15" s="13"/>
      <c r="M15" s="13"/>
      <c r="N15" s="13"/>
      <c r="O15" s="13"/>
      <c r="P15" s="3"/>
      <c r="Q15" s="3"/>
    </row>
    <row r="16" spans="1:17" ht="14.25" customHeight="1" x14ac:dyDescent="0.25">
      <c r="A16" s="59" t="s">
        <v>13</v>
      </c>
      <c r="B16" s="59" t="s">
        <v>14</v>
      </c>
      <c r="C16" s="59" t="s">
        <v>15</v>
      </c>
      <c r="D16" s="59" t="s">
        <v>16</v>
      </c>
      <c r="E16" s="59" t="s">
        <v>17</v>
      </c>
      <c r="F16" s="59" t="s">
        <v>18</v>
      </c>
      <c r="G16" s="60" t="s">
        <v>19</v>
      </c>
      <c r="H16" s="61"/>
      <c r="I16" s="64" t="s">
        <v>20</v>
      </c>
      <c r="J16" s="64"/>
      <c r="K16" s="51" t="s">
        <v>21</v>
      </c>
      <c r="L16" s="51" t="s">
        <v>22</v>
      </c>
      <c r="M16" s="51" t="s">
        <v>21</v>
      </c>
      <c r="N16" s="51" t="s">
        <v>22</v>
      </c>
      <c r="O16" s="17" t="s">
        <v>23</v>
      </c>
      <c r="P16" s="53"/>
      <c r="Q16" s="53"/>
    </row>
    <row r="17" spans="1:17" ht="14.25" customHeight="1" x14ac:dyDescent="0.25">
      <c r="A17" s="59"/>
      <c r="B17" s="59"/>
      <c r="C17" s="59"/>
      <c r="D17" s="59"/>
      <c r="E17" s="59"/>
      <c r="F17" s="59"/>
      <c r="G17" s="62"/>
      <c r="H17" s="63"/>
      <c r="I17" s="55" t="s">
        <v>24</v>
      </c>
      <c r="J17" s="55" t="s">
        <v>25</v>
      </c>
      <c r="K17" s="52"/>
      <c r="L17" s="52"/>
      <c r="M17" s="52"/>
      <c r="N17" s="52"/>
      <c r="O17" s="18" t="s">
        <v>26</v>
      </c>
      <c r="P17" s="54"/>
      <c r="Q17" s="54"/>
    </row>
    <row r="18" spans="1:17" ht="14.25" customHeight="1" x14ac:dyDescent="0.25">
      <c r="A18" s="59"/>
      <c r="B18" s="59"/>
      <c r="C18" s="59"/>
      <c r="D18" s="59"/>
      <c r="E18" s="59"/>
      <c r="F18" s="59"/>
      <c r="G18" s="19" t="s">
        <v>27</v>
      </c>
      <c r="H18" s="19" t="s">
        <v>28</v>
      </c>
      <c r="I18" s="56"/>
      <c r="J18" s="56"/>
      <c r="K18" s="57" t="s">
        <v>29</v>
      </c>
      <c r="L18" s="58"/>
      <c r="M18" s="57" t="s">
        <v>30</v>
      </c>
      <c r="N18" s="58"/>
      <c r="O18" s="20"/>
      <c r="P18" s="21" t="s">
        <v>31</v>
      </c>
      <c r="Q18" s="22" t="s">
        <v>32</v>
      </c>
    </row>
    <row r="19" spans="1:17" ht="14.25" customHeight="1" x14ac:dyDescent="0.25">
      <c r="A19" s="23" t="s">
        <v>33</v>
      </c>
      <c r="B19" s="45" t="s">
        <v>34</v>
      </c>
      <c r="C19" s="24" t="s">
        <v>35</v>
      </c>
      <c r="D19" s="25" t="s">
        <v>36</v>
      </c>
      <c r="E19" s="26" t="s">
        <v>37</v>
      </c>
      <c r="F19" s="23">
        <v>4</v>
      </c>
      <c r="G19" s="1">
        <v>5</v>
      </c>
      <c r="H19" s="4"/>
      <c r="I19" s="27">
        <v>45124</v>
      </c>
      <c r="J19" s="27">
        <v>45276</v>
      </c>
      <c r="K19" s="28">
        <v>3650000</v>
      </c>
      <c r="L19" s="29">
        <f t="shared" ref="L19:L29" si="0">+((G19*K19)+(K19/30)*H19)*F19</f>
        <v>73000000</v>
      </c>
      <c r="M19" s="77">
        <f>L19/4</f>
        <v>18250000</v>
      </c>
      <c r="N19" s="30">
        <v>0</v>
      </c>
      <c r="O19" s="31"/>
      <c r="P19" s="23" t="s">
        <v>38</v>
      </c>
      <c r="Q19" s="23" t="s">
        <v>39</v>
      </c>
    </row>
    <row r="20" spans="1:17" ht="14.25" customHeight="1" x14ac:dyDescent="0.25">
      <c r="A20" s="23" t="s">
        <v>33</v>
      </c>
      <c r="B20" s="45"/>
      <c r="C20" s="24" t="s">
        <v>35</v>
      </c>
      <c r="D20" s="25" t="s">
        <v>36</v>
      </c>
      <c r="E20" s="26" t="s">
        <v>40</v>
      </c>
      <c r="F20" s="23">
        <v>1</v>
      </c>
      <c r="G20" s="1">
        <v>5</v>
      </c>
      <c r="H20" s="4"/>
      <c r="I20" s="27">
        <v>45124</v>
      </c>
      <c r="J20" s="27">
        <v>45276</v>
      </c>
      <c r="K20" s="28">
        <v>3650000</v>
      </c>
      <c r="L20" s="29">
        <f t="shared" si="0"/>
        <v>18250000</v>
      </c>
      <c r="M20" s="77">
        <f t="shared" ref="M20:M28" si="1">L20/4</f>
        <v>4562500</v>
      </c>
      <c r="N20" s="30">
        <v>0</v>
      </c>
      <c r="O20" s="31"/>
      <c r="P20" s="23" t="s">
        <v>38</v>
      </c>
      <c r="Q20" s="23" t="s">
        <v>39</v>
      </c>
    </row>
    <row r="21" spans="1:17" ht="14.25" customHeight="1" x14ac:dyDescent="0.25">
      <c r="A21" s="23" t="s">
        <v>33</v>
      </c>
      <c r="B21" s="45"/>
      <c r="C21" s="24" t="s">
        <v>35</v>
      </c>
      <c r="D21" s="25" t="s">
        <v>36</v>
      </c>
      <c r="E21" s="26" t="s">
        <v>41</v>
      </c>
      <c r="F21" s="23">
        <v>4</v>
      </c>
      <c r="G21" s="1">
        <v>5</v>
      </c>
      <c r="H21" s="4"/>
      <c r="I21" s="27">
        <v>45124</v>
      </c>
      <c r="J21" s="27">
        <v>45276</v>
      </c>
      <c r="K21" s="28">
        <v>3650000</v>
      </c>
      <c r="L21" s="29">
        <f t="shared" si="0"/>
        <v>73000000</v>
      </c>
      <c r="M21" s="77">
        <f t="shared" si="1"/>
        <v>18250000</v>
      </c>
      <c r="N21" s="30">
        <v>0</v>
      </c>
      <c r="O21" s="32"/>
      <c r="P21" s="23" t="s">
        <v>38</v>
      </c>
      <c r="Q21" s="23" t="s">
        <v>39</v>
      </c>
    </row>
    <row r="22" spans="1:17" ht="14.25" customHeight="1" x14ac:dyDescent="0.25">
      <c r="A22" s="23" t="s">
        <v>33</v>
      </c>
      <c r="B22" s="45"/>
      <c r="C22" s="24" t="s">
        <v>35</v>
      </c>
      <c r="D22" s="25" t="s">
        <v>36</v>
      </c>
      <c r="E22" s="26" t="s">
        <v>42</v>
      </c>
      <c r="F22" s="23">
        <v>1</v>
      </c>
      <c r="G22" s="1">
        <v>5</v>
      </c>
      <c r="H22" s="4"/>
      <c r="I22" s="27">
        <v>45124</v>
      </c>
      <c r="J22" s="27">
        <v>45276</v>
      </c>
      <c r="K22" s="28">
        <v>3650000</v>
      </c>
      <c r="L22" s="29">
        <f t="shared" si="0"/>
        <v>18250000</v>
      </c>
      <c r="M22" s="77">
        <f t="shared" si="1"/>
        <v>4562500</v>
      </c>
      <c r="N22" s="30">
        <v>0</v>
      </c>
      <c r="O22" s="31"/>
      <c r="P22" s="23" t="s">
        <v>38</v>
      </c>
      <c r="Q22" s="23" t="s">
        <v>39</v>
      </c>
    </row>
    <row r="23" spans="1:17" ht="14.25" customHeight="1" x14ac:dyDescent="0.25">
      <c r="A23" s="23" t="s">
        <v>33</v>
      </c>
      <c r="B23" s="45"/>
      <c r="C23" s="24" t="s">
        <v>35</v>
      </c>
      <c r="D23" s="25" t="s">
        <v>36</v>
      </c>
      <c r="E23" s="26" t="s">
        <v>43</v>
      </c>
      <c r="F23" s="23">
        <v>1</v>
      </c>
      <c r="G23" s="1">
        <v>5</v>
      </c>
      <c r="H23" s="4"/>
      <c r="I23" s="27">
        <v>45124</v>
      </c>
      <c r="J23" s="27">
        <v>45276</v>
      </c>
      <c r="K23" s="28">
        <v>3650000</v>
      </c>
      <c r="L23" s="29">
        <f t="shared" si="0"/>
        <v>18250000</v>
      </c>
      <c r="M23" s="77">
        <f t="shared" si="1"/>
        <v>4562500</v>
      </c>
      <c r="N23" s="30">
        <v>0</v>
      </c>
      <c r="O23" s="31"/>
      <c r="P23" s="23" t="s">
        <v>38</v>
      </c>
      <c r="Q23" s="23" t="s">
        <v>39</v>
      </c>
    </row>
    <row r="24" spans="1:17" ht="14.25" customHeight="1" x14ac:dyDescent="0.25">
      <c r="A24" s="23" t="s">
        <v>33</v>
      </c>
      <c r="B24" s="45"/>
      <c r="C24" s="24" t="s">
        <v>35</v>
      </c>
      <c r="D24" s="25" t="s">
        <v>36</v>
      </c>
      <c r="E24" s="26" t="s">
        <v>44</v>
      </c>
      <c r="F24" s="23">
        <v>1</v>
      </c>
      <c r="G24" s="1">
        <v>5</v>
      </c>
      <c r="H24" s="4"/>
      <c r="I24" s="27">
        <v>45124</v>
      </c>
      <c r="J24" s="27">
        <v>45276</v>
      </c>
      <c r="K24" s="28">
        <v>3650000</v>
      </c>
      <c r="L24" s="29">
        <f t="shared" si="0"/>
        <v>18250000</v>
      </c>
      <c r="M24" s="77">
        <f t="shared" si="1"/>
        <v>4562500</v>
      </c>
      <c r="N24" s="30">
        <v>0</v>
      </c>
      <c r="O24" s="31"/>
      <c r="P24" s="23" t="s">
        <v>38</v>
      </c>
      <c r="Q24" s="23" t="s">
        <v>39</v>
      </c>
    </row>
    <row r="25" spans="1:17" ht="14.25" customHeight="1" x14ac:dyDescent="0.25">
      <c r="A25" s="23" t="s">
        <v>33</v>
      </c>
      <c r="B25" s="45"/>
      <c r="C25" s="24" t="s">
        <v>35</v>
      </c>
      <c r="D25" s="25" t="s">
        <v>36</v>
      </c>
      <c r="E25" s="26" t="s">
        <v>45</v>
      </c>
      <c r="F25" s="23">
        <v>1</v>
      </c>
      <c r="G25" s="1">
        <v>5</v>
      </c>
      <c r="H25" s="4"/>
      <c r="I25" s="27">
        <v>45124</v>
      </c>
      <c r="J25" s="27">
        <v>45276</v>
      </c>
      <c r="K25" s="28">
        <v>3650000</v>
      </c>
      <c r="L25" s="29">
        <f t="shared" si="0"/>
        <v>18250000</v>
      </c>
      <c r="M25" s="77">
        <f t="shared" si="1"/>
        <v>4562500</v>
      </c>
      <c r="N25" s="30">
        <v>0</v>
      </c>
      <c r="O25" s="23"/>
      <c r="P25" s="23" t="s">
        <v>38</v>
      </c>
      <c r="Q25" s="23" t="s">
        <v>39</v>
      </c>
    </row>
    <row r="26" spans="1:17" ht="14.25" customHeight="1" x14ac:dyDescent="0.25">
      <c r="A26" s="23" t="s">
        <v>33</v>
      </c>
      <c r="B26" s="45"/>
      <c r="C26" s="24" t="s">
        <v>35</v>
      </c>
      <c r="D26" s="25" t="s">
        <v>36</v>
      </c>
      <c r="E26" s="26" t="s">
        <v>46</v>
      </c>
      <c r="F26" s="23">
        <v>1</v>
      </c>
      <c r="G26" s="1">
        <v>5</v>
      </c>
      <c r="H26" s="4"/>
      <c r="I26" s="27">
        <v>45124</v>
      </c>
      <c r="J26" s="27">
        <v>45276</v>
      </c>
      <c r="K26" s="28">
        <v>3650000</v>
      </c>
      <c r="L26" s="29">
        <f t="shared" si="0"/>
        <v>18250000</v>
      </c>
      <c r="M26" s="77">
        <f t="shared" si="1"/>
        <v>4562500</v>
      </c>
      <c r="N26" s="30">
        <v>0</v>
      </c>
      <c r="O26" s="23"/>
      <c r="P26" s="23" t="s">
        <v>38</v>
      </c>
      <c r="Q26" s="23" t="s">
        <v>39</v>
      </c>
    </row>
    <row r="27" spans="1:17" ht="14.25" customHeight="1" x14ac:dyDescent="0.25">
      <c r="A27" s="23" t="s">
        <v>33</v>
      </c>
      <c r="B27" s="45"/>
      <c r="C27" s="24" t="s">
        <v>35</v>
      </c>
      <c r="D27" s="25" t="s">
        <v>36</v>
      </c>
      <c r="E27" s="26" t="s">
        <v>47</v>
      </c>
      <c r="F27" s="23">
        <v>2</v>
      </c>
      <c r="G27" s="1">
        <v>5</v>
      </c>
      <c r="H27" s="4"/>
      <c r="I27" s="27">
        <v>45124</v>
      </c>
      <c r="J27" s="27">
        <v>45276</v>
      </c>
      <c r="K27" s="28">
        <v>3650000</v>
      </c>
      <c r="L27" s="29">
        <f t="shared" si="0"/>
        <v>36500000</v>
      </c>
      <c r="M27" s="77">
        <f t="shared" si="1"/>
        <v>9125000</v>
      </c>
      <c r="N27" s="30">
        <v>0</v>
      </c>
      <c r="O27" s="31"/>
      <c r="P27" s="23" t="s">
        <v>38</v>
      </c>
      <c r="Q27" s="23" t="s">
        <v>39</v>
      </c>
    </row>
    <row r="28" spans="1:17" ht="14.25" customHeight="1" x14ac:dyDescent="0.25">
      <c r="A28" s="23" t="s">
        <v>33</v>
      </c>
      <c r="B28" s="46" t="s">
        <v>34</v>
      </c>
      <c r="C28" s="24" t="s">
        <v>48</v>
      </c>
      <c r="D28" s="25" t="s">
        <v>49</v>
      </c>
      <c r="E28" s="48" t="s">
        <v>50</v>
      </c>
      <c r="F28" s="23">
        <v>4</v>
      </c>
      <c r="G28" s="1">
        <v>5</v>
      </c>
      <c r="H28" s="4"/>
      <c r="I28" s="27">
        <v>45124</v>
      </c>
      <c r="J28" s="27">
        <v>45276</v>
      </c>
      <c r="K28" s="28">
        <v>3650000</v>
      </c>
      <c r="L28" s="29">
        <f t="shared" si="0"/>
        <v>73000000</v>
      </c>
      <c r="M28" s="77">
        <f t="shared" si="1"/>
        <v>18250000</v>
      </c>
      <c r="N28" s="30">
        <v>0</v>
      </c>
      <c r="O28" s="33"/>
      <c r="P28" s="23" t="s">
        <v>38</v>
      </c>
      <c r="Q28" s="23" t="s">
        <v>39</v>
      </c>
    </row>
    <row r="29" spans="1:17" ht="14.25" customHeight="1" x14ac:dyDescent="0.25">
      <c r="A29" s="23" t="s">
        <v>33</v>
      </c>
      <c r="B29" s="47"/>
      <c r="C29" s="24" t="s">
        <v>48</v>
      </c>
      <c r="D29" s="25" t="s">
        <v>49</v>
      </c>
      <c r="E29" s="49"/>
      <c r="F29" s="23">
        <v>1</v>
      </c>
      <c r="G29" s="1">
        <v>5</v>
      </c>
      <c r="H29" s="4"/>
      <c r="I29" s="27">
        <v>45124</v>
      </c>
      <c r="J29" s="27">
        <v>45276</v>
      </c>
      <c r="K29" s="28">
        <f>3650000/2</f>
        <v>1825000</v>
      </c>
      <c r="L29" s="29">
        <f t="shared" si="0"/>
        <v>9125000</v>
      </c>
      <c r="M29" s="23"/>
      <c r="N29" s="30">
        <v>0</v>
      </c>
      <c r="O29" s="33"/>
      <c r="P29" s="23" t="s">
        <v>38</v>
      </c>
      <c r="Q29" s="23" t="s">
        <v>39</v>
      </c>
    </row>
    <row r="30" spans="1:17" ht="14.25" customHeight="1" x14ac:dyDescent="0.25">
      <c r="A30" s="34"/>
      <c r="B30" s="34"/>
      <c r="C30" s="34"/>
      <c r="D30" s="34"/>
      <c r="E30" s="35"/>
      <c r="F30" s="34">
        <f>SUM(F19:F29)</f>
        <v>21</v>
      </c>
      <c r="G30" s="36"/>
      <c r="H30" s="37"/>
      <c r="I30" s="38"/>
      <c r="J30" s="38"/>
      <c r="K30" s="39"/>
      <c r="L30" s="40">
        <f>SUM(L19:L29)</f>
        <v>374125000</v>
      </c>
      <c r="M30" s="41">
        <v>374125000</v>
      </c>
      <c r="N30" s="42"/>
      <c r="O30" s="43"/>
      <c r="P30" s="34"/>
      <c r="Q30" s="34"/>
    </row>
    <row r="31" spans="1:17" ht="14.25" customHeight="1" x14ac:dyDescent="0.25">
      <c r="A31" s="44"/>
      <c r="B31" s="44"/>
      <c r="C31" s="44"/>
      <c r="D31" s="44"/>
      <c r="E31" s="44"/>
      <c r="F31" s="37"/>
      <c r="G31" s="44"/>
      <c r="H31" s="44"/>
      <c r="I31" s="44"/>
      <c r="J31" s="44"/>
      <c r="K31" s="44"/>
      <c r="L31" s="44"/>
      <c r="M31" s="44"/>
      <c r="N31" s="44"/>
      <c r="O31" s="44"/>
      <c r="P31" s="44"/>
      <c r="Q31" s="44"/>
    </row>
    <row r="32" spans="1:17" ht="14.25" customHeight="1" x14ac:dyDescent="0.25">
      <c r="A32" s="44"/>
      <c r="B32" s="44"/>
      <c r="C32" s="44"/>
      <c r="D32" s="44"/>
      <c r="E32" s="50" t="s">
        <v>51</v>
      </c>
      <c r="F32" s="50"/>
      <c r="G32" s="50"/>
      <c r="H32" s="50"/>
      <c r="I32" s="50"/>
      <c r="J32" s="50"/>
      <c r="K32" s="50"/>
      <c r="L32" s="50"/>
      <c r="M32" s="50"/>
      <c r="N32" s="50"/>
      <c r="O32" s="50"/>
      <c r="P32" s="50"/>
      <c r="Q32" s="50"/>
    </row>
    <row r="33" spans="1:17" ht="14.25" customHeight="1" x14ac:dyDescent="0.25">
      <c r="A33" s="44"/>
      <c r="B33" s="44"/>
      <c r="C33" s="44"/>
      <c r="D33" s="44"/>
      <c r="E33" s="50" t="s">
        <v>52</v>
      </c>
      <c r="F33" s="50"/>
      <c r="G33" s="50"/>
      <c r="H33" s="50"/>
      <c r="I33" s="50"/>
      <c r="J33" s="50"/>
      <c r="K33" s="50"/>
      <c r="L33" s="50"/>
      <c r="M33" s="50"/>
      <c r="N33" s="50"/>
      <c r="O33" s="50"/>
      <c r="P33" s="50"/>
      <c r="Q33" s="50"/>
    </row>
  </sheetData>
  <mergeCells count="34">
    <mergeCell ref="A9:C9"/>
    <mergeCell ref="A1:P2"/>
    <mergeCell ref="A3:Q3"/>
    <mergeCell ref="A4:Q5"/>
    <mergeCell ref="A6:P6"/>
    <mergeCell ref="A8:K8"/>
    <mergeCell ref="A16:A18"/>
    <mergeCell ref="B16:B18"/>
    <mergeCell ref="C16:C18"/>
    <mergeCell ref="D16:D18"/>
    <mergeCell ref="E16:E18"/>
    <mergeCell ref="A10:C10"/>
    <mergeCell ref="K10:P10"/>
    <mergeCell ref="A11:C11"/>
    <mergeCell ref="L11:P11"/>
    <mergeCell ref="A12:C12"/>
    <mergeCell ref="F16:F18"/>
    <mergeCell ref="G16:H17"/>
    <mergeCell ref="I16:J16"/>
    <mergeCell ref="K16:K17"/>
    <mergeCell ref="L16:L17"/>
    <mergeCell ref="N16:N17"/>
    <mergeCell ref="P16:P17"/>
    <mergeCell ref="Q16:Q17"/>
    <mergeCell ref="I17:I18"/>
    <mergeCell ref="J17:J18"/>
    <mergeCell ref="K18:L18"/>
    <mergeCell ref="M18:N18"/>
    <mergeCell ref="M16:M17"/>
    <mergeCell ref="B19:B27"/>
    <mergeCell ref="B28:B29"/>
    <mergeCell ref="E28:E29"/>
    <mergeCell ref="E32:Q32"/>
    <mergeCell ref="E33:Q3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SENA</cp:lastModifiedBy>
  <dcterms:created xsi:type="dcterms:W3CDTF">2023-07-13T16:54:59Z</dcterms:created>
  <dcterms:modified xsi:type="dcterms:W3CDTF">2023-07-18T00:30:06Z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2023-07-13T16:55:27Z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b979b281-2666-4259-99a9-c418e50d5de2</vt:lpwstr>
  </property>
  <property fmtid="{D5CDD505-2E9C-101B-9397-08002B2CF9AE}" pid="8" name="MSIP_Label_1299739c-ad3d-4908-806e-4d91151a6e13_ContentBits">
    <vt:lpwstr>0</vt:lpwstr>
  </property>
</Properties>
</file>