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26"/>
  <workbookPr/>
  <mc:AlternateContent xmlns:mc="http://schemas.openxmlformats.org/markup-compatibility/2006">
    <mc:Choice Requires="x15">
      <x15ac:absPath xmlns:x15ac="http://schemas.microsoft.com/office/spreadsheetml/2010/11/ac" url="D:\Documentos\IDPC OAJ\IDPC - 2023\AGOSTO-2023\PROCESO REMOCIÓN EN MASA\2 REVISIÓN\"/>
    </mc:Choice>
  </mc:AlternateContent>
  <xr:revisionPtr revIDLastSave="0" documentId="8_{DB562463-2B2A-43AC-8D2F-2383692431E8}" xr6:coauthVersionLast="47" xr6:coauthVersionMax="47" xr10:uidLastSave="{00000000-0000-0000-0000-000000000000}"/>
  <bookViews>
    <workbookView xWindow="-120" yWindow="-120" windowWidth="20730" windowHeight="11160" xr2:uid="{00000000-000D-0000-FFFF-FFFF00000000}"/>
  </bookViews>
  <sheets>
    <sheet name="OFERTA ECONÓMICA" sheetId="7" r:id="rId1"/>
    <sheet name="2. ANTECEDENTES" sheetId="5" state="hidden" r:id="rId2"/>
    <sheet name="3. LOCALIZACIÓN DEL PROYECTO" sheetId="2" state="hidden" r:id="rId3"/>
    <sheet name="4. POTENCIAL ARQUEOLÓGICO" sheetId="4" state="hidden" r:id="rId4"/>
    <sheet name="5. ENSAYOS IDPC-CC-534-2022" sheetId="3" state="hidden" r:id="rId5"/>
  </sheets>
  <definedNames>
    <definedName name="_xlnm.Print_Area" localSheetId="0">'OFERTA ECONÓMICA'!$A$1:$I$78</definedName>
  </definedNames>
  <calcPr calcId="191029"/>
  <extLst>
    <ext uri="GoogleSheetsCustomDataVersion1">
      <go:sheetsCustomData xmlns:go="http://customooxmlschemas.google.com/" r:id="rId7" roundtripDataSignature="AMtx7mjJ8lL6zirL741BjCelSdHxcd5NmA=="/>
    </ext>
  </extLst>
</workbook>
</file>

<file path=xl/calcChain.xml><?xml version="1.0" encoding="utf-8"?>
<calcChain xmlns="http://schemas.openxmlformats.org/spreadsheetml/2006/main">
  <c r="H13" i="7" l="1"/>
  <c r="I55" i="7"/>
  <c r="I57" i="7"/>
  <c r="I61" i="7"/>
  <c r="H14" i="7"/>
  <c r="I14" i="7" s="1"/>
  <c r="H15" i="7"/>
  <c r="I15" i="7" s="1"/>
  <c r="H17" i="7"/>
  <c r="I17" i="7" s="1"/>
  <c r="H18" i="7"/>
  <c r="I18" i="7" s="1"/>
  <c r="H19" i="7"/>
  <c r="I19" i="7" s="1"/>
  <c r="H20" i="7"/>
  <c r="I20" i="7" s="1"/>
  <c r="H21" i="7"/>
  <c r="I21" i="7" s="1"/>
  <c r="H22" i="7"/>
  <c r="I22" i="7" s="1"/>
  <c r="H23" i="7"/>
  <c r="I23" i="7" s="1"/>
  <c r="H24" i="7"/>
  <c r="I24" i="7" s="1"/>
  <c r="H25" i="7"/>
  <c r="I25" i="7" s="1"/>
  <c r="H26" i="7"/>
  <c r="I26" i="7" s="1"/>
  <c r="H27" i="7"/>
  <c r="I27" i="7" s="1"/>
  <c r="H29" i="7"/>
  <c r="I29" i="7" s="1"/>
  <c r="H30" i="7"/>
  <c r="I30" i="7" s="1"/>
  <c r="H31" i="7"/>
  <c r="I31" i="7" s="1"/>
  <c r="H32" i="7"/>
  <c r="I32" i="7" s="1"/>
  <c r="H33" i="7"/>
  <c r="I33" i="7" s="1"/>
  <c r="H34" i="7"/>
  <c r="I34" i="7" s="1"/>
  <c r="H36" i="7"/>
  <c r="I36" i="7" s="1"/>
  <c r="H37" i="7"/>
  <c r="I37" i="7" s="1"/>
  <c r="H38" i="7"/>
  <c r="I38" i="7" s="1"/>
  <c r="H40" i="7"/>
  <c r="I40" i="7" s="1"/>
  <c r="H42" i="7"/>
  <c r="H43" i="7"/>
  <c r="I43" i="7" s="1"/>
  <c r="H44" i="7"/>
  <c r="H46" i="7"/>
  <c r="I46" i="7" s="1"/>
  <c r="H48" i="7"/>
  <c r="I48" i="7" s="1"/>
  <c r="H49" i="7"/>
  <c r="I49" i="7" s="1"/>
  <c r="H50" i="7"/>
  <c r="I50" i="7" s="1"/>
  <c r="H51" i="7"/>
  <c r="I51" i="7" s="1"/>
  <c r="H52" i="7"/>
  <c r="I52" i="7" s="1"/>
  <c r="H53" i="7"/>
  <c r="I53" i="7" s="1"/>
  <c r="H54" i="7"/>
  <c r="I54" i="7" s="1"/>
  <c r="H56" i="7"/>
  <c r="H58" i="7"/>
  <c r="I58" i="7" s="1"/>
  <c r="H59" i="7"/>
  <c r="I59" i="7" s="1"/>
  <c r="H60" i="7"/>
  <c r="I60" i="7" s="1"/>
  <c r="H62" i="7"/>
  <c r="I62" i="7" s="1"/>
  <c r="I56" i="7" l="1"/>
  <c r="I44" i="7"/>
  <c r="I42" i="7"/>
  <c r="F63" i="7"/>
  <c r="F64" i="7" s="1"/>
  <c r="F65" i="7" s="1"/>
  <c r="H63" i="7"/>
  <c r="H64" i="7" s="1"/>
  <c r="H65" i="7" s="1"/>
  <c r="I13" i="7"/>
  <c r="I65" i="7" l="1"/>
  <c r="I63" i="7"/>
  <c r="I64" i="7" l="1"/>
</calcChain>
</file>

<file path=xl/sharedStrings.xml><?xml version="1.0" encoding="utf-8"?>
<sst xmlns="http://schemas.openxmlformats.org/spreadsheetml/2006/main" count="200" uniqueCount="129">
  <si>
    <t xml:space="preserve">FORMATO COTIZACIÓN PARA ESTUDIO DE MERCADO  - TODO COSTO </t>
  </si>
  <si>
    <t>ITEM</t>
  </si>
  <si>
    <t>DESCRIPCIÓN PRODUCTO</t>
  </si>
  <si>
    <t>UNIDAD</t>
  </si>
  <si>
    <t>CANTIDAD</t>
  </si>
  <si>
    <t>UN</t>
  </si>
  <si>
    <t>Nombre y firma del  cotizante ______________________________________________________________________</t>
  </si>
  <si>
    <t>3.5</t>
  </si>
  <si>
    <t xml:space="preserve">Notas:
1) Vigencia de cotización 120 dias 
2 ) Refentes de la cotizacion
</t>
  </si>
  <si>
    <t>INSTITUTO DISTRITAL DE PATRIMONIO CULTURAL 
(Subdirección de Gestión Territorial del Patrimonio Cultural)</t>
  </si>
  <si>
    <t>OBJETO:</t>
  </si>
  <si>
    <t>1.2</t>
  </si>
  <si>
    <t>1.3</t>
  </si>
  <si>
    <t>4.1</t>
  </si>
  <si>
    <t>4.2</t>
  </si>
  <si>
    <t>2.1</t>
  </si>
  <si>
    <t>2.2</t>
  </si>
  <si>
    <t>2.3</t>
  </si>
  <si>
    <t>2.4</t>
  </si>
  <si>
    <t>2.5</t>
  </si>
  <si>
    <t>2.6</t>
  </si>
  <si>
    <t>2.7</t>
  </si>
  <si>
    <t>3.2</t>
  </si>
  <si>
    <t>3.1</t>
  </si>
  <si>
    <t>3.3</t>
  </si>
  <si>
    <t>3.4</t>
  </si>
  <si>
    <t>4.3</t>
  </si>
  <si>
    <t>5.1</t>
  </si>
  <si>
    <t>Elaboración de presupuesto general y detallado por componente, incluye elaboración de los análisis de precios unitarios (APU) de cada una de las actividades del presupuesto (materiales, equipos, mano de obra, transporte). Cálculo del AIU y desglose del AIU y propuesta de perfiles de los profesionales para necesarios para la ejecución de la intervención.</t>
  </si>
  <si>
    <t>3.6</t>
  </si>
  <si>
    <t xml:space="preserve">Criterios geomorfológicos </t>
  </si>
  <si>
    <t>Identificación e incidencia de drenajes intermitentes, permanentes o cubiertos con modificaciones en el cauce o curso.</t>
  </si>
  <si>
    <t>Cargas más probables.</t>
  </si>
  <si>
    <t>Planteamiento preliminar del modelo geológico-geotécnico.</t>
  </si>
  <si>
    <t>2.8</t>
  </si>
  <si>
    <t>2.9</t>
  </si>
  <si>
    <t>2.10</t>
  </si>
  <si>
    <t>Componente de Cobertura Vegetal y Uso del Suelo.</t>
  </si>
  <si>
    <t>Evaluación Hidrogeológica.</t>
  </si>
  <si>
    <t>Evaluación de la Amenaza Sísmica para los Análisis de Estabilidad</t>
  </si>
  <si>
    <t>Inventario Detallado y Caracterización Geotécnica de Movimientos en Masa.</t>
  </si>
  <si>
    <t>Establecimiento de las características de los elementos expuestos a las amenazas identificadas, en cuanto al tipo de elemento, grado de exposición de los elementos del proyecto o de su entorno, a los distintos procesos identificados (actuales y potenciales) dentro del área de estudio y en sus distintos sectores, grado de resistencia que ofrece el elemento y distribución espacial</t>
  </si>
  <si>
    <t>6.1</t>
  </si>
  <si>
    <t>6.2</t>
  </si>
  <si>
    <t>6.3</t>
  </si>
  <si>
    <t>7.1</t>
  </si>
  <si>
    <t>8.1</t>
  </si>
  <si>
    <t>8.2</t>
  </si>
  <si>
    <t>8.3</t>
  </si>
  <si>
    <t>8.4</t>
  </si>
  <si>
    <t>8.5</t>
  </si>
  <si>
    <t>Planos de Ubicación, que muestren el tipo y localización (altimétrica y planimétrica) de las obras necesarias, mostrando las secuencias en que se adelantarán las distintas intervenciones y su relación con las obras de adecuación urbana y las construcciones e infraestructura como tal. La escala de los planos de ubicación deberá ser la misma del Estudio general, es decir 1:1000 o mayor detalle, con curvas de nivel cada 1,00 metro como mínimo. En el caso de obras de drenaje se deberá incluir el sentido de flujo de dichas obras y su entrega a infraestructura hidráulica existente.
La topografía deberá reflejar la condición con la implantación del proyecto y con las obras de mitigación propuestas.</t>
  </si>
  <si>
    <t>Diseño detallado de las obras de ingeniería tradicional y/o soluciones basadas en la naturaleza (diseño geotécnico, estructural e hidráulico que así lo requieran), producto de los análisis y modelaciones que dieron lugar a los factores de seguridad obtenidos en el estudio y que garanticen las condiciones de estabilidad local de las obras propuestas, todo de conformidad con el Reglamento Colombiano de Construcción Sismo Resistente NSR-10 o la norma que lo modifique, adicione o sustituya.</t>
  </si>
  <si>
    <t xml:space="preserve">Condiciones y Recomendaciones de Construcción Particulares: son especificaciones técnicas, consideraciones constructivas detalladas del proyecto y normas de construcción existentes que deban cumplirse en su ejecución. Incluye la  secuencia en que deberán adelantarse las obras de estabilidad y reducción de riesgos, en relación con el programa de construcción de las obras de urbanismo y de las construcciones, o edificaciones y cualquier tipo de intervención proyectada. Para las obras deberán modelarse los escenarios Antes, Durante y Después de los procesos constructivos, tal como se prescribe en el Capítulo H.8 de la NSR-10 o la norma que lo modifique, adicione o sustituya.
</t>
  </si>
  <si>
    <t>Plan de Mantenimiento y recomendaciones sobre las necesidades y periodicidad de las labores de mantenimiento de las obras recomendadas, durante la vida útil del proyecto.</t>
  </si>
  <si>
    <t>8.6</t>
  </si>
  <si>
    <t>Plan de Monitoreo, el estudio deberá ser explícito en cuanto al Plan de monitoreo que se deberá realizar periódicamente para el proyecto (antes, durante y después de la construcción del proyecto) para verificar la estabilidad y adecuado comportamiento de las obras de estabilización durante la vida útil del proyecto, así como las situaciones posibles después de sismos cuya intensidad local deberá indicarse, después de realizarse una inspección y análisis específico de los sitios por un especialista.</t>
  </si>
  <si>
    <t>8.7</t>
  </si>
  <si>
    <t>Plan de contingencia: se deberá contar con un plan de contingencia donde se establezcan los lineamientos, la organización, los procedimientos y las acciones generales aplicables para la atención de emergencias, se contemple además su área de influencia, se identifiquen y evalúen los riesgos que puedan generar las emergencias dentro y fuera del área de influencia definida, se determinen los elementos vulnerables derivados de las posibles amenazas, las posibles personas involucradas, los mecanismos de aviso a las autoridades como también de articulación de la respuesta con las mismas, las rutas de evacuación, los mecanismos de capacitación al personal, el diseño de sistemas de control de la contingencia, el listado de los recursos que la organización tiene (tanto humanos como físicos) para hacer frente a cualquier tipo de emergencias, y finalmente, los sitios y los procedimientos para adquirir dichos recursos y disponer de un esquema de activación con una estructura organizacional ajustada a las necesidades de respuesta de las emergencias. Este plan deberá garantizar la continuidad de las actividades y servicios así como la mejor respuesta ante las emergencias que se generen.</t>
  </si>
  <si>
    <t>9.1</t>
  </si>
  <si>
    <t>10.1</t>
  </si>
  <si>
    <t>10.2</t>
  </si>
  <si>
    <t>10.3</t>
  </si>
  <si>
    <t>11.1</t>
  </si>
  <si>
    <t>UBICACIÓN</t>
  </si>
  <si>
    <t>El proponente adjudicatario realizará las actividades propias del objeto contractual en la ciudad de Bogotá D.C, en el predio denominado Hacienda El Carmen, localidad de Usme.</t>
  </si>
  <si>
    <t>ÁREA DEL PREDIO</t>
  </si>
  <si>
    <t>30 ha</t>
  </si>
  <si>
    <r>
      <t>NOTAS GENERALES: 
1</t>
    </r>
    <r>
      <rPr>
        <sz val="12"/>
        <color theme="1"/>
        <rFont val="Arial Nova Light"/>
        <family val="2"/>
      </rPr>
      <t xml:space="preserve">. </t>
    </r>
    <r>
      <rPr>
        <sz val="12"/>
        <color rgb="FFFF0000"/>
        <rFont val="Arial Nova Light"/>
        <family val="2"/>
      </rPr>
      <t>El consultor, con su equipo de trabajo, debe tener en cuenta TODO lo contenido en el Plan de Manejo Arqueológico - PMA actualizado frente a linemaientos de exploraciones, ambientales, arquitectónicos, museógrafos y paisajísticos definitivos, para la elaboración de las propuestas de diseño, estudios técnicos y demás entregables que se le soliciten en estos términos de referencia.</t>
    </r>
    <r>
      <rPr>
        <sz val="12"/>
        <color theme="1"/>
        <rFont val="Arial Nova Light"/>
        <family val="2"/>
      </rPr>
      <t xml:space="preserve">
</t>
    </r>
    <r>
      <rPr>
        <b/>
        <sz val="12"/>
        <color theme="1"/>
        <rFont val="Arial Nova Light"/>
        <family val="2"/>
      </rPr>
      <t>2.</t>
    </r>
    <r>
      <rPr>
        <sz val="12"/>
        <color theme="1"/>
        <rFont val="Arial Nova Light"/>
        <family val="2"/>
      </rPr>
      <t xml:space="preserve"> Se entregará al contratista adjudicatario el levantamiento topográfico actualizado en el 2022
</t>
    </r>
    <r>
      <rPr>
        <b/>
        <sz val="12"/>
        <color theme="1"/>
        <rFont val="Arial Nova Light"/>
        <family val="2"/>
      </rPr>
      <t>3.</t>
    </r>
    <r>
      <rPr>
        <sz val="12"/>
        <color theme="1"/>
        <rFont val="Arial Nova Light"/>
        <family val="2"/>
      </rPr>
      <t xml:space="preserve"> Los informes, planos, estudios, registros fotograficos y demás documentos deberan estar soportados con los documentos legales de los profesionales que participan en el mismo -cedula, tarjeta profesional, vigencia y memorial de responsabilidad.
</t>
    </r>
    <r>
      <rPr>
        <b/>
        <sz val="12"/>
        <color theme="1"/>
        <rFont val="Arial Nova Light"/>
        <family val="2"/>
      </rPr>
      <t>4.</t>
    </r>
    <r>
      <rPr>
        <sz val="12"/>
        <color theme="1"/>
        <rFont val="Arial Nova Light"/>
        <family val="2"/>
      </rPr>
      <t xml:space="preserve"> Todos los valores deben incluir IVA e impuestos
</t>
    </r>
    <r>
      <rPr>
        <b/>
        <sz val="12"/>
        <color theme="1"/>
        <rFont val="Arial Nova Light"/>
        <family val="2"/>
      </rPr>
      <t xml:space="preserve">5. </t>
    </r>
    <r>
      <rPr>
        <sz val="12"/>
        <color theme="1"/>
        <rFont val="Arial Nova Light"/>
        <family val="2"/>
      </rPr>
      <t xml:space="preserve">Para la elaboración de los estudios hay que tener en cuenta la formación y experiencia de los profesionales solicitada en la RESOLUCIÓN DEL IDIGER NÚMERO 111 de 10 de mayo de 2022 “Por la cual se adoptan los Términos de Referencia para la ejecución de estudios detallados de amenaza y riesgo por movimientos en masa para proyectos de urbanización o parcelación en Bogotá D.C. y se dictan otras disposiciones”
</t>
    </r>
  </si>
  <si>
    <t xml:space="preserve">En la imagen de ubicación es impertante resaltar que la capa de color gris hace referencia a la zona que tiene una mas alta probabilidad de hallazgos arqueolóicos, por lo tanto en esta área es necesario realizar exploraciones con metodos no de exploraci`pon no indirectos. </t>
  </si>
  <si>
    <t>Identificación de diferentes tipos de daño o efecto esperado sobre los elementos expuestos que se pueden presentar como resultado del fenómeno natural</t>
  </si>
  <si>
    <t>Elaboración para la presentación ante el IDIGER de mapas de amenaza con proyecto y amenaza con medidas de mitigación escala 1:1000 o de mayor detalle (igual a la del plano topográfico exigido por la Secretaría Distrital de Planeación), sobre una base cartográfica con curvas de nivel cada 1,00 metro como mínimo, para las dos condiciones presentadas en la tabla anterior.</t>
  </si>
  <si>
    <t>Elaboración de las especificaciones técnicas de construcción de cada una de las actividades del presupuesto general y detallado por componente, el cual como mínimo deberá responder a: nombre, ítem, unidad, descripción, metodología constructiva, insumos, rendimientos, control de calidad, rango de aceptación, fichas técnicas relacionadas, conformidad de recibo y/o aceptación de la actividad.</t>
  </si>
  <si>
    <t>Elaboración de programación de obra, bajo metodología BIM y GANTT, Project o similar donde se identifiquen las actividades, cantidades y costos en actividades antecesoras, predecesoras, hitos y ruta critica. El cronograma de ejecución de la obra se debe presentar por capítulos, a partir del presupuesto de obra y en ella se verán reflejadas todas las actividades y los recursos necesarios para que la obra se desarrolle en el plazo establecido proyectado.</t>
  </si>
  <si>
    <t>UBICACIÓN DE EXPLORACIONES SE SUELOS PARA EL DISEÑO DE EQUIPAMIENTOS DE ACCESOS DE ENTRADA Y SENDERO QUE CONECTA A ESTOS</t>
  </si>
  <si>
    <t>ANTECEDENTES</t>
  </si>
  <si>
    <r>
      <t>NOTAS GENERALES: 
1</t>
    </r>
    <r>
      <rPr>
        <sz val="12"/>
        <rFont val="Arial Nova Light"/>
        <family val="2"/>
      </rPr>
      <t xml:space="preserve">. El consultor, con su equipo de trabajo, debe tener en cuenta TODO lo contenido en el Plan de Manejo Arqueológico - PMA actualizado frente a linemaientos de exploraciones, ambientales, arquitectónicos, museógrafos y paisajísticos definitivos, para la elaboración de las propuestas de diseño, estudios técnicos y demás entregables que se le soliciten en estos términos de referencia.
</t>
    </r>
    <r>
      <rPr>
        <b/>
        <sz val="12"/>
        <rFont val="Arial Nova Light"/>
        <family val="2"/>
      </rPr>
      <t>2.</t>
    </r>
    <r>
      <rPr>
        <sz val="12"/>
        <rFont val="Arial Nova Light"/>
        <family val="2"/>
      </rPr>
      <t xml:space="preserve"> Se entregará al contratista adjudicatario el levantamiento topográfico actualizado en el 2022
</t>
    </r>
    <r>
      <rPr>
        <b/>
        <sz val="12"/>
        <rFont val="Arial Nova Light"/>
        <family val="2"/>
      </rPr>
      <t>3.</t>
    </r>
    <r>
      <rPr>
        <sz val="12"/>
        <rFont val="Arial Nova Light"/>
        <family val="2"/>
      </rPr>
      <t xml:space="preserve"> Los informes, planos, estudios, registros fotograficos y demás documentos deberan estar soportados con los documentos legales de los profesionales que participan en el mismo -cedula, tarjeta profesional, vigencia y memorial de responsabilidad.
</t>
    </r>
    <r>
      <rPr>
        <b/>
        <sz val="12"/>
        <rFont val="Arial Nova Light"/>
        <family val="2"/>
      </rPr>
      <t>4.</t>
    </r>
    <r>
      <rPr>
        <sz val="12"/>
        <rFont val="Arial Nova Light"/>
        <family val="2"/>
      </rPr>
      <t xml:space="preserve"> Todos los valores deben incluir IVA e impuestos
</t>
    </r>
    <r>
      <rPr>
        <b/>
        <sz val="12"/>
        <rFont val="Arial Nova Light"/>
        <family val="2"/>
      </rPr>
      <t xml:space="preserve">5. </t>
    </r>
    <r>
      <rPr>
        <sz val="12"/>
        <rFont val="Arial Nova Light"/>
        <family val="2"/>
      </rPr>
      <t xml:space="preserve">Para la elaboración de los estudios hay que tener en cuenta la formación y experiencia de los profesionales solicitada en la RESOLUCIÓN DEL IDIGER NÚMERO 111 de 10 de mayo de 2022 “Por la cual se adoptan los Términos de Referencia para la ejecución de estudios detallados de amenaza y riesgo por movimientos en masa para proyectos de urbanización o parcelación en Bogotá D.C. y se dictan otras disposiciones”
</t>
    </r>
  </si>
  <si>
    <r>
      <t xml:space="preserve">Es importante aclarar que en el área de la Hacienda el Carmen se han desarrollado estudios geotécnicos y de determinación de amenaza y riesgo, como lo fue en primera instancia el Concepto Técnico de numero CT- 4973 del año 2007 expedido por del Fondo de Prevención y Atención a Emergencias - FOPAE quien en sus funciones realiza el   análisis en Fase I por remoción en masa del proyecto del plan parcial denominado como “Ciudadela Metrovivienda I” luego de la consulta que la Secretaria de Planeación Distrital hace al mencionado fondo, concepto inicial que concluye con la necesidad de realizar estudios de detalle en fase II del predio.
Luego en el 2013 se suscribe el contrato Nº 138 entre Metrovivienda y el Consocio DEISAC, el cual tuvo como objeto contratar la “Elaboración de estudios detallados de amenaza y riesgo por fenómenos de remoción en masa – fase II, para le plan parcial el Carmen – Etapa 1, en la localidad de Usme”, el cual no contó con el concepto técnico favorable de revisión de estudio particular de amenaza y riesgo por fenómenos de remoción – movimiento en masa en Fase II,  estudios con concepto técnico no favorable según lo consignado por del IDIGER y sus pronunciaciones Nº CT-7299 y CT-7359, esto debido a que, el plan parcial el Carmen – Etapa 1 luego de la declaratoria de área de protección arqueológica, no es factible poder realizarlo. Teniendo en cuenta esta última consultoría, es deber del contratista realizar la actualización de los estudios realizados ya que estos compilan información de actividades desarrolladas en campo y deben cumplir con los lineamientos establecidos por el IDIGER según lo consignado en el literal K del numeral 5.4.2 Investigación Geotécnica (exploración del subsuelo y ensayos de laboratorio), de la Resolución Nº 111 del 2022 cual menciona que los
</t>
    </r>
    <r>
      <rPr>
        <i/>
        <sz val="14"/>
        <rFont val="Arial Nova Light"/>
        <family val="2"/>
      </rPr>
      <t xml:space="preserve">
“Ensayos de laboratorio: se deberán presentar los resultados de los ensayos de laboratorio requeridos para la caracterización geomecánica de los materiales geológicos presentes en el terreno e indispensables para la evaluación de la estabilidad de los taludes, laderas naturales y excavaciones. Los resultados de los ensayos de laboratorio deberán en lo posible tener menos de dos (2) años de antigüedad contados a partir de su fecha de elaboración. En caso tal que se use información de mayor antigüedad deberá justificarse esta situación en el estudio detallado, destacando para cada unidad geológico-geotécnica que la misma no ha sido intervenida, no ha presentado modificaciones por el paso del tiempo, no hace parte de un proceso activo de remoción en masa o no ha sufrido deformaciones o alteraciones en su estructura. Los ensayos deberán ser realizados por laboratorios debidamente acreditados o como mínimo con equipos debidamente calibrados, para lo cual se deberá adjuntar el certificado de acreditación del laboratorio empleado en la ejecución de los ensayos de laboratorio y/o certificado(s) de calibración de los equipos"
</t>
    </r>
    <r>
      <rPr>
        <sz val="18"/>
        <rFont val="Arial Nova Light"/>
        <family val="2"/>
      </rPr>
      <t xml:space="preserve">
Adicionalmente en la consultoría que se adelanta bajo el contrato de consultoría Nº IDPC-CC-534-2022 por parte del Consorcio NVP, se realizan sondeos para estudio de suelos para edificaciones y senderos, insumo que el futuro contratista deberá complementar para cumplir el contrato cuyo objeto será “Realizar la ejecución, actualización y complementación de los estudios y diseños técnicos necesarios de riesgo, amenaza y vulnerabilidad por movimientos en masa y los diseños de obras de reducción y mitigación del riesgo para los equipamientos que se ubicarán y el polígono del predio hacienda el Carmen ubicado en la Localidad de Usme, Bogotá D.C”
</t>
    </r>
  </si>
  <si>
    <t>Informe de revisión y análisis de antecedentes (estudios, conceptos, informes y/o diagnósticos técnicos, cartografía, fotografías aéreas, imágenes satelitales, entre otros), con énfasis en los antecedentes históricos y estudios precedentes de zonificación e inestabilidad en el sitio, que sirvieron de base para la incorporación del área específica dentro de una zona de amenaza media o alta.</t>
  </si>
  <si>
    <t>Elaboración de Planos de Detalle, que ilustren las características del diseño básico (dimensiones, profundidad de emplazamiento, diámetros, espaciamiento y demás especificaciones técnicas para la construcción de drenes, trincheras, filtros, cunetas, zanjas de coronación y cortacorrientes, clavos, trinchos, revegetalización, gaviones, muros, anclajes, etc.). Las escalas de los planos de detalle por lo general van de 1:100 hasta 1:10 según las necesidades del proyecto y las obras propuestas.</t>
  </si>
  <si>
    <t>REALIZAR LA ACTUALIZACION DE LOS ESTUDIOS Y DISEÑOS TÉCNICOS , COMPLEMENTARIOS Y NECESARIOS PARA EL ANALISIS DE RIESGO, AMENAZA Y VULNERABILIDAD POR MOVIMIENTOS EN MASA Y DISEÑO DE OBRAS DE REDUCCIÓN Y MITIGACIÓN DE  LOS RIESGOS PARA LOS POLÍGONOS Y EQUIPAMIENTOS QUE SE UBICARÁN DENTRO DEL PREDIO DENOMINADO HACIENDA EL CARMEN, CATEGORIZADO COMO AREA DE PROTECCIÓN ARQUEOLÓGICA, UBICADA EN LA LOCALIDAD DE USME, BOGOTÁ D.C</t>
  </si>
  <si>
    <t>Elaborar un informe de Identificación y localización en la cartografía correspondiente los elementos expuestos del proyecto o de su entorno actual y futuro (edificaciones, obras lineales, redes de acueducto y/o alcantarillado e infraestructura, entre otros) de acuerdo con los resultados de amenaza</t>
  </si>
  <si>
    <t>INFORMACIÓN PRELIMINAR</t>
  </si>
  <si>
    <t>DEFINICIÓN DEL ÁREA DE ESTUDIO</t>
  </si>
  <si>
    <t>ESTUDIOS BÁSICOS</t>
  </si>
  <si>
    <t>MODELO GEOLÓGICO–GEOTÉCNICO</t>
  </si>
  <si>
    <t>ANÁLISIS DE ESTABILIDAD Y EVALUACIÓN DE AMENAZA POR MOVIMIENTOS EN MASA</t>
  </si>
  <si>
    <t>ESTIMACIÓN DE LA VULNERABILIDAD FÍSICA POR MOVIMIENTOS EN MASA</t>
  </si>
  <si>
    <t>ANÁLISIS Y ESTIMACIÓN DEL RIESGO POR MOVIMIENTOS EN MASA</t>
  </si>
  <si>
    <t>PLAN DE MEDIDAS DE REDUCCIÓN DE RIESGOS POR MOVIMIENTOS EN MASA</t>
  </si>
  <si>
    <t>EVALUACIÓN DE LA CONDICIÓN DE AMENAZA CON MEDIDAS DE MITIGACIÓN</t>
  </si>
  <si>
    <t>PRESUPUESTO GENERAL Y DETALLADO, AIU Y ESPECIFICACIONES TÉCNICAS</t>
  </si>
  <si>
    <t>GESTIONES NECESARIAS PARA OBTENER EL CONCEPTOTÈCNICO FAVORABLE DEL IDIGER</t>
  </si>
  <si>
    <t>PROPONENTE:</t>
  </si>
  <si>
    <t>Uso del suelo actual y precedente con énfasis en procesos de intervención antrópica (zonas de explotación minera o canteras existentes en el predio o en los alrededores del proyecto).</t>
  </si>
  <si>
    <t>Formulación del Modelo Geológico – Geotécnico</t>
  </si>
  <si>
    <t>Ubicación geográfica del proyecto (planta y perfil) donde se destaquen las condiciones de cortes, rellenos y abscisados.</t>
  </si>
  <si>
    <t>Descripción del entorno del proyecto resaltando infraestructura existente y proyectada, elementos expuestos, entre otras características.</t>
  </si>
  <si>
    <t>Descripción del proyecto a desarrollar. Esta descripción deberá contener: cotas de implantación, número y tipo de edificaciones, número de pisos y sótanos, tipo de cimentación, profundidad máxima de excavación, altura máxima de rellenos, altura máxima del talud, número de etapas del proyecto (en caso de existir), tipos y categoría de vías existentes o proyectadas y duración de las etapas y/o del total de construcción.</t>
  </si>
  <si>
    <t>Análisis de la incidencia de movimientos en masa potenciales y/o existentes.</t>
  </si>
  <si>
    <t>Efectos de cobertura vegetal en procesos de infiltración y efectos potenciales del cambio de uso por el proyecto propuesto, en las condiciones de estabilidad del área.</t>
  </si>
  <si>
    <t>Componente de Geomorfología para Ingeniería y Procesos Morfodinámicos.</t>
  </si>
  <si>
    <t>Evaluación del Drenaje Superficial.</t>
  </si>
  <si>
    <r>
      <t>Investigación Geotécnica (exploración del subsuelo y ensayos de laboratorio)</t>
    </r>
    <r>
      <rPr>
        <i/>
        <sz val="10"/>
        <rFont val="Arial"/>
        <family val="2"/>
      </rPr>
      <t/>
    </r>
  </si>
  <si>
    <t>Estimación del riesgo por movimientos en masa y respectivo análisis. Especificando las pautas necesarias como lo son; La necesidad o no de obras de mitigación y control de las amenazas identificadas, las condiciones de adecuación del terreno para la ubicación de las construcciones y de las obras de mitigación, el tipo y el propósito específico de tales medidas, recomendaciones particulares para la ejecución de las diferentes actividades de los procesos constructivos.</t>
  </si>
  <si>
    <t>VALOR TOTAL ESTIMADO POR LA ENTIDAD</t>
  </si>
  <si>
    <t xml:space="preserve">VALOR UNITARIO ESTIMADO POR LA ENTIDAD </t>
  </si>
  <si>
    <t xml:space="preserve">VALOR UNITARIO OFERTADO </t>
  </si>
  <si>
    <t xml:space="preserve">VALOR TOTAL OFERTADO </t>
  </si>
  <si>
    <t>OK</t>
  </si>
  <si>
    <t>X</t>
  </si>
  <si>
    <t xml:space="preserve">COSTO DIRECTO PROPUESTA ECONOMICA </t>
  </si>
  <si>
    <t>VALOR IVA</t>
  </si>
  <si>
    <t>COSTO TOTAL PROPUESTA ECONOMICA</t>
  </si>
  <si>
    <t>PROPUESTA OFERENTE</t>
  </si>
  <si>
    <r>
      <t xml:space="preserve">NOTA 2: </t>
    </r>
    <r>
      <rPr>
        <sz val="10"/>
        <rFont val="Arial"/>
        <family val="2"/>
      </rPr>
      <t>EL DETALLE DEL ALCANCE DE CAADA PRODUCTO ENTREGABLE SE ENCUENTRA EN EL ANEXO TÉCNICO SEPARABLE</t>
    </r>
  </si>
  <si>
    <t xml:space="preserve">FIRMA DEL REPRESENTANTE LEGAL </t>
  </si>
  <si>
    <t>NOMBRE DE QUIEN FIRMA</t>
  </si>
  <si>
    <t xml:space="preserve">CEDULA DE CIUDADANIA O NIT </t>
  </si>
  <si>
    <t>INSTITUTO DISTRITAL DE PATRIMONIO CULTURAL</t>
  </si>
  <si>
    <t>Ubicación de las construcciones proyectadas(Con la información de implantación del PMA y los productos entregados bajo el contrato de consultoría N.º IDPC-CC-534-2022, se debe compilar un documento técnico y planimetrias y cortes correspondientes con escalas 1: 500, 1:1000 o 1:2000 según lo requiera el IDIGER)</t>
  </si>
  <si>
    <t>Análisis de los desarrollos urbanísticos e infraestructura existente y proyectada (Con la información de implantación del PMA y los productos entregados bajo el contrato de consultoría N.º IDPC-CC-534-2022, se debe compilar un documento técnico y planimetrias y cortes correspondientes con escalas 1: 500, 1:1000 o 1:2000 según lo requiera el IDIGER)</t>
  </si>
  <si>
    <t>Informe que determine parámetros necesarios de la Geología para Ingeniería y que cumpla con los lineamientos del IDIGER</t>
  </si>
  <si>
    <t>Realizar el estudio (informe técnico, plantas y cortes a las escala correspondientes a los requerimientos del IDIGER) y para todos los movimientos en masa identificados, el analista deberá hacer las evaluaciones que mejor le permitan caracterizar y analizar los mecanismos de falla identificados, acordes para suelo o roca y descritos de acuerdo con los trabajos.</t>
  </si>
  <si>
    <t>Gestión, trámite y coordinación para la obtención del Concepto Técnico Favorable del estudio  Fase II de análisis del amenaza, riesgo y vulnerabilidad ante el IDIGER. Incluye todos los costos asociados para este objetivo,  enmarcados en revisiones técnicas del idiger y observaciones de la entidad revisora.</t>
  </si>
  <si>
    <t>Determinación de riesgo, amenaza y vulnerabilidad por el fenómeno de avenidas torrenciales y/o crecimientos súbitos e inundación</t>
  </si>
  <si>
    <t>2.11</t>
  </si>
  <si>
    <r>
      <rPr>
        <b/>
        <sz val="10"/>
        <rFont val="Arial"/>
        <family val="2"/>
      </rPr>
      <t xml:space="preserve">NOTA 1:  </t>
    </r>
    <r>
      <rPr>
        <sz val="10"/>
        <rFont val="Arial"/>
        <family val="2"/>
      </rPr>
      <t>EL PROPONENTE DEBERÁ TRAMITAR SOLO LA COLUMNA</t>
    </r>
    <r>
      <rPr>
        <b/>
        <sz val="10"/>
        <rFont val="Arial"/>
        <family val="2"/>
      </rPr>
      <t xml:space="preserve"> G</t>
    </r>
    <r>
      <rPr>
        <sz val="10"/>
        <rFont val="Arial"/>
        <family val="2"/>
      </rPr>
      <t xml:space="preserve">  Y LA FILA </t>
    </r>
    <r>
      <rPr>
        <b/>
        <sz val="10"/>
        <rFont val="Arial"/>
        <family val="2"/>
      </rPr>
      <t>8</t>
    </r>
  </si>
  <si>
    <t>PROCESO CONCURSO DE MERITOS ABIERTO - CONSULTORIA - ESTUDIOS TECNICOS IDPC-CMA-XXX-2023
ANEXO - FORMATO PROPUESTA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</si>
</sst>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2" formatCode="_-&quot;$&quot;\ * #,##0_-;\-&quot;$&quot;\ * #,##0_-;_-&quot;$&quot;\ * &quot;-&quot;_-;_-@_-"/>
    <numFmt numFmtId="44" formatCode="_-&quot;$&quot;\ * #,##0.00_-;\-&quot;$&quot;\ * #,##0.00_-;_-&quot;$&quot;\ * &quot;-&quot;??_-;_-@_-"/>
    <numFmt numFmtId="43" formatCode="_-* #,##0.00_-;\-* #,##0.00_-;_-* &quot;-&quot;??_-;_-@_-"/>
    <numFmt numFmtId="164" formatCode="d\.m"/>
    <numFmt numFmtId="165" formatCode="_-* #,##0_-;\-* #,##0_-;_-* &quot;-&quot;_-;_-@"/>
    <numFmt numFmtId="166" formatCode="_-&quot;$&quot;\ * #,##0_-;\-&quot;$&quot;\ * #,##0_-;_-&quot;$&quot;\ * &quot;-&quot;_-;_-@"/>
    <numFmt numFmtId="167" formatCode="&quot;$&quot;#,##0"/>
    <numFmt numFmtId="168" formatCode="_-&quot;$&quot;\ * #,##0_-;\-&quot;$&quot;\ * #,##0_-;_-&quot;$&quot;\ * &quot;-&quot;??_-;_-@_-"/>
    <numFmt numFmtId="169" formatCode="_(&quot;$&quot;\ * #,##0.00_);_(&quot;$&quot;\ * \(#,##0.00\);_(&quot;$&quot;\ * &quot;-&quot;??_);_(@_)"/>
    <numFmt numFmtId="170" formatCode="_-[$$-240A]\ * #,##0.00_-;\-[$$-240A]\ * #,##0.00_-;_-[$$-240A]\ * &quot;-&quot;??_-;_-@_-"/>
    <numFmt numFmtId="171" formatCode="_([$$-240A]\ * #,##0.00_);_([$$-240A]\ * \(#,##0.00\);_([$$-240A]\ * &quot;-&quot;??_);_(@_)"/>
    <numFmt numFmtId="172" formatCode="_(&quot;$&quot;\ * #,##0_);_(&quot;$&quot;\ * \(#,##0\);_(&quot;$&quot;\ * &quot;-&quot;??_);_(@_)"/>
    <numFmt numFmtId="173" formatCode="_([$$-240A]\ * #,##0.0_);_([$$-240A]\ * \(#,##0.0\);_([$$-240A]\ * &quot;-&quot;??_);_(@_)"/>
    <numFmt numFmtId="174" formatCode="&quot;$&quot;\ #,##0.00"/>
  </numFmts>
  <fonts count="28" x14ac:knownFonts="1">
    <font>
      <sz val="10"/>
      <color rgb="FF000000"/>
      <name val="Arial"/>
    </font>
    <font>
      <sz val="11"/>
      <color theme="1"/>
      <name val="Arial"/>
      <family val="2"/>
      <scheme val="minor"/>
    </font>
    <font>
      <b/>
      <sz val="12"/>
      <color rgb="FF000000"/>
      <name val="Arial Nova Light"/>
      <family val="2"/>
    </font>
    <font>
      <sz val="12"/>
      <color rgb="FF000000"/>
      <name val="Arial Nova Light"/>
      <family val="2"/>
    </font>
    <font>
      <sz val="12"/>
      <name val="Arial Nova Light"/>
      <family val="2"/>
    </font>
    <font>
      <b/>
      <sz val="12"/>
      <color theme="1"/>
      <name val="Arial Nova Light"/>
      <family val="2"/>
    </font>
    <font>
      <sz val="12"/>
      <color theme="1"/>
      <name val="Arial Nova Light"/>
      <family val="2"/>
    </font>
    <font>
      <b/>
      <sz val="12"/>
      <name val="Arial Nova Light"/>
      <family val="2"/>
    </font>
    <font>
      <sz val="12"/>
      <color theme="1"/>
      <name val="Arial"/>
      <family val="2"/>
      <scheme val="minor"/>
    </font>
    <font>
      <sz val="10"/>
      <color rgb="FF000000"/>
      <name val="Arial"/>
      <family val="2"/>
    </font>
    <font>
      <b/>
      <sz val="10"/>
      <color theme="1"/>
      <name val="Arial"/>
      <family val="2"/>
    </font>
    <font>
      <sz val="10"/>
      <name val="Arial"/>
      <family val="2"/>
    </font>
    <font>
      <i/>
      <sz val="10"/>
      <name val="Arial"/>
      <family val="2"/>
    </font>
    <font>
      <b/>
      <sz val="10"/>
      <color rgb="FF000000"/>
      <name val="Arial"/>
      <family val="2"/>
    </font>
    <font>
      <sz val="12"/>
      <color rgb="FFFF0000"/>
      <name val="Arial Nova Light"/>
      <family val="2"/>
    </font>
    <font>
      <b/>
      <sz val="14"/>
      <color theme="1"/>
      <name val="Arial Nova Light"/>
      <family val="2"/>
    </font>
    <font>
      <b/>
      <sz val="14"/>
      <name val="Arial Nova Light"/>
      <family val="2"/>
    </font>
    <font>
      <sz val="18"/>
      <name val="Arial Nova Light"/>
      <family val="2"/>
    </font>
    <font>
      <i/>
      <sz val="14"/>
      <name val="Arial Nova Light"/>
      <family val="2"/>
    </font>
    <font>
      <sz val="10"/>
      <color rgb="FF000000"/>
      <name val="Arial"/>
      <family val="2"/>
    </font>
    <font>
      <sz val="10"/>
      <color indexed="8"/>
      <name val="MS Sans Serif"/>
      <family val="2"/>
    </font>
    <font>
      <sz val="16"/>
      <name val="Arial"/>
      <family val="2"/>
    </font>
    <font>
      <b/>
      <sz val="10"/>
      <name val="Arial"/>
      <family val="2"/>
    </font>
    <font>
      <b/>
      <sz val="10"/>
      <color indexed="8"/>
      <name val="Arial"/>
      <family val="2"/>
    </font>
    <font>
      <sz val="10"/>
      <color indexed="8"/>
      <name val="Arial"/>
      <family val="2"/>
    </font>
    <font>
      <b/>
      <sz val="11"/>
      <color theme="1"/>
      <name val="Arial Nova Light"/>
      <family val="2"/>
    </font>
    <font>
      <b/>
      <sz val="11"/>
      <color theme="1"/>
      <name val="Arial"/>
      <family val="2"/>
    </font>
    <font>
      <sz val="11"/>
      <color rgb="FF000000"/>
      <name val="Arial Nova Light"/>
      <family val="2"/>
    </font>
  </fonts>
  <fills count="12">
    <fill>
      <patternFill patternType="none"/>
    </fill>
    <fill>
      <patternFill patternType="gray125"/>
    </fill>
    <fill>
      <patternFill patternType="solid">
        <fgColor theme="0"/>
        <bgColor theme="0"/>
      </patternFill>
    </fill>
    <fill>
      <patternFill patternType="solid">
        <fgColor theme="2" tint="-0.14999847407452621"/>
        <bgColor indexed="64"/>
      </patternFill>
    </fill>
    <fill>
      <patternFill patternType="solid">
        <fgColor theme="2" tint="-0.14999847407452621"/>
        <bgColor rgb="FFBFBFBF"/>
      </patternFill>
    </fill>
    <fill>
      <patternFill patternType="solid">
        <fgColor theme="2" tint="-0.249977111117893"/>
        <bgColor rgb="FFBFBFBF"/>
      </patternFill>
    </fill>
    <fill>
      <patternFill patternType="solid">
        <fgColor theme="2" tint="-0.249977111117893"/>
        <bgColor rgb="FFA5A5A5"/>
      </patternFill>
    </fill>
    <fill>
      <patternFill patternType="solid">
        <fgColor theme="0"/>
        <bgColor indexed="64"/>
      </patternFill>
    </fill>
    <fill>
      <patternFill patternType="solid">
        <fgColor theme="0"/>
        <bgColor rgb="FFBFBFBF"/>
      </patternFill>
    </fill>
    <fill>
      <patternFill patternType="solid">
        <fgColor theme="4" tint="0.39997558519241921"/>
        <bgColor indexed="64"/>
      </patternFill>
    </fill>
    <fill>
      <patternFill patternType="solid">
        <fgColor theme="0" tint="-0.249977111117893"/>
        <bgColor indexed="64"/>
      </patternFill>
    </fill>
    <fill>
      <patternFill patternType="solid">
        <fgColor rgb="FFDCC5ED"/>
        <bgColor indexed="64"/>
      </patternFill>
    </fill>
  </fills>
  <borders count="89">
    <border>
      <left/>
      <right/>
      <top/>
      <bottom/>
      <diagonal/>
    </border>
    <border>
      <left/>
      <right/>
      <top/>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dashed">
        <color theme="1" tint="0.499984740745262"/>
      </left>
      <right style="dashed">
        <color theme="1" tint="0.499984740745262"/>
      </right>
      <top style="dashed">
        <color theme="1" tint="0.499984740745262"/>
      </top>
      <bottom style="dashed">
        <color theme="1" tint="0.499984740745262"/>
      </bottom>
      <diagonal/>
    </border>
    <border>
      <left style="dashed">
        <color theme="1" tint="0.499984740745262"/>
      </left>
      <right style="dashed">
        <color theme="1" tint="0.499984740745262"/>
      </right>
      <top/>
      <bottom style="dashed">
        <color theme="1" tint="0.499984740745262"/>
      </bottom>
      <diagonal/>
    </border>
    <border>
      <left style="dashed">
        <color theme="1" tint="0.499984740745262"/>
      </left>
      <right style="dashed">
        <color theme="1" tint="0.499984740745262"/>
      </right>
      <top style="dashed">
        <color theme="1" tint="0.499984740745262"/>
      </top>
      <bottom style="thin">
        <color indexed="64"/>
      </bottom>
      <diagonal/>
    </border>
    <border>
      <left style="dashed">
        <color theme="1" tint="0.499984740745262"/>
      </left>
      <right style="dashed">
        <color theme="1" tint="0.499984740745262"/>
      </right>
      <top style="thin">
        <color indexed="64"/>
      </top>
      <bottom style="dashed">
        <color theme="1" tint="0.499984740745262"/>
      </bottom>
      <diagonal/>
    </border>
    <border>
      <left style="dashed">
        <color theme="1" tint="0.499984740745262"/>
      </left>
      <right style="dashed">
        <color theme="1" tint="0.499984740745262"/>
      </right>
      <top/>
      <bottom style="thin">
        <color indexed="64"/>
      </bottom>
      <diagonal/>
    </border>
    <border>
      <left style="medium">
        <color indexed="64"/>
      </left>
      <right style="thin">
        <color indexed="64"/>
      </right>
      <top style="thin">
        <color indexed="64"/>
      </top>
      <bottom style="thin">
        <color indexed="64"/>
      </bottom>
      <diagonal/>
    </border>
    <border>
      <left style="dashed">
        <color theme="1" tint="0.499984740745262"/>
      </left>
      <right style="dashed">
        <color theme="1" tint="0.499984740745262"/>
      </right>
      <top style="thin">
        <color indexed="64"/>
      </top>
      <bottom style="thin">
        <color indexed="64"/>
      </bottom>
      <diagonal/>
    </border>
    <border>
      <left style="hair">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dashed">
        <color theme="1" tint="0.499984740745262"/>
      </bottom>
      <diagonal/>
    </border>
    <border>
      <left/>
      <right/>
      <top/>
      <bottom style="dashed">
        <color theme="1" tint="0.499984740745262"/>
      </bottom>
      <diagonal/>
    </border>
    <border>
      <left/>
      <right style="medium">
        <color indexed="64"/>
      </right>
      <top/>
      <bottom style="dashed">
        <color theme="1" tint="0.499984740745262"/>
      </bottom>
      <diagonal/>
    </border>
    <border>
      <left/>
      <right/>
      <top style="dashed">
        <color theme="1" tint="0.499984740745262"/>
      </top>
      <bottom/>
      <diagonal/>
    </border>
    <border>
      <left/>
      <right style="medium">
        <color indexed="64"/>
      </right>
      <top style="dashed">
        <color theme="1" tint="0.499984740745262"/>
      </top>
      <bottom/>
      <diagonal/>
    </border>
    <border>
      <left style="medium">
        <color indexed="64"/>
      </left>
      <right/>
      <top style="dashed">
        <color theme="1" tint="0.499984740745262"/>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dashed">
        <color theme="1" tint="0.499984740745262"/>
      </top>
      <bottom style="dashed">
        <color theme="1" tint="0.499984740745262"/>
      </bottom>
      <diagonal/>
    </border>
    <border>
      <left/>
      <right/>
      <top style="dashed">
        <color theme="1" tint="0.499984740745262"/>
      </top>
      <bottom style="dashed">
        <color theme="1" tint="0.499984740745262"/>
      </bottom>
      <diagonal/>
    </border>
    <border>
      <left/>
      <right style="medium">
        <color indexed="64"/>
      </right>
      <top style="dashed">
        <color theme="1" tint="0.499984740745262"/>
      </top>
      <bottom style="dashed">
        <color theme="1" tint="0.499984740745262"/>
      </bottom>
      <diagonal/>
    </border>
    <border>
      <left style="medium">
        <color indexed="64"/>
      </left>
      <right/>
      <top style="medium">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bottom/>
      <diagonal/>
    </border>
    <border>
      <left style="dashed">
        <color theme="1" tint="0.499984740745262"/>
      </left>
      <right/>
      <top style="dashed">
        <color theme="1" tint="0.499984740745262"/>
      </top>
      <bottom style="dashed">
        <color theme="1" tint="0.499984740745262"/>
      </bottom>
      <diagonal/>
    </border>
    <border>
      <left style="dashed">
        <color theme="1" tint="0.499984740745262"/>
      </left>
      <right/>
      <top style="dashed">
        <color theme="1" tint="0.499984740745262"/>
      </top>
      <bottom style="thin">
        <color indexed="64"/>
      </bottom>
      <diagonal/>
    </border>
    <border>
      <left style="dashed">
        <color theme="1" tint="0.499984740745262"/>
      </left>
      <right/>
      <top style="thin">
        <color indexed="64"/>
      </top>
      <bottom style="thin">
        <color indexed="64"/>
      </bottom>
      <diagonal/>
    </border>
    <border>
      <left style="dashed">
        <color theme="1" tint="0.499984740745262"/>
      </left>
      <right/>
      <top/>
      <bottom/>
      <diagonal/>
    </border>
    <border>
      <left style="dashed">
        <color theme="1" tint="0.499984740745262"/>
      </left>
      <right/>
      <top style="thin">
        <color indexed="64"/>
      </top>
      <bottom style="dashed">
        <color theme="1" tint="0.499984740745262"/>
      </bottom>
      <diagonal/>
    </border>
    <border>
      <left style="dashed">
        <color theme="1" tint="0.499984740745262"/>
      </left>
      <right/>
      <top/>
      <bottom style="dashed">
        <color theme="1" tint="0.499984740745262"/>
      </bottom>
      <diagonal/>
    </border>
    <border>
      <left style="dashed">
        <color theme="1" tint="0.499984740745262"/>
      </left>
      <right/>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hair">
        <color indexed="64"/>
      </left>
      <right style="medium">
        <color indexed="64"/>
      </right>
      <top style="thin">
        <color indexed="64"/>
      </top>
      <bottom/>
      <diagonal/>
    </border>
    <border>
      <left style="hair">
        <color indexed="64"/>
      </left>
      <right style="hair">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top style="thin">
        <color indexed="64"/>
      </top>
      <bottom/>
      <diagonal/>
    </border>
    <border>
      <left style="medium">
        <color indexed="64"/>
      </left>
      <right style="hair">
        <color indexed="64"/>
      </right>
      <top style="thin">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s>
  <cellStyleXfs count="8">
    <xf numFmtId="0" fontId="0" fillId="0" borderId="0"/>
    <xf numFmtId="0" fontId="8" fillId="0" borderId="1"/>
    <xf numFmtId="44" fontId="19" fillId="0" borderId="0" applyFont="0" applyFill="0" applyBorder="0" applyAlignment="0" applyProtection="0"/>
    <xf numFmtId="43" fontId="19" fillId="0" borderId="0" applyFont="0" applyFill="0" applyBorder="0" applyAlignment="0" applyProtection="0"/>
    <xf numFmtId="42" fontId="19" fillId="0" borderId="0" applyFont="0" applyFill="0" applyBorder="0" applyAlignment="0" applyProtection="0"/>
    <xf numFmtId="0" fontId="20" fillId="0" borderId="1"/>
    <xf numFmtId="0" fontId="1" fillId="0" borderId="1"/>
    <xf numFmtId="0" fontId="1" fillId="0" borderId="1"/>
  </cellStyleXfs>
  <cellXfs count="255">
    <xf numFmtId="0" fontId="0" fillId="0" borderId="0" xfId="0"/>
    <xf numFmtId="0" fontId="3" fillId="0" borderId="0" xfId="0" applyFont="1"/>
    <xf numFmtId="0" fontId="3" fillId="0" borderId="0" xfId="0" applyFont="1" applyAlignment="1">
      <alignment horizontal="center"/>
    </xf>
    <xf numFmtId="0" fontId="3" fillId="0" borderId="0" xfId="0" applyFont="1" applyAlignment="1">
      <alignment horizontal="center" vertical="center"/>
    </xf>
    <xf numFmtId="0" fontId="3" fillId="0" borderId="6" xfId="0" applyFont="1" applyBorder="1"/>
    <xf numFmtId="0" fontId="3" fillId="0" borderId="1" xfId="0" applyFont="1" applyBorder="1"/>
    <xf numFmtId="0" fontId="3" fillId="0" borderId="1" xfId="0" applyFont="1" applyBorder="1" applyAlignment="1">
      <alignment horizontal="center"/>
    </xf>
    <xf numFmtId="0" fontId="3" fillId="0" borderId="5" xfId="0" applyFont="1" applyBorder="1"/>
    <xf numFmtId="0" fontId="7" fillId="5" borderId="15" xfId="0" applyFont="1" applyFill="1" applyBorder="1" applyAlignment="1">
      <alignment horizontal="center" vertical="center" wrapText="1"/>
    </xf>
    <xf numFmtId="0" fontId="3" fillId="2" borderId="6" xfId="0" applyFont="1" applyFill="1" applyBorder="1"/>
    <xf numFmtId="0" fontId="3" fillId="2" borderId="1" xfId="0" applyFont="1" applyFill="1" applyBorder="1"/>
    <xf numFmtId="0" fontId="3" fillId="2" borderId="1" xfId="0" applyFont="1" applyFill="1" applyBorder="1" applyAlignment="1">
      <alignment horizontal="center"/>
    </xf>
    <xf numFmtId="0" fontId="3" fillId="2" borderId="5" xfId="0" applyFont="1" applyFill="1" applyBorder="1"/>
    <xf numFmtId="0" fontId="9" fillId="0" borderId="1" xfId="0" applyFont="1" applyBorder="1" applyAlignment="1">
      <alignment vertical="center"/>
    </xf>
    <xf numFmtId="0" fontId="9" fillId="2" borderId="1" xfId="0" applyFont="1" applyFill="1" applyBorder="1" applyAlignment="1">
      <alignment vertical="center"/>
    </xf>
    <xf numFmtId="0" fontId="13" fillId="2" borderId="1" xfId="0" applyFont="1" applyFill="1" applyBorder="1" applyAlignment="1">
      <alignment vertical="center"/>
    </xf>
    <xf numFmtId="0" fontId="9" fillId="0" borderId="0" xfId="0" applyFont="1" applyAlignment="1">
      <alignment vertical="center"/>
    </xf>
    <xf numFmtId="0" fontId="3" fillId="0" borderId="1" xfId="0" applyFont="1" applyBorder="1" applyAlignment="1">
      <alignment horizontal="justify"/>
    </xf>
    <xf numFmtId="0" fontId="3" fillId="2" borderId="1" xfId="0" applyFont="1" applyFill="1" applyBorder="1" applyAlignment="1">
      <alignment horizontal="justify"/>
    </xf>
    <xf numFmtId="0" fontId="3" fillId="0" borderId="0" xfId="0" applyFont="1" applyAlignment="1">
      <alignment horizontal="justify"/>
    </xf>
    <xf numFmtId="0" fontId="7" fillId="5" borderId="6" xfId="0" applyFont="1" applyFill="1" applyBorder="1" applyAlignment="1">
      <alignment horizontal="center" vertical="center" wrapText="1"/>
    </xf>
    <xf numFmtId="42" fontId="22" fillId="0" borderId="66" xfId="4" applyFont="1" applyFill="1" applyBorder="1" applyAlignment="1" applyProtection="1">
      <alignment vertical="center" wrapText="1"/>
      <protection locked="0"/>
    </xf>
    <xf numFmtId="42" fontId="23" fillId="0" borderId="66" xfId="4" applyFont="1" applyFill="1" applyBorder="1" applyAlignment="1" applyProtection="1">
      <alignment horizontal="center" vertical="center"/>
      <protection locked="0"/>
    </xf>
    <xf numFmtId="171" fontId="22" fillId="0" borderId="66" xfId="3" applyNumberFormat="1" applyFont="1" applyBorder="1" applyAlignment="1" applyProtection="1">
      <alignment horizontal="right" vertical="center" wrapText="1"/>
      <protection locked="0"/>
    </xf>
    <xf numFmtId="42" fontId="11" fillId="0" borderId="66" xfId="4" applyFont="1" applyFill="1" applyBorder="1" applyAlignment="1" applyProtection="1">
      <alignment vertical="center" wrapText="1"/>
      <protection locked="0"/>
    </xf>
    <xf numFmtId="42" fontId="24" fillId="0" borderId="66" xfId="4" applyFont="1" applyFill="1" applyBorder="1" applyAlignment="1" applyProtection="1">
      <alignment horizontal="center" vertical="center"/>
      <protection locked="0"/>
    </xf>
    <xf numFmtId="171" fontId="11" fillId="0" borderId="66" xfId="3" applyNumberFormat="1" applyFont="1" applyBorder="1" applyAlignment="1" applyProtection="1">
      <alignment horizontal="right" vertical="center" wrapText="1"/>
      <protection locked="0"/>
    </xf>
    <xf numFmtId="42" fontId="22" fillId="0" borderId="1" xfId="4" applyFont="1" applyFill="1" applyBorder="1" applyAlignment="1" applyProtection="1">
      <alignment vertical="center" wrapText="1"/>
      <protection locked="0"/>
    </xf>
    <xf numFmtId="42" fontId="24" fillId="0" borderId="1" xfId="4" applyFont="1" applyFill="1" applyBorder="1" applyAlignment="1" applyProtection="1">
      <alignment horizontal="center" vertical="center"/>
      <protection locked="0"/>
    </xf>
    <xf numFmtId="171" fontId="11" fillId="0" borderId="1" xfId="3" applyNumberFormat="1" applyFont="1" applyBorder="1" applyAlignment="1" applyProtection="1">
      <alignment horizontal="right" vertical="center" wrapText="1"/>
      <protection locked="0"/>
    </xf>
    <xf numFmtId="0" fontId="22" fillId="0" borderId="1" xfId="5" applyFont="1" applyAlignment="1" applyProtection="1">
      <alignment vertical="center" wrapText="1"/>
      <protection locked="0"/>
    </xf>
    <xf numFmtId="0" fontId="22" fillId="0" borderId="66" xfId="5" applyFont="1" applyBorder="1" applyAlignment="1" applyProtection="1">
      <alignment vertical="center" wrapText="1"/>
      <protection locked="0"/>
    </xf>
    <xf numFmtId="0" fontId="11" fillId="0" borderId="66" xfId="6" applyFont="1" applyBorder="1" applyAlignment="1" applyProtection="1">
      <alignment vertical="center" wrapText="1"/>
      <protection locked="0"/>
    </xf>
    <xf numFmtId="174" fontId="4" fillId="11" borderId="69" xfId="0" applyNumberFormat="1" applyFont="1" applyFill="1" applyBorder="1" applyAlignment="1" applyProtection="1">
      <alignment horizontal="center" vertical="center" wrapText="1"/>
      <protection locked="0"/>
    </xf>
    <xf numFmtId="174" fontId="4" fillId="11" borderId="72" xfId="0" applyNumberFormat="1" applyFont="1" applyFill="1" applyBorder="1" applyAlignment="1" applyProtection="1">
      <alignment horizontal="center" vertical="center" wrapText="1"/>
      <protection locked="0"/>
    </xf>
    <xf numFmtId="174" fontId="4" fillId="11" borderId="75" xfId="0" applyNumberFormat="1" applyFont="1" applyFill="1" applyBorder="1" applyAlignment="1" applyProtection="1">
      <alignment horizontal="center" vertical="center" wrapText="1"/>
      <protection locked="0"/>
    </xf>
    <xf numFmtId="174" fontId="5" fillId="6" borderId="65" xfId="0" applyNumberFormat="1" applyFont="1" applyFill="1" applyBorder="1" applyAlignment="1" applyProtection="1">
      <alignment horizontal="center" vertical="center" wrapText="1"/>
      <protection locked="0"/>
    </xf>
    <xf numFmtId="174" fontId="4" fillId="11" borderId="78" xfId="0" applyNumberFormat="1" applyFont="1" applyFill="1" applyBorder="1" applyAlignment="1" applyProtection="1">
      <alignment horizontal="center" vertical="center" wrapText="1"/>
      <protection locked="0"/>
    </xf>
    <xf numFmtId="0" fontId="5" fillId="6" borderId="65" xfId="0" applyFont="1" applyFill="1" applyBorder="1" applyAlignment="1" applyProtection="1">
      <alignment horizontal="center" vertical="center" wrapText="1"/>
      <protection locked="0"/>
    </xf>
    <xf numFmtId="166" fontId="4" fillId="11" borderId="58" xfId="0" applyNumberFormat="1" applyFont="1" applyFill="1" applyBorder="1" applyAlignment="1" applyProtection="1">
      <alignment horizontal="center" vertical="center" wrapText="1"/>
      <protection locked="0"/>
    </xf>
    <xf numFmtId="0" fontId="2" fillId="0" borderId="1" xfId="0" applyFont="1" applyBorder="1"/>
    <xf numFmtId="0" fontId="3" fillId="7" borderId="1" xfId="0" applyFont="1" applyFill="1" applyBorder="1"/>
    <xf numFmtId="0" fontId="2" fillId="8" borderId="1" xfId="0" quotePrefix="1" applyFont="1" applyFill="1" applyBorder="1" applyAlignment="1">
      <alignment horizontal="center" vertical="center" wrapText="1"/>
    </xf>
    <xf numFmtId="0" fontId="5" fillId="0" borderId="62" xfId="0" applyFont="1" applyBorder="1" applyAlignment="1">
      <alignment horizontal="center" vertical="center" wrapText="1"/>
    </xf>
    <xf numFmtId="0" fontId="27" fillId="0" borderId="1" xfId="0" applyFont="1" applyBorder="1"/>
    <xf numFmtId="0" fontId="27" fillId="9" borderId="1" xfId="0" applyFont="1" applyFill="1" applyBorder="1"/>
    <xf numFmtId="0" fontId="27" fillId="0" borderId="0" xfId="0" applyFont="1"/>
    <xf numFmtId="0" fontId="5" fillId="6" borderId="65" xfId="0" applyFont="1" applyFill="1" applyBorder="1" applyAlignment="1">
      <alignment horizontal="center" vertical="center" wrapText="1"/>
    </xf>
    <xf numFmtId="0" fontId="10" fillId="6" borderId="66" xfId="0" applyFont="1" applyFill="1" applyBorder="1" applyAlignment="1">
      <alignment horizontal="left" vertical="center" wrapText="1"/>
    </xf>
    <xf numFmtId="0" fontId="5" fillId="6" borderId="66" xfId="0" applyFont="1" applyFill="1" applyBorder="1" applyAlignment="1">
      <alignment horizontal="center" vertical="center" wrapText="1"/>
    </xf>
    <xf numFmtId="0" fontId="5" fillId="6" borderId="67" xfId="0" applyFont="1" applyFill="1" applyBorder="1" applyAlignment="1">
      <alignment horizontal="center" vertical="center" wrapText="1"/>
    </xf>
    <xf numFmtId="164" fontId="4" fillId="0" borderId="19" xfId="0" applyNumberFormat="1" applyFont="1" applyBorder="1" applyAlignment="1">
      <alignment horizontal="center" vertical="center" wrapText="1"/>
    </xf>
    <xf numFmtId="0" fontId="11" fillId="0" borderId="52" xfId="0" applyFont="1" applyBorder="1" applyAlignment="1">
      <alignment horizontal="justify" vertical="center" wrapText="1"/>
    </xf>
    <xf numFmtId="165" fontId="4" fillId="0" borderId="68" xfId="0" applyNumberFormat="1" applyFont="1" applyBorder="1" applyAlignment="1">
      <alignment horizontal="center" vertical="center" wrapText="1"/>
    </xf>
    <xf numFmtId="165" fontId="4" fillId="0" borderId="69" xfId="0" applyNumberFormat="1" applyFont="1" applyBorder="1" applyAlignment="1">
      <alignment horizontal="center" vertical="center" wrapText="1"/>
    </xf>
    <xf numFmtId="166" fontId="4" fillId="0" borderId="69" xfId="0" applyNumberFormat="1" applyFont="1" applyBorder="1" applyAlignment="1">
      <alignment horizontal="center" vertical="center" wrapText="1"/>
    </xf>
    <xf numFmtId="166" fontId="7" fillId="0" borderId="70" xfId="0" applyNumberFormat="1" applyFont="1" applyBorder="1" applyAlignment="1">
      <alignment horizontal="center" vertical="center" wrapText="1"/>
    </xf>
    <xf numFmtId="164" fontId="4" fillId="0" borderId="18" xfId="0" applyNumberFormat="1" applyFont="1" applyBorder="1" applyAlignment="1">
      <alignment horizontal="center" vertical="center" wrapText="1"/>
    </xf>
    <xf numFmtId="0" fontId="11" fillId="0" borderId="47" xfId="0" applyFont="1" applyBorder="1" applyAlignment="1">
      <alignment horizontal="justify" vertical="center" wrapText="1"/>
    </xf>
    <xf numFmtId="165" fontId="4" fillId="0" borderId="71" xfId="0" applyNumberFormat="1" applyFont="1" applyBorder="1" applyAlignment="1">
      <alignment horizontal="center" vertical="center" wrapText="1"/>
    </xf>
    <xf numFmtId="165" fontId="4" fillId="0" borderId="72" xfId="0" applyNumberFormat="1" applyFont="1" applyBorder="1" applyAlignment="1">
      <alignment horizontal="center" vertical="center" wrapText="1"/>
    </xf>
    <xf numFmtId="166" fontId="4" fillId="0" borderId="72" xfId="0" applyNumberFormat="1" applyFont="1" applyBorder="1" applyAlignment="1">
      <alignment horizontal="center" vertical="center" wrapText="1"/>
    </xf>
    <xf numFmtId="166" fontId="7" fillId="0" borderId="73" xfId="0" applyNumberFormat="1" applyFont="1" applyBorder="1" applyAlignment="1">
      <alignment horizontal="center" vertical="center" wrapText="1"/>
    </xf>
    <xf numFmtId="164" fontId="4" fillId="0" borderId="20" xfId="0" applyNumberFormat="1" applyFont="1" applyBorder="1" applyAlignment="1">
      <alignment horizontal="center" vertical="center" wrapText="1"/>
    </xf>
    <xf numFmtId="0" fontId="11" fillId="0" borderId="48" xfId="0" applyFont="1" applyBorder="1" applyAlignment="1">
      <alignment horizontal="justify" vertical="center" wrapText="1"/>
    </xf>
    <xf numFmtId="165" fontId="4" fillId="0" borderId="74" xfId="0" applyNumberFormat="1" applyFont="1" applyBorder="1" applyAlignment="1">
      <alignment horizontal="center" vertical="center" wrapText="1"/>
    </xf>
    <xf numFmtId="165" fontId="4" fillId="0" borderId="75" xfId="0" applyNumberFormat="1" applyFont="1" applyBorder="1" applyAlignment="1">
      <alignment horizontal="center" vertical="center" wrapText="1"/>
    </xf>
    <xf numFmtId="166" fontId="4" fillId="0" borderId="75" xfId="0" applyNumberFormat="1" applyFont="1" applyBorder="1" applyAlignment="1">
      <alignment horizontal="center" vertical="center" wrapText="1"/>
    </xf>
    <xf numFmtId="166" fontId="7" fillId="0" borderId="76" xfId="0" applyNumberFormat="1" applyFont="1" applyBorder="1" applyAlignment="1">
      <alignment horizontal="center" vertical="center" wrapText="1"/>
    </xf>
    <xf numFmtId="0" fontId="5" fillId="6" borderId="1" xfId="0" applyFont="1" applyFill="1" applyBorder="1" applyAlignment="1">
      <alignment horizontal="center" vertical="center" wrapText="1"/>
    </xf>
    <xf numFmtId="0" fontId="10" fillId="6" borderId="65" xfId="0" applyFont="1" applyFill="1" applyBorder="1" applyAlignment="1">
      <alignment horizontal="left" vertical="center" wrapText="1"/>
    </xf>
    <xf numFmtId="166" fontId="7" fillId="10" borderId="64" xfId="0" applyNumberFormat="1" applyFont="1" applyFill="1" applyBorder="1" applyAlignment="1">
      <alignment horizontal="center" vertical="center" wrapText="1"/>
    </xf>
    <xf numFmtId="164" fontId="4" fillId="0" borderId="21" xfId="0" applyNumberFormat="1" applyFont="1" applyBorder="1" applyAlignment="1">
      <alignment horizontal="center" vertical="center" wrapText="1"/>
    </xf>
    <xf numFmtId="0" fontId="11" fillId="0" borderId="49" xfId="0" applyFont="1" applyBorder="1" applyAlignment="1">
      <alignment horizontal="justify" vertical="center" wrapText="1"/>
    </xf>
    <xf numFmtId="0" fontId="11" fillId="0" borderId="50" xfId="0" applyFont="1" applyBorder="1" applyAlignment="1">
      <alignment vertical="center"/>
    </xf>
    <xf numFmtId="0" fontId="11" fillId="0" borderId="51" xfId="0" applyFont="1" applyBorder="1" applyAlignment="1">
      <alignment horizontal="justify" vertical="center" wrapText="1"/>
    </xf>
    <xf numFmtId="164" fontId="4" fillId="0" borderId="24" xfId="0" applyNumberFormat="1" applyFont="1" applyBorder="1" applyAlignment="1">
      <alignment horizontal="center" vertical="center" wrapText="1"/>
    </xf>
    <xf numFmtId="165" fontId="4" fillId="0" borderId="77" xfId="0" applyNumberFormat="1" applyFont="1" applyBorder="1" applyAlignment="1">
      <alignment horizontal="center" vertical="center" wrapText="1"/>
    </xf>
    <xf numFmtId="165" fontId="4" fillId="0" borderId="78" xfId="0" applyNumberFormat="1" applyFont="1" applyBorder="1" applyAlignment="1">
      <alignment horizontal="center" vertical="center" wrapText="1"/>
    </xf>
    <xf numFmtId="166" fontId="4" fillId="0" borderId="78" xfId="0" applyNumberFormat="1" applyFont="1" applyBorder="1" applyAlignment="1">
      <alignment horizontal="center" vertical="center" wrapText="1"/>
    </xf>
    <xf numFmtId="166" fontId="7" fillId="0" borderId="79" xfId="0" applyNumberFormat="1" applyFont="1" applyBorder="1" applyAlignment="1">
      <alignment horizontal="center" vertical="center" wrapText="1"/>
    </xf>
    <xf numFmtId="164" fontId="4" fillId="0" borderId="22" xfId="0" applyNumberFormat="1" applyFont="1" applyBorder="1" applyAlignment="1">
      <alignment horizontal="center" vertical="center" wrapText="1"/>
    </xf>
    <xf numFmtId="0" fontId="11" fillId="0" borderId="53" xfId="0" applyFont="1" applyBorder="1" applyAlignment="1">
      <alignment horizontal="justify" vertical="center" wrapText="1"/>
    </xf>
    <xf numFmtId="0" fontId="11" fillId="0" borderId="50" xfId="0" applyFont="1" applyBorder="1" applyAlignment="1">
      <alignment horizontal="justify" vertical="center" wrapText="1"/>
    </xf>
    <xf numFmtId="164" fontId="4" fillId="0" borderId="58" xfId="0" applyNumberFormat="1" applyFont="1" applyBorder="1" applyAlignment="1">
      <alignment horizontal="center" vertical="center" wrapText="1"/>
    </xf>
    <xf numFmtId="0" fontId="11" fillId="0" borderId="81" xfId="0" applyFont="1" applyBorder="1" applyAlignment="1">
      <alignment horizontal="justify" vertical="center" wrapText="1"/>
    </xf>
    <xf numFmtId="165" fontId="4" fillId="0" borderId="82" xfId="0" applyNumberFormat="1" applyFont="1" applyBorder="1" applyAlignment="1">
      <alignment horizontal="center" vertical="center" wrapText="1"/>
    </xf>
    <xf numFmtId="165" fontId="4" fillId="0" borderId="58" xfId="0" applyNumberFormat="1" applyFont="1" applyBorder="1" applyAlignment="1">
      <alignment horizontal="center" vertical="center" wrapText="1"/>
    </xf>
    <xf numFmtId="166" fontId="4" fillId="0" borderId="58" xfId="0" applyNumberFormat="1" applyFont="1" applyBorder="1" applyAlignment="1">
      <alignment horizontal="center" vertical="center" wrapText="1"/>
    </xf>
    <xf numFmtId="166" fontId="7" fillId="0" borderId="57" xfId="0" applyNumberFormat="1" applyFont="1" applyBorder="1" applyAlignment="1">
      <alignment horizontal="center" vertical="center" wrapText="1"/>
    </xf>
    <xf numFmtId="167" fontId="4" fillId="3" borderId="86" xfId="0" applyNumberFormat="1" applyFont="1" applyFill="1" applyBorder="1" applyAlignment="1">
      <alignment vertical="center"/>
    </xf>
    <xf numFmtId="168" fontId="7" fillId="3" borderId="13" xfId="2" applyNumberFormat="1" applyFont="1" applyFill="1" applyBorder="1" applyAlignment="1" applyProtection="1">
      <alignment vertical="center"/>
    </xf>
    <xf numFmtId="166" fontId="7" fillId="0" borderId="87" xfId="0" applyNumberFormat="1" applyFont="1" applyBorder="1" applyAlignment="1">
      <alignment horizontal="center" vertical="center" wrapText="1"/>
    </xf>
    <xf numFmtId="168" fontId="4" fillId="3" borderId="80" xfId="2" applyNumberFormat="1" applyFont="1" applyFill="1" applyBorder="1" applyAlignment="1" applyProtection="1">
      <alignment vertical="center"/>
    </xf>
    <xf numFmtId="168" fontId="7" fillId="3" borderId="2" xfId="2" applyNumberFormat="1" applyFont="1" applyFill="1" applyBorder="1" applyAlignment="1" applyProtection="1">
      <alignment vertical="center"/>
    </xf>
    <xf numFmtId="166" fontId="4" fillId="3" borderId="41" xfId="0" applyNumberFormat="1" applyFont="1" applyFill="1" applyBorder="1" applyAlignment="1">
      <alignment vertical="center"/>
    </xf>
    <xf numFmtId="166" fontId="7" fillId="3" borderId="16" xfId="0" applyNumberFormat="1" applyFont="1" applyFill="1" applyBorder="1" applyAlignment="1">
      <alignment vertical="center"/>
    </xf>
    <xf numFmtId="166" fontId="7" fillId="0" borderId="25" xfId="0" applyNumberFormat="1" applyFont="1" applyBorder="1" applyAlignment="1">
      <alignment horizontal="center" vertical="center" wrapText="1"/>
    </xf>
    <xf numFmtId="0" fontId="2" fillId="0" borderId="5" xfId="0" applyFont="1" applyBorder="1"/>
    <xf numFmtId="0" fontId="2" fillId="0" borderId="0" xfId="0" applyFont="1"/>
    <xf numFmtId="0" fontId="3" fillId="0" borderId="10" xfId="0" applyFont="1" applyBorder="1" applyAlignment="1">
      <alignment horizontal="center"/>
    </xf>
    <xf numFmtId="0" fontId="11" fillId="0" borderId="3" xfId="5" applyFont="1" applyBorder="1" applyAlignment="1">
      <alignment vertical="center"/>
    </xf>
    <xf numFmtId="0" fontId="3" fillId="0" borderId="3" xfId="0" applyFont="1" applyBorder="1"/>
    <xf numFmtId="0" fontId="3" fillId="0" borderId="3" xfId="0" applyFont="1" applyBorder="1" applyAlignment="1">
      <alignment horizontal="center"/>
    </xf>
    <xf numFmtId="0" fontId="2" fillId="0" borderId="4" xfId="0" applyFont="1" applyBorder="1"/>
    <xf numFmtId="0" fontId="3" fillId="0" borderId="6" xfId="0" applyFont="1" applyBorder="1" applyAlignment="1">
      <alignment horizontal="center"/>
    </xf>
    <xf numFmtId="0" fontId="22" fillId="0" borderId="1" xfId="5" applyFont="1" applyAlignment="1">
      <alignment vertical="center"/>
    </xf>
    <xf numFmtId="0" fontId="11" fillId="0" borderId="6" xfId="6" applyFont="1" applyBorder="1" applyAlignment="1">
      <alignment vertical="center" wrapText="1"/>
    </xf>
    <xf numFmtId="0" fontId="11" fillId="0" borderId="1" xfId="6" applyFont="1" applyAlignment="1">
      <alignment horizontal="right" vertical="center" wrapText="1"/>
    </xf>
    <xf numFmtId="0" fontId="22" fillId="0" borderId="1" xfId="5" applyFont="1" applyAlignment="1">
      <alignment horizontal="right" vertical="center"/>
    </xf>
    <xf numFmtId="0" fontId="22" fillId="0" borderId="1" xfId="5" applyFont="1" applyAlignment="1">
      <alignment horizontal="center" vertical="center" wrapText="1"/>
    </xf>
    <xf numFmtId="172" fontId="11" fillId="0" borderId="5" xfId="2" applyNumberFormat="1" applyFont="1" applyBorder="1" applyAlignment="1" applyProtection="1">
      <alignment vertical="center" wrapText="1"/>
    </xf>
    <xf numFmtId="169" fontId="11" fillId="0" borderId="1" xfId="2" applyNumberFormat="1" applyFont="1" applyBorder="1" applyAlignment="1" applyProtection="1">
      <alignment vertical="center" wrapText="1"/>
    </xf>
    <xf numFmtId="169" fontId="11" fillId="0" borderId="1" xfId="6" applyNumberFormat="1" applyFont="1" applyAlignment="1">
      <alignment vertical="center" wrapText="1"/>
    </xf>
    <xf numFmtId="0" fontId="11" fillId="0" borderId="1" xfId="6" applyFont="1" applyAlignment="1">
      <alignment vertical="center" wrapText="1"/>
    </xf>
    <xf numFmtId="2" fontId="11" fillId="0" borderId="1" xfId="6" applyNumberFormat="1" applyFont="1" applyAlignment="1">
      <alignment vertical="center" wrapText="1"/>
    </xf>
    <xf numFmtId="170" fontId="11" fillId="0" borderId="1" xfId="6" applyNumberFormat="1" applyFont="1" applyAlignment="1">
      <alignment vertical="center" wrapText="1"/>
    </xf>
    <xf numFmtId="0" fontId="11" fillId="0" borderId="1" xfId="7" applyFont="1" applyAlignment="1">
      <alignment vertical="center" wrapText="1"/>
    </xf>
    <xf numFmtId="0" fontId="21" fillId="0" borderId="1" xfId="7" applyFont="1" applyAlignment="1">
      <alignment vertical="center" wrapText="1"/>
    </xf>
    <xf numFmtId="0" fontId="22" fillId="0" borderId="1" xfId="7" applyFont="1" applyAlignment="1">
      <alignment vertical="center" wrapText="1"/>
    </xf>
    <xf numFmtId="0" fontId="11" fillId="0" borderId="1" xfId="6" applyFont="1" applyAlignment="1">
      <alignment horizontal="center" vertical="center" wrapText="1"/>
    </xf>
    <xf numFmtId="0" fontId="11" fillId="0" borderId="1" xfId="6" applyFont="1" applyAlignment="1">
      <alignment horizontal="right" vertical="center"/>
    </xf>
    <xf numFmtId="0" fontId="11" fillId="0" borderId="1" xfId="5" applyFont="1" applyAlignment="1">
      <alignment horizontal="right" vertical="center"/>
    </xf>
    <xf numFmtId="172" fontId="11" fillId="0" borderId="5" xfId="6" applyNumberFormat="1" applyFont="1" applyBorder="1" applyAlignment="1">
      <alignment vertical="center" wrapText="1"/>
    </xf>
    <xf numFmtId="0" fontId="11" fillId="0" borderId="7" xfId="6" applyFont="1" applyBorder="1" applyAlignment="1">
      <alignment vertical="center" wrapText="1"/>
    </xf>
    <xf numFmtId="0" fontId="11" fillId="0" borderId="8" xfId="6" applyFont="1" applyBorder="1" applyAlignment="1">
      <alignment horizontal="right" vertical="center" wrapText="1"/>
    </xf>
    <xf numFmtId="0" fontId="11" fillId="0" borderId="8" xfId="6" applyFont="1" applyBorder="1" applyAlignment="1">
      <alignment vertical="center" wrapText="1"/>
    </xf>
    <xf numFmtId="0" fontId="11" fillId="0" borderId="8" xfId="6" applyFont="1" applyBorder="1" applyAlignment="1">
      <alignment horizontal="center" vertical="center" wrapText="1"/>
    </xf>
    <xf numFmtId="42" fontId="11" fillId="0" borderId="8" xfId="4" applyFont="1" applyFill="1" applyBorder="1" applyAlignment="1" applyProtection="1">
      <alignment horizontal="center" vertical="center" wrapText="1"/>
    </xf>
    <xf numFmtId="42" fontId="24" fillId="0" borderId="8" xfId="4" applyFont="1" applyFill="1" applyBorder="1" applyAlignment="1" applyProtection="1">
      <alignment horizontal="right" vertical="center" wrapText="1"/>
    </xf>
    <xf numFmtId="171" fontId="11" fillId="0" borderId="8" xfId="3" applyNumberFormat="1" applyFont="1" applyBorder="1" applyAlignment="1" applyProtection="1">
      <alignment horizontal="right" vertical="center" wrapText="1"/>
    </xf>
    <xf numFmtId="172" fontId="11" fillId="0" borderId="9" xfId="6" applyNumberFormat="1" applyFont="1" applyBorder="1" applyAlignment="1">
      <alignment vertical="center" wrapText="1"/>
    </xf>
    <xf numFmtId="2" fontId="11" fillId="0" borderId="1" xfId="6" applyNumberFormat="1" applyFont="1" applyAlignment="1">
      <alignment horizontal="center" vertical="center" wrapText="1"/>
    </xf>
    <xf numFmtId="42" fontId="11" fillId="0" borderId="1" xfId="4" applyFont="1" applyFill="1" applyBorder="1" applyAlignment="1" applyProtection="1">
      <alignment horizontal="right" vertical="center" wrapText="1"/>
    </xf>
    <xf numFmtId="42" fontId="24" fillId="0" borderId="1" xfId="4" applyFont="1" applyBorder="1" applyAlignment="1" applyProtection="1">
      <alignment horizontal="right" vertical="center" wrapText="1"/>
    </xf>
    <xf numFmtId="173" fontId="11" fillId="0" borderId="1" xfId="2" applyNumberFormat="1" applyFont="1" applyBorder="1" applyAlignment="1" applyProtection="1">
      <alignment vertical="center" wrapText="1"/>
    </xf>
    <xf numFmtId="172" fontId="11" fillId="0" borderId="1" xfId="2" applyNumberFormat="1" applyFont="1" applyBorder="1" applyAlignment="1" applyProtection="1">
      <alignment vertical="center" wrapText="1"/>
    </xf>
    <xf numFmtId="42" fontId="11" fillId="0" borderId="0" xfId="4" applyFont="1" applyFill="1" applyAlignment="1" applyProtection="1">
      <alignment horizontal="right" vertical="center" wrapText="1"/>
    </xf>
    <xf numFmtId="42" fontId="24" fillId="0" borderId="0" xfId="4" applyFont="1" applyAlignment="1" applyProtection="1">
      <alignment horizontal="right" vertical="center" wrapText="1"/>
    </xf>
    <xf numFmtId="173" fontId="11" fillId="0" borderId="0" xfId="2" applyNumberFormat="1" applyFont="1" applyAlignment="1" applyProtection="1">
      <alignment vertical="center" wrapText="1"/>
    </xf>
    <xf numFmtId="172" fontId="11" fillId="0" borderId="0" xfId="2" applyNumberFormat="1" applyFont="1" applyAlignment="1" applyProtection="1">
      <alignment vertical="center" wrapText="1"/>
    </xf>
    <xf numFmtId="167" fontId="7" fillId="3" borderId="63" xfId="0" applyNumberFormat="1" applyFont="1" applyFill="1" applyBorder="1" applyAlignment="1">
      <alignment horizontal="center" vertical="center" wrapText="1"/>
    </xf>
    <xf numFmtId="167" fontId="7" fillId="3" borderId="46" xfId="0" applyNumberFormat="1" applyFont="1" applyFill="1" applyBorder="1" applyAlignment="1">
      <alignment horizontal="center" vertical="center" wrapText="1"/>
    </xf>
    <xf numFmtId="167" fontId="7" fillId="3" borderId="43" xfId="0" applyNumberFormat="1" applyFont="1" applyFill="1" applyBorder="1" applyAlignment="1">
      <alignment horizontal="center" vertical="center" wrapText="1"/>
    </xf>
    <xf numFmtId="0" fontId="2" fillId="4" borderId="40" xfId="0" quotePrefix="1" applyFont="1" applyFill="1" applyBorder="1" applyAlignment="1" applyProtection="1">
      <alignment horizontal="center" vertical="center" wrapText="1"/>
      <protection locked="0"/>
    </xf>
    <xf numFmtId="0" fontId="2" fillId="4" borderId="35" xfId="0" quotePrefix="1" applyFont="1" applyFill="1" applyBorder="1" applyAlignment="1" applyProtection="1">
      <alignment horizontal="center" vertical="center" wrapText="1"/>
      <protection locked="0"/>
    </xf>
    <xf numFmtId="0" fontId="2" fillId="4" borderId="36" xfId="0" quotePrefix="1" applyFont="1" applyFill="1" applyBorder="1" applyAlignment="1" applyProtection="1">
      <alignment horizontal="center" vertical="center" wrapText="1"/>
      <protection locked="0"/>
    </xf>
    <xf numFmtId="0" fontId="7" fillId="7" borderId="3" xfId="0" applyFont="1" applyFill="1" applyBorder="1" applyAlignment="1">
      <alignment horizontal="center" vertical="center" wrapText="1"/>
    </xf>
    <xf numFmtId="0" fontId="7" fillId="7" borderId="4" xfId="0" applyFont="1" applyFill="1" applyBorder="1" applyAlignment="1">
      <alignment horizontal="center" vertical="center" wrapText="1"/>
    </xf>
    <xf numFmtId="0" fontId="7" fillId="7" borderId="8" xfId="0" applyFont="1" applyFill="1" applyBorder="1" applyAlignment="1">
      <alignment horizontal="center" vertical="center" wrapText="1"/>
    </xf>
    <xf numFmtId="0" fontId="7" fillId="7" borderId="9" xfId="0" applyFont="1" applyFill="1" applyBorder="1" applyAlignment="1">
      <alignment horizontal="center" vertical="center" wrapText="1"/>
    </xf>
    <xf numFmtId="0" fontId="7" fillId="0" borderId="44" xfId="0" applyFont="1" applyBorder="1" applyAlignment="1">
      <alignment horizontal="right" vertical="center"/>
    </xf>
    <xf numFmtId="0" fontId="7" fillId="0" borderId="83" xfId="0" applyFont="1" applyBorder="1" applyAlignment="1">
      <alignment horizontal="right" vertical="center"/>
    </xf>
    <xf numFmtId="0" fontId="7" fillId="0" borderId="84" xfId="0" applyFont="1" applyBorder="1" applyAlignment="1">
      <alignment horizontal="right" vertical="center"/>
    </xf>
    <xf numFmtId="0" fontId="7" fillId="0" borderId="45" xfId="0" applyFont="1" applyBorder="1" applyAlignment="1">
      <alignment horizontal="right" vertical="center"/>
    </xf>
    <xf numFmtId="0" fontId="7" fillId="0" borderId="65" xfId="0" applyFont="1" applyBorder="1" applyAlignment="1">
      <alignment horizontal="right" vertical="center"/>
    </xf>
    <xf numFmtId="0" fontId="7" fillId="0" borderId="64" xfId="0" applyFont="1" applyBorder="1" applyAlignment="1">
      <alignment horizontal="right" vertical="center"/>
    </xf>
    <xf numFmtId="0" fontId="7" fillId="0" borderId="85" xfId="0" applyFont="1" applyBorder="1" applyAlignment="1">
      <alignment horizontal="right" vertical="center"/>
    </xf>
    <xf numFmtId="0" fontId="7" fillId="0" borderId="27" xfId="0" applyFont="1" applyBorder="1" applyAlignment="1">
      <alignment horizontal="right" vertical="center"/>
    </xf>
    <xf numFmtId="0" fontId="7" fillId="0" borderId="28" xfId="0" applyFont="1" applyBorder="1" applyAlignment="1">
      <alignment horizontal="right" vertical="center"/>
    </xf>
    <xf numFmtId="0" fontId="2" fillId="4" borderId="10" xfId="0" quotePrefix="1" applyFont="1" applyFill="1" applyBorder="1" applyAlignment="1">
      <alignment horizontal="center" vertical="center" wrapText="1"/>
    </xf>
    <xf numFmtId="0" fontId="2" fillId="4" borderId="3" xfId="0" quotePrefix="1" applyFont="1" applyFill="1" applyBorder="1" applyAlignment="1">
      <alignment horizontal="center" vertical="center" wrapText="1"/>
    </xf>
    <xf numFmtId="0" fontId="2" fillId="4" borderId="4" xfId="0" quotePrefix="1" applyFont="1" applyFill="1" applyBorder="1" applyAlignment="1">
      <alignment horizontal="center" vertical="center" wrapText="1"/>
    </xf>
    <xf numFmtId="0" fontId="2" fillId="4" borderId="6" xfId="0" quotePrefix="1" applyFont="1" applyFill="1" applyBorder="1" applyAlignment="1">
      <alignment horizontal="center" vertical="center" wrapText="1"/>
    </xf>
    <xf numFmtId="0" fontId="2" fillId="4" borderId="1" xfId="0" quotePrefix="1" applyFont="1" applyFill="1" applyBorder="1" applyAlignment="1">
      <alignment horizontal="center" vertical="center" wrapText="1"/>
    </xf>
    <xf numFmtId="0" fontId="2" fillId="4" borderId="5" xfId="0" quotePrefix="1" applyFont="1" applyFill="1" applyBorder="1" applyAlignment="1">
      <alignment horizontal="center" vertical="center" wrapText="1"/>
    </xf>
    <xf numFmtId="0" fontId="2" fillId="4" borderId="7" xfId="0" quotePrefix="1" applyFont="1" applyFill="1" applyBorder="1" applyAlignment="1">
      <alignment horizontal="center" vertical="center" wrapText="1"/>
    </xf>
    <xf numFmtId="0" fontId="2" fillId="4" borderId="8" xfId="0" quotePrefix="1" applyFont="1" applyFill="1" applyBorder="1" applyAlignment="1">
      <alignment horizontal="center" vertical="center" wrapText="1"/>
    </xf>
    <xf numFmtId="0" fontId="2" fillId="4" borderId="9" xfId="0" quotePrefix="1" applyFont="1" applyFill="1" applyBorder="1" applyAlignment="1">
      <alignment horizontal="center" vertical="center" wrapText="1"/>
    </xf>
    <xf numFmtId="0" fontId="26" fillId="6" borderId="63" xfId="0" applyFont="1" applyFill="1" applyBorder="1" applyAlignment="1">
      <alignment horizontal="center" vertical="center" wrapText="1"/>
    </xf>
    <xf numFmtId="0" fontId="26" fillId="6" borderId="43" xfId="0" applyFont="1" applyFill="1" applyBorder="1" applyAlignment="1">
      <alignment horizontal="center" vertical="center" wrapText="1"/>
    </xf>
    <xf numFmtId="0" fontId="25" fillId="6" borderId="63" xfId="0" applyFont="1" applyFill="1" applyBorder="1" applyAlignment="1">
      <alignment horizontal="center" vertical="center" wrapText="1"/>
    </xf>
    <xf numFmtId="0" fontId="25" fillId="6" borderId="43" xfId="0" applyFont="1" applyFill="1" applyBorder="1" applyAlignment="1">
      <alignment horizontal="center" vertical="center" wrapText="1"/>
    </xf>
    <xf numFmtId="0" fontId="25" fillId="6" borderId="55" xfId="0" applyFont="1" applyFill="1" applyBorder="1" applyAlignment="1">
      <alignment horizontal="center" vertical="center" wrapText="1"/>
    </xf>
    <xf numFmtId="0" fontId="25" fillId="6" borderId="56" xfId="0" applyFont="1" applyFill="1" applyBorder="1" applyAlignment="1">
      <alignment horizontal="center" vertical="center" wrapText="1"/>
    </xf>
    <xf numFmtId="0" fontId="4" fillId="0" borderId="1" xfId="0" applyFont="1" applyBorder="1" applyAlignment="1">
      <alignment vertical="top"/>
    </xf>
    <xf numFmtId="0" fontId="4" fillId="0" borderId="5" xfId="0" applyFont="1" applyBorder="1" applyAlignment="1">
      <alignment vertical="top"/>
    </xf>
    <xf numFmtId="0" fontId="3" fillId="0" borderId="1" xfId="0" applyFont="1" applyBorder="1" applyAlignment="1">
      <alignment vertical="top"/>
    </xf>
    <xf numFmtId="0" fontId="5" fillId="0" borderId="59" xfId="0" applyFont="1" applyBorder="1" applyAlignment="1">
      <alignment horizontal="center" vertical="center" wrapText="1"/>
    </xf>
    <xf numFmtId="0" fontId="5" fillId="0" borderId="60" xfId="0" applyFont="1" applyBorder="1" applyAlignment="1">
      <alignment horizontal="center" vertical="center" wrapText="1"/>
    </xf>
    <xf numFmtId="0" fontId="5" fillId="0" borderId="61" xfId="0" applyFont="1" applyBorder="1" applyAlignment="1">
      <alignment horizontal="center" vertical="center" wrapText="1"/>
    </xf>
    <xf numFmtId="0" fontId="25" fillId="6" borderId="59" xfId="0" applyFont="1" applyFill="1" applyBorder="1" applyAlignment="1">
      <alignment horizontal="center" vertical="center" wrapText="1"/>
    </xf>
    <xf numFmtId="0" fontId="25" fillId="6" borderId="88" xfId="0" applyFont="1" applyFill="1" applyBorder="1" applyAlignment="1">
      <alignment horizontal="center" vertical="center" wrapText="1"/>
    </xf>
    <xf numFmtId="0" fontId="26" fillId="6" borderId="10" xfId="0" applyFont="1" applyFill="1" applyBorder="1" applyAlignment="1">
      <alignment horizontal="center" vertical="center" wrapText="1"/>
    </xf>
    <xf numFmtId="0" fontId="26" fillId="6" borderId="7" xfId="0" applyFont="1" applyFill="1" applyBorder="1" applyAlignment="1">
      <alignment horizontal="center" vertical="center" wrapText="1"/>
    </xf>
    <xf numFmtId="0" fontId="25" fillId="6" borderId="54" xfId="0" applyFont="1" applyFill="1" applyBorder="1" applyAlignment="1">
      <alignment horizontal="center" vertical="center" wrapText="1"/>
    </xf>
    <xf numFmtId="0" fontId="25" fillId="6" borderId="42" xfId="0" applyFont="1" applyFill="1" applyBorder="1" applyAlignment="1">
      <alignment horizontal="center" vertical="center" wrapText="1"/>
    </xf>
    <xf numFmtId="0" fontId="3" fillId="2" borderId="10" xfId="0" applyFont="1" applyFill="1" applyBorder="1" applyAlignment="1">
      <alignment horizontal="center" vertical="top" wrapText="1"/>
    </xf>
    <xf numFmtId="0" fontId="4" fillId="0" borderId="3" xfId="0" applyFont="1" applyBorder="1" applyAlignment="1">
      <alignment vertical="top"/>
    </xf>
    <xf numFmtId="0" fontId="4" fillId="0" borderId="4" xfId="0" applyFont="1" applyBorder="1" applyAlignment="1">
      <alignment vertical="top"/>
    </xf>
    <xf numFmtId="0" fontId="4" fillId="0" borderId="6" xfId="0" applyFont="1" applyBorder="1" applyAlignment="1">
      <alignment vertical="top"/>
    </xf>
    <xf numFmtId="0" fontId="4" fillId="0" borderId="7" xfId="0" applyFont="1" applyBorder="1" applyAlignment="1">
      <alignment vertical="top"/>
    </xf>
    <xf numFmtId="0" fontId="3" fillId="0" borderId="8" xfId="0" applyFont="1" applyBorder="1" applyAlignment="1">
      <alignment vertical="top"/>
    </xf>
    <xf numFmtId="0" fontId="4" fillId="0" borderId="9" xfId="0" applyFont="1" applyBorder="1" applyAlignment="1">
      <alignment vertical="top"/>
    </xf>
    <xf numFmtId="0" fontId="6" fillId="6" borderId="26" xfId="0" applyFont="1" applyFill="1" applyBorder="1" applyAlignment="1">
      <alignment horizontal="center" vertical="center" wrapText="1"/>
    </xf>
    <xf numFmtId="0" fontId="6" fillId="6" borderId="27" xfId="0" applyFont="1" applyFill="1" applyBorder="1" applyAlignment="1">
      <alignment horizontal="center" vertical="center" wrapText="1"/>
    </xf>
    <xf numFmtId="0" fontId="6" fillId="6" borderId="28" xfId="0" applyFont="1" applyFill="1" applyBorder="1" applyAlignment="1">
      <alignment horizontal="center" vertical="center" wrapText="1"/>
    </xf>
    <xf numFmtId="0" fontId="7" fillId="5" borderId="40" xfId="0" applyFont="1" applyFill="1" applyBorder="1" applyAlignment="1">
      <alignment horizontal="center" vertical="center" wrapText="1"/>
    </xf>
    <xf numFmtId="0" fontId="7" fillId="5" borderId="35" xfId="0" applyFont="1" applyFill="1" applyBorder="1" applyAlignment="1">
      <alignment horizontal="center" vertical="center" wrapText="1"/>
    </xf>
    <xf numFmtId="0" fontId="7" fillId="5" borderId="36" xfId="0" applyFont="1" applyFill="1" applyBorder="1" applyAlignment="1">
      <alignment horizontal="center" vertical="center" wrapText="1"/>
    </xf>
    <xf numFmtId="0" fontId="17" fillId="0" borderId="10" xfId="0" applyFont="1" applyBorder="1" applyAlignment="1">
      <alignment horizontal="left" vertical="center" wrapText="1"/>
    </xf>
    <xf numFmtId="0" fontId="16" fillId="0" borderId="3" xfId="0" applyFont="1" applyBorder="1" applyAlignment="1">
      <alignment horizontal="left" vertical="center" wrapText="1"/>
    </xf>
    <xf numFmtId="0" fontId="16" fillId="0" borderId="4" xfId="0" applyFont="1" applyBorder="1" applyAlignment="1">
      <alignment horizontal="left" vertical="center" wrapText="1"/>
    </xf>
    <xf numFmtId="0" fontId="16" fillId="0" borderId="29" xfId="0" applyFont="1" applyBorder="1" applyAlignment="1">
      <alignment horizontal="left" vertical="center" wrapText="1"/>
    </xf>
    <xf numFmtId="0" fontId="16" fillId="0" borderId="30" xfId="0" applyFont="1" applyBorder="1" applyAlignment="1">
      <alignment horizontal="left" vertical="center" wrapText="1"/>
    </xf>
    <xf numFmtId="0" fontId="16" fillId="0" borderId="31" xfId="0" applyFont="1" applyBorder="1" applyAlignment="1">
      <alignment horizontal="left" vertical="center" wrapText="1"/>
    </xf>
    <xf numFmtId="0" fontId="4" fillId="0" borderId="37" xfId="0" applyFont="1" applyBorder="1" applyAlignment="1">
      <alignment horizontal="left" vertical="center" wrapText="1"/>
    </xf>
    <xf numFmtId="0" fontId="7" fillId="0" borderId="38" xfId="0" applyFont="1" applyBorder="1" applyAlignment="1">
      <alignment horizontal="left" vertical="center" wrapText="1"/>
    </xf>
    <xf numFmtId="0" fontId="7" fillId="0" borderId="39" xfId="0" applyFont="1" applyBorder="1" applyAlignment="1">
      <alignment horizontal="left" vertical="center" wrapText="1"/>
    </xf>
    <xf numFmtId="0" fontId="7" fillId="2" borderId="34" xfId="0" applyFont="1" applyFill="1" applyBorder="1" applyAlignment="1">
      <alignment horizontal="left" vertical="center" wrapText="1"/>
    </xf>
    <xf numFmtId="0" fontId="7" fillId="2" borderId="32" xfId="0" applyFont="1" applyFill="1" applyBorder="1" applyAlignment="1">
      <alignment horizontal="left" vertical="center" wrapText="1"/>
    </xf>
    <xf numFmtId="0" fontId="7" fillId="2" borderId="33" xfId="0" applyFont="1" applyFill="1" applyBorder="1" applyAlignment="1">
      <alignment horizontal="left" vertical="center" wrapText="1"/>
    </xf>
    <xf numFmtId="0" fontId="7" fillId="2" borderId="6" xfId="0" applyFont="1" applyFill="1" applyBorder="1" applyAlignment="1">
      <alignment horizontal="left" vertical="center" wrapText="1"/>
    </xf>
    <xf numFmtId="0" fontId="7" fillId="2" borderId="1" xfId="0" applyFont="1" applyFill="1" applyBorder="1" applyAlignment="1">
      <alignment horizontal="left" vertical="center" wrapText="1"/>
    </xf>
    <xf numFmtId="0" fontId="7" fillId="2" borderId="5" xfId="0" applyFont="1" applyFill="1" applyBorder="1" applyAlignment="1">
      <alignment horizontal="left" vertical="center" wrapText="1"/>
    </xf>
    <xf numFmtId="0" fontId="7" fillId="2" borderId="7" xfId="0" applyFont="1" applyFill="1" applyBorder="1" applyAlignment="1">
      <alignment horizontal="left" vertical="center" wrapText="1"/>
    </xf>
    <xf numFmtId="0" fontId="7" fillId="2" borderId="8" xfId="0" applyFont="1" applyFill="1" applyBorder="1" applyAlignment="1">
      <alignment horizontal="left" vertical="center" wrapText="1"/>
    </xf>
    <xf numFmtId="0" fontId="7" fillId="2" borderId="9" xfId="0" applyFont="1" applyFill="1" applyBorder="1" applyAlignment="1">
      <alignment horizontal="left" vertical="center" wrapText="1"/>
    </xf>
    <xf numFmtId="0" fontId="3" fillId="2" borderId="6" xfId="0" applyFont="1" applyFill="1" applyBorder="1" applyAlignment="1">
      <alignment horizontal="center" vertical="center" wrapText="1"/>
    </xf>
    <xf numFmtId="0" fontId="4" fillId="0" borderId="1" xfId="0" applyFont="1" applyBorder="1"/>
    <xf numFmtId="0" fontId="4" fillId="0" borderId="5" xfId="0" applyFont="1" applyBorder="1"/>
    <xf numFmtId="0" fontId="2" fillId="0" borderId="12" xfId="0" applyFont="1" applyBorder="1" applyAlignment="1">
      <alignment horizontal="center" vertical="center" wrapText="1"/>
    </xf>
    <xf numFmtId="0" fontId="2" fillId="0" borderId="15" xfId="0" applyFont="1" applyBorder="1" applyAlignment="1">
      <alignment horizontal="center" vertical="center" wrapText="1"/>
    </xf>
    <xf numFmtId="0" fontId="7" fillId="0" borderId="3" xfId="0" applyFont="1" applyBorder="1" applyAlignment="1">
      <alignment horizontal="center" vertical="center" wrapText="1"/>
    </xf>
    <xf numFmtId="0" fontId="7" fillId="0" borderId="3"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7" fillId="0" borderId="8" xfId="0" applyFont="1" applyBorder="1" applyAlignment="1">
      <alignment horizontal="center" vertical="center"/>
    </xf>
    <xf numFmtId="0" fontId="5" fillId="0" borderId="12" xfId="0" applyFont="1" applyBorder="1" applyAlignment="1">
      <alignment horizontal="center" vertical="center" wrapText="1"/>
    </xf>
    <xf numFmtId="0" fontId="5" fillId="0" borderId="23" xfId="0" applyFont="1" applyBorder="1" applyAlignment="1">
      <alignment horizontal="center" vertical="center" wrapText="1"/>
    </xf>
    <xf numFmtId="0" fontId="2" fillId="4" borderId="13" xfId="0" quotePrefix="1" applyFont="1" applyFill="1" applyBorder="1" applyAlignment="1">
      <alignment horizontal="center" vertical="center" wrapText="1"/>
    </xf>
    <xf numFmtId="0" fontId="4" fillId="3" borderId="13" xfId="0" applyFont="1" applyFill="1" applyBorder="1"/>
    <xf numFmtId="0" fontId="4" fillId="3" borderId="14" xfId="0" applyFont="1" applyFill="1" applyBorder="1"/>
    <xf numFmtId="0" fontId="4" fillId="3" borderId="2" xfId="0" applyFont="1" applyFill="1" applyBorder="1"/>
    <xf numFmtId="0" fontId="3" fillId="3" borderId="2" xfId="0" applyFont="1" applyFill="1" applyBorder="1"/>
    <xf numFmtId="0" fontId="4" fillId="3" borderId="11" xfId="0" applyFont="1" applyFill="1" applyBorder="1"/>
    <xf numFmtId="0" fontId="7" fillId="0" borderId="10" xfId="0" applyFont="1" applyBorder="1" applyAlignment="1">
      <alignment horizontal="center" vertical="center" wrapText="1"/>
    </xf>
    <xf numFmtId="0" fontId="7" fillId="0" borderId="4" xfId="0" applyFont="1" applyBorder="1" applyAlignment="1">
      <alignment horizontal="center" vertical="center" wrapText="1"/>
    </xf>
    <xf numFmtId="0" fontId="7" fillId="0" borderId="29"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31" xfId="0" applyFont="1" applyBorder="1" applyAlignment="1">
      <alignment horizontal="center" vertical="center" wrapText="1"/>
    </xf>
    <xf numFmtId="0" fontId="15" fillId="6" borderId="35" xfId="0" applyFont="1" applyFill="1" applyBorder="1" applyAlignment="1">
      <alignment horizontal="center" vertical="center" wrapText="1"/>
    </xf>
    <xf numFmtId="0" fontId="6" fillId="6" borderId="35" xfId="0" applyFont="1" applyFill="1" applyBorder="1" applyAlignment="1">
      <alignment horizontal="center" vertical="center" wrapText="1"/>
    </xf>
    <xf numFmtId="0" fontId="6" fillId="6" borderId="36" xfId="0" applyFont="1" applyFill="1" applyBorder="1" applyAlignment="1">
      <alignment horizontal="center" vertical="center" wrapText="1"/>
    </xf>
    <xf numFmtId="0" fontId="5" fillId="2" borderId="34" xfId="0" applyFont="1" applyFill="1" applyBorder="1" applyAlignment="1">
      <alignment horizontal="left" vertical="center" wrapText="1"/>
    </xf>
    <xf numFmtId="0" fontId="5" fillId="2" borderId="32" xfId="0" applyFont="1" applyFill="1" applyBorder="1" applyAlignment="1">
      <alignment horizontal="left" vertical="center" wrapText="1"/>
    </xf>
    <xf numFmtId="0" fontId="5" fillId="2" borderId="33" xfId="0" applyFont="1" applyFill="1" applyBorder="1" applyAlignment="1">
      <alignment horizontal="left" vertical="center" wrapText="1"/>
    </xf>
    <xf numFmtId="0" fontId="5" fillId="2" borderId="6" xfId="0" applyFont="1" applyFill="1" applyBorder="1" applyAlignment="1">
      <alignment horizontal="left" vertical="center" wrapText="1"/>
    </xf>
    <xf numFmtId="0" fontId="5" fillId="2" borderId="1" xfId="0" applyFont="1" applyFill="1" applyBorder="1" applyAlignment="1">
      <alignment horizontal="left" vertical="center" wrapText="1"/>
    </xf>
    <xf numFmtId="0" fontId="5" fillId="2" borderId="5" xfId="0" applyFont="1" applyFill="1" applyBorder="1" applyAlignment="1">
      <alignment horizontal="left" vertical="center" wrapText="1"/>
    </xf>
    <xf numFmtId="0" fontId="5" fillId="2" borderId="7" xfId="0" applyFont="1" applyFill="1" applyBorder="1" applyAlignment="1">
      <alignment horizontal="left" vertical="center" wrapText="1"/>
    </xf>
    <xf numFmtId="0" fontId="5" fillId="2" borderId="8" xfId="0" applyFont="1" applyFill="1" applyBorder="1" applyAlignment="1">
      <alignment horizontal="left" vertical="center" wrapText="1"/>
    </xf>
    <xf numFmtId="0" fontId="5" fillId="2" borderId="9" xfId="0" applyFont="1" applyFill="1" applyBorder="1" applyAlignment="1">
      <alignment horizontal="left" vertical="center" wrapText="1"/>
    </xf>
  </cellXfs>
  <cellStyles count="8">
    <cellStyle name="Millares" xfId="3" builtinId="3"/>
    <cellStyle name="Moneda" xfId="2" builtinId="4"/>
    <cellStyle name="Moneda [0]" xfId="4" builtinId="7"/>
    <cellStyle name="Normal" xfId="0" builtinId="0"/>
    <cellStyle name="Normal 2" xfId="1" xr:uid="{00000000-0005-0000-0000-000001000000}"/>
    <cellStyle name="Normal 2 3" xfId="5" xr:uid="{ACDF6BC3-7E08-4739-B70E-BE88D2FA2B84}"/>
    <cellStyle name="Normal 4" xfId="6" xr:uid="{BE810F23-8C1A-4355-BA24-54D247E8EC05}"/>
    <cellStyle name="Normal 4 3" xfId="7" xr:uid="{23ED7812-28B5-447C-B240-0FB29217EC5F}"/>
  </cellStyles>
  <dxfs count="2">
    <dxf>
      <font>
        <color theme="7" tint="-0.499984740745262"/>
      </font>
      <fill>
        <patternFill>
          <bgColor theme="7" tint="0.59996337778862885"/>
        </patternFill>
      </fill>
    </dxf>
    <dxf>
      <font>
        <color theme="5"/>
      </font>
      <fill>
        <patternFill>
          <bgColor theme="5" tint="0.59996337778862885"/>
        </patternFill>
      </fill>
    </dxf>
  </dxfs>
  <tableStyles count="0" defaultTableStyle="TableStyleMedium2" defaultPivotStyle="PivotStyleLight16"/>
  <colors>
    <mruColors>
      <color rgb="FFDCC5ED"/>
      <color rgb="FFCFAF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7</xdr:col>
      <xdr:colOff>571498</xdr:colOff>
      <xdr:row>0</xdr:row>
      <xdr:rowOff>195446</xdr:rowOff>
    </xdr:from>
    <xdr:ext cx="1841358" cy="687780"/>
    <xdr:pic>
      <xdr:nvPicPr>
        <xdr:cNvPr id="2" name="image1.png">
          <a:extLst>
            <a:ext uri="{FF2B5EF4-FFF2-40B4-BE49-F238E27FC236}">
              <a16:creationId xmlns:a16="http://schemas.microsoft.com/office/drawing/2014/main" id="{B45AA83D-F1A3-4B76-993A-F945BB33888C}"/>
            </a:ext>
          </a:extLst>
        </xdr:cNvPr>
        <xdr:cNvPicPr preferRelativeResize="0"/>
      </xdr:nvPicPr>
      <xdr:blipFill>
        <a:blip xmlns:r="http://schemas.openxmlformats.org/officeDocument/2006/relationships" r:embed="rId1" cstate="print"/>
        <a:stretch>
          <a:fillRect/>
        </a:stretch>
      </xdr:blipFill>
      <xdr:spPr>
        <a:xfrm>
          <a:off x="19898589" y="195446"/>
          <a:ext cx="1841358" cy="687780"/>
        </a:xfrm>
        <a:prstGeom prst="rect">
          <a:avLst/>
        </a:prstGeom>
        <a:noFill/>
      </xdr:spPr>
    </xdr:pic>
    <xdr:clientData fLocksWithSheet="0"/>
  </xdr:oneCellAnchor>
  <xdr:twoCellAnchor editAs="oneCell">
    <xdr:from>
      <xdr:col>0</xdr:col>
      <xdr:colOff>0</xdr:colOff>
      <xdr:row>0</xdr:row>
      <xdr:rowOff>0</xdr:rowOff>
    </xdr:from>
    <xdr:to>
      <xdr:col>1</xdr:col>
      <xdr:colOff>1224643</xdr:colOff>
      <xdr:row>1</xdr:row>
      <xdr:rowOff>342900</xdr:rowOff>
    </xdr:to>
    <xdr:pic>
      <xdr:nvPicPr>
        <xdr:cNvPr id="3" name="Imagen 2">
          <a:extLst>
            <a:ext uri="{FF2B5EF4-FFF2-40B4-BE49-F238E27FC236}">
              <a16:creationId xmlns:a16="http://schemas.microsoft.com/office/drawing/2014/main" id="{EC008470-55BF-4935-AC92-C9C391E5AA31}"/>
            </a:ext>
          </a:extLst>
        </xdr:cNvPr>
        <xdr:cNvPicPr>
          <a:picLocks noChangeAspect="1"/>
        </xdr:cNvPicPr>
      </xdr:nvPicPr>
      <xdr:blipFill rotWithShape="1">
        <a:blip xmlns:r="http://schemas.openxmlformats.org/officeDocument/2006/relationships" r:embed="rId2"/>
        <a:srcRect l="40405" t="12571"/>
        <a:stretch/>
      </xdr:blipFill>
      <xdr:spPr>
        <a:xfrm>
          <a:off x="1627909" y="0"/>
          <a:ext cx="2852552" cy="82780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8</xdr:col>
      <xdr:colOff>167552</xdr:colOff>
      <xdr:row>0</xdr:row>
      <xdr:rowOff>108856</xdr:rowOff>
    </xdr:from>
    <xdr:ext cx="2390592" cy="762001"/>
    <xdr:pic>
      <xdr:nvPicPr>
        <xdr:cNvPr id="2" name="image1.png">
          <a:extLst>
            <a:ext uri="{FF2B5EF4-FFF2-40B4-BE49-F238E27FC236}">
              <a16:creationId xmlns:a16="http://schemas.microsoft.com/office/drawing/2014/main" id="{43443D20-13F9-4F85-8EBA-0EAB29DE4BB6}"/>
            </a:ext>
          </a:extLst>
        </xdr:cNvPr>
        <xdr:cNvPicPr preferRelativeResize="0"/>
      </xdr:nvPicPr>
      <xdr:blipFill>
        <a:blip xmlns:r="http://schemas.openxmlformats.org/officeDocument/2006/relationships" r:embed="rId1" cstate="print"/>
        <a:stretch>
          <a:fillRect/>
        </a:stretch>
      </xdr:blipFill>
      <xdr:spPr>
        <a:xfrm>
          <a:off x="19817627" y="108856"/>
          <a:ext cx="2390592" cy="762001"/>
        </a:xfrm>
        <a:prstGeom prst="rect">
          <a:avLst/>
        </a:prstGeom>
        <a:noFill/>
      </xdr:spPr>
    </xdr:pic>
    <xdr:clientData fLocksWithSheet="0"/>
  </xdr:oneCellAnchor>
  <xdr:twoCellAnchor editAs="oneCell">
    <xdr:from>
      <xdr:col>1</xdr:col>
      <xdr:colOff>152400</xdr:colOff>
      <xdr:row>0</xdr:row>
      <xdr:rowOff>0</xdr:rowOff>
    </xdr:from>
    <xdr:to>
      <xdr:col>1</xdr:col>
      <xdr:colOff>2996293</xdr:colOff>
      <xdr:row>1</xdr:row>
      <xdr:rowOff>342900</xdr:rowOff>
    </xdr:to>
    <xdr:pic>
      <xdr:nvPicPr>
        <xdr:cNvPr id="3" name="Imagen 2">
          <a:extLst>
            <a:ext uri="{FF2B5EF4-FFF2-40B4-BE49-F238E27FC236}">
              <a16:creationId xmlns:a16="http://schemas.microsoft.com/office/drawing/2014/main" id="{C9FDEA9E-BC4E-40D7-80CB-48DA2E65313B}"/>
            </a:ext>
          </a:extLst>
        </xdr:cNvPr>
        <xdr:cNvPicPr>
          <a:picLocks noChangeAspect="1"/>
        </xdr:cNvPicPr>
      </xdr:nvPicPr>
      <xdr:blipFill rotWithShape="1">
        <a:blip xmlns:r="http://schemas.openxmlformats.org/officeDocument/2006/relationships" r:embed="rId2"/>
        <a:srcRect l="40405" t="12571"/>
        <a:stretch/>
      </xdr:blipFill>
      <xdr:spPr>
        <a:xfrm>
          <a:off x="523875" y="0"/>
          <a:ext cx="2843893" cy="8286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8</xdr:col>
      <xdr:colOff>167552</xdr:colOff>
      <xdr:row>0</xdr:row>
      <xdr:rowOff>108856</xdr:rowOff>
    </xdr:from>
    <xdr:ext cx="2390592" cy="762001"/>
    <xdr:pic>
      <xdr:nvPicPr>
        <xdr:cNvPr id="2" name="image1.png">
          <a:extLst>
            <a:ext uri="{FF2B5EF4-FFF2-40B4-BE49-F238E27FC236}">
              <a16:creationId xmlns:a16="http://schemas.microsoft.com/office/drawing/2014/main" id="{AC3A5219-E131-405B-AC3D-F10B72AD37F8}"/>
            </a:ext>
          </a:extLst>
        </xdr:cNvPr>
        <xdr:cNvPicPr preferRelativeResize="0"/>
      </xdr:nvPicPr>
      <xdr:blipFill>
        <a:blip xmlns:r="http://schemas.openxmlformats.org/officeDocument/2006/relationships" r:embed="rId1" cstate="print"/>
        <a:stretch>
          <a:fillRect/>
        </a:stretch>
      </xdr:blipFill>
      <xdr:spPr>
        <a:xfrm>
          <a:off x="19817627" y="108856"/>
          <a:ext cx="2390592" cy="762001"/>
        </a:xfrm>
        <a:prstGeom prst="rect">
          <a:avLst/>
        </a:prstGeom>
        <a:noFill/>
      </xdr:spPr>
    </xdr:pic>
    <xdr:clientData fLocksWithSheet="0"/>
  </xdr:oneCellAnchor>
  <xdr:twoCellAnchor editAs="oneCell">
    <xdr:from>
      <xdr:col>1</xdr:col>
      <xdr:colOff>152400</xdr:colOff>
      <xdr:row>0</xdr:row>
      <xdr:rowOff>0</xdr:rowOff>
    </xdr:from>
    <xdr:to>
      <xdr:col>1</xdr:col>
      <xdr:colOff>2996293</xdr:colOff>
      <xdr:row>1</xdr:row>
      <xdr:rowOff>342900</xdr:rowOff>
    </xdr:to>
    <xdr:pic>
      <xdr:nvPicPr>
        <xdr:cNvPr id="3" name="Imagen 2">
          <a:extLst>
            <a:ext uri="{FF2B5EF4-FFF2-40B4-BE49-F238E27FC236}">
              <a16:creationId xmlns:a16="http://schemas.microsoft.com/office/drawing/2014/main" id="{11B82748-0AB6-4BDA-93B9-5B4C4C5DEC36}"/>
            </a:ext>
          </a:extLst>
        </xdr:cNvPr>
        <xdr:cNvPicPr>
          <a:picLocks noChangeAspect="1"/>
        </xdr:cNvPicPr>
      </xdr:nvPicPr>
      <xdr:blipFill rotWithShape="1">
        <a:blip xmlns:r="http://schemas.openxmlformats.org/officeDocument/2006/relationships" r:embed="rId2"/>
        <a:srcRect l="40405" t="12571"/>
        <a:stretch/>
      </xdr:blipFill>
      <xdr:spPr>
        <a:xfrm>
          <a:off x="523875" y="0"/>
          <a:ext cx="2843893" cy="828675"/>
        </a:xfrm>
        <a:prstGeom prst="rect">
          <a:avLst/>
        </a:prstGeom>
      </xdr:spPr>
    </xdr:pic>
    <xdr:clientData/>
  </xdr:twoCellAnchor>
  <xdr:twoCellAnchor editAs="oneCell">
    <xdr:from>
      <xdr:col>1</xdr:col>
      <xdr:colOff>2814582</xdr:colOff>
      <xdr:row>8</xdr:row>
      <xdr:rowOff>353022</xdr:rowOff>
    </xdr:from>
    <xdr:to>
      <xdr:col>7</xdr:col>
      <xdr:colOff>375204</xdr:colOff>
      <xdr:row>9</xdr:row>
      <xdr:rowOff>3074058</xdr:rowOff>
    </xdr:to>
    <xdr:pic>
      <xdr:nvPicPr>
        <xdr:cNvPr id="4" name="Imagen 3" descr="Diagrama&#10;&#10;Descripción generada automáticamente">
          <a:extLst>
            <a:ext uri="{FF2B5EF4-FFF2-40B4-BE49-F238E27FC236}">
              <a16:creationId xmlns:a16="http://schemas.microsoft.com/office/drawing/2014/main" id="{886EBEC8-D0C1-B0F3-C8B1-58D81A26519A}"/>
            </a:ext>
          </a:extLst>
        </xdr:cNvPr>
        <xdr:cNvPicPr>
          <a:picLocks noChangeAspect="1"/>
        </xdr:cNvPicPr>
      </xdr:nvPicPr>
      <xdr:blipFill rotWithShape="1">
        <a:blip xmlns:r="http://schemas.openxmlformats.org/officeDocument/2006/relationships" r:embed="rId3"/>
        <a:srcRect t="12904"/>
        <a:stretch/>
      </xdr:blipFill>
      <xdr:spPr bwMode="auto">
        <a:xfrm>
          <a:off x="3178264" y="3435658"/>
          <a:ext cx="15779349" cy="7725991"/>
        </a:xfrm>
        <a:prstGeom prst="rect">
          <a:avLst/>
        </a:prstGeom>
        <a:ln>
          <a:noFill/>
        </a:ln>
        <a:extLst>
          <a:ext uri="{53640926-AAD7-44D8-BBD7-CCE9431645EC}">
            <a14:shadowObscured xmlns:a14="http://schemas.microsoft.com/office/drawing/2010/main"/>
          </a:ext>
        </a:extLst>
      </xdr:spPr>
    </xdr:pic>
    <xdr:clientData/>
  </xdr:twoCellAnchor>
</xdr:wsDr>
</file>

<file path=xl/drawings/drawing4.xml><?xml version="1.0" encoding="utf-8"?>
<xdr:wsDr xmlns:xdr="http://schemas.openxmlformats.org/drawingml/2006/spreadsheetDrawing" xmlns:a="http://schemas.openxmlformats.org/drawingml/2006/main">
  <xdr:oneCellAnchor>
    <xdr:from>
      <xdr:col>8</xdr:col>
      <xdr:colOff>167552</xdr:colOff>
      <xdr:row>0</xdr:row>
      <xdr:rowOff>108856</xdr:rowOff>
    </xdr:from>
    <xdr:ext cx="2390592" cy="762001"/>
    <xdr:pic>
      <xdr:nvPicPr>
        <xdr:cNvPr id="2" name="image1.png">
          <a:extLst>
            <a:ext uri="{FF2B5EF4-FFF2-40B4-BE49-F238E27FC236}">
              <a16:creationId xmlns:a16="http://schemas.microsoft.com/office/drawing/2014/main" id="{E09DC643-F7B1-4FD0-BF2C-BE9737BBFA01}"/>
            </a:ext>
          </a:extLst>
        </xdr:cNvPr>
        <xdr:cNvPicPr preferRelativeResize="0"/>
      </xdr:nvPicPr>
      <xdr:blipFill>
        <a:blip xmlns:r="http://schemas.openxmlformats.org/officeDocument/2006/relationships" r:embed="rId1" cstate="print"/>
        <a:stretch>
          <a:fillRect/>
        </a:stretch>
      </xdr:blipFill>
      <xdr:spPr>
        <a:xfrm>
          <a:off x="19817627" y="108856"/>
          <a:ext cx="2390592" cy="762001"/>
        </a:xfrm>
        <a:prstGeom prst="rect">
          <a:avLst/>
        </a:prstGeom>
        <a:noFill/>
      </xdr:spPr>
    </xdr:pic>
    <xdr:clientData fLocksWithSheet="0"/>
  </xdr:oneCellAnchor>
  <xdr:twoCellAnchor editAs="oneCell">
    <xdr:from>
      <xdr:col>1</xdr:col>
      <xdr:colOff>152400</xdr:colOff>
      <xdr:row>0</xdr:row>
      <xdr:rowOff>0</xdr:rowOff>
    </xdr:from>
    <xdr:to>
      <xdr:col>1</xdr:col>
      <xdr:colOff>2996293</xdr:colOff>
      <xdr:row>1</xdr:row>
      <xdr:rowOff>342900</xdr:rowOff>
    </xdr:to>
    <xdr:pic>
      <xdr:nvPicPr>
        <xdr:cNvPr id="3" name="Imagen 2">
          <a:extLst>
            <a:ext uri="{FF2B5EF4-FFF2-40B4-BE49-F238E27FC236}">
              <a16:creationId xmlns:a16="http://schemas.microsoft.com/office/drawing/2014/main" id="{9C1DAB30-C37A-44C5-B1F0-74419DDCD39F}"/>
            </a:ext>
          </a:extLst>
        </xdr:cNvPr>
        <xdr:cNvPicPr>
          <a:picLocks noChangeAspect="1"/>
        </xdr:cNvPicPr>
      </xdr:nvPicPr>
      <xdr:blipFill rotWithShape="1">
        <a:blip xmlns:r="http://schemas.openxmlformats.org/officeDocument/2006/relationships" r:embed="rId2"/>
        <a:srcRect l="40405" t="12571"/>
        <a:stretch/>
      </xdr:blipFill>
      <xdr:spPr>
        <a:xfrm>
          <a:off x="523875" y="0"/>
          <a:ext cx="2843893" cy="828675"/>
        </a:xfrm>
        <a:prstGeom prst="rect">
          <a:avLst/>
        </a:prstGeom>
      </xdr:spPr>
    </xdr:pic>
    <xdr:clientData/>
  </xdr:twoCellAnchor>
  <xdr:twoCellAnchor editAs="oneCell">
    <xdr:from>
      <xdr:col>2</xdr:col>
      <xdr:colOff>1828800</xdr:colOff>
      <xdr:row>8</xdr:row>
      <xdr:rowOff>152400</xdr:rowOff>
    </xdr:from>
    <xdr:to>
      <xdr:col>4</xdr:col>
      <xdr:colOff>9372600</xdr:colOff>
      <xdr:row>10</xdr:row>
      <xdr:rowOff>90969</xdr:rowOff>
    </xdr:to>
    <xdr:pic>
      <xdr:nvPicPr>
        <xdr:cNvPr id="5" name="Imagen 4">
          <a:extLst>
            <a:ext uri="{FF2B5EF4-FFF2-40B4-BE49-F238E27FC236}">
              <a16:creationId xmlns:a16="http://schemas.microsoft.com/office/drawing/2014/main" id="{80A67015-0C98-14DD-09E1-696C5F2FAACF}"/>
            </a:ext>
          </a:extLst>
        </xdr:cNvPr>
        <xdr:cNvPicPr>
          <a:picLocks noChangeAspect="1"/>
        </xdr:cNvPicPr>
      </xdr:nvPicPr>
      <xdr:blipFill>
        <a:blip xmlns:r="http://schemas.openxmlformats.org/officeDocument/2006/relationships" r:embed="rId3"/>
        <a:stretch>
          <a:fillRect/>
        </a:stretch>
      </xdr:blipFill>
      <xdr:spPr>
        <a:xfrm>
          <a:off x="5295900" y="3238500"/>
          <a:ext cx="10515600" cy="919686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8</xdr:col>
      <xdr:colOff>167552</xdr:colOff>
      <xdr:row>0</xdr:row>
      <xdr:rowOff>108856</xdr:rowOff>
    </xdr:from>
    <xdr:ext cx="2390592" cy="762001"/>
    <xdr:pic>
      <xdr:nvPicPr>
        <xdr:cNvPr id="2" name="image1.png">
          <a:extLst>
            <a:ext uri="{FF2B5EF4-FFF2-40B4-BE49-F238E27FC236}">
              <a16:creationId xmlns:a16="http://schemas.microsoft.com/office/drawing/2014/main" id="{5D3412DD-D1FD-4122-9419-D308C6A7145E}"/>
            </a:ext>
          </a:extLst>
        </xdr:cNvPr>
        <xdr:cNvPicPr preferRelativeResize="0"/>
      </xdr:nvPicPr>
      <xdr:blipFill>
        <a:blip xmlns:r="http://schemas.openxmlformats.org/officeDocument/2006/relationships" r:embed="rId1" cstate="print"/>
        <a:stretch>
          <a:fillRect/>
        </a:stretch>
      </xdr:blipFill>
      <xdr:spPr>
        <a:xfrm>
          <a:off x="19817627" y="108856"/>
          <a:ext cx="2390592" cy="762001"/>
        </a:xfrm>
        <a:prstGeom prst="rect">
          <a:avLst/>
        </a:prstGeom>
        <a:noFill/>
      </xdr:spPr>
    </xdr:pic>
    <xdr:clientData fLocksWithSheet="0"/>
  </xdr:oneCellAnchor>
  <xdr:twoCellAnchor editAs="oneCell">
    <xdr:from>
      <xdr:col>1</xdr:col>
      <xdr:colOff>152400</xdr:colOff>
      <xdr:row>0</xdr:row>
      <xdr:rowOff>0</xdr:rowOff>
    </xdr:from>
    <xdr:to>
      <xdr:col>1</xdr:col>
      <xdr:colOff>2996293</xdr:colOff>
      <xdr:row>1</xdr:row>
      <xdr:rowOff>342900</xdr:rowOff>
    </xdr:to>
    <xdr:pic>
      <xdr:nvPicPr>
        <xdr:cNvPr id="3" name="Imagen 2">
          <a:extLst>
            <a:ext uri="{FF2B5EF4-FFF2-40B4-BE49-F238E27FC236}">
              <a16:creationId xmlns:a16="http://schemas.microsoft.com/office/drawing/2014/main" id="{3DBBC7AF-DD8B-4357-98D0-87B25355FCF5}"/>
            </a:ext>
          </a:extLst>
        </xdr:cNvPr>
        <xdr:cNvPicPr>
          <a:picLocks noChangeAspect="1"/>
        </xdr:cNvPicPr>
      </xdr:nvPicPr>
      <xdr:blipFill rotWithShape="1">
        <a:blip xmlns:r="http://schemas.openxmlformats.org/officeDocument/2006/relationships" r:embed="rId2"/>
        <a:srcRect l="40405" t="12571"/>
        <a:stretch/>
      </xdr:blipFill>
      <xdr:spPr>
        <a:xfrm>
          <a:off x="523875" y="0"/>
          <a:ext cx="2843893" cy="828675"/>
        </a:xfrm>
        <a:prstGeom prst="rect">
          <a:avLst/>
        </a:prstGeom>
      </xdr:spPr>
    </xdr:pic>
    <xdr:clientData/>
  </xdr:twoCellAnchor>
  <xdr:twoCellAnchor editAs="oneCell">
    <xdr:from>
      <xdr:col>2</xdr:col>
      <xdr:colOff>1962150</xdr:colOff>
      <xdr:row>8</xdr:row>
      <xdr:rowOff>557912</xdr:rowOff>
    </xdr:from>
    <xdr:to>
      <xdr:col>4</xdr:col>
      <xdr:colOff>10167937</xdr:colOff>
      <xdr:row>9</xdr:row>
      <xdr:rowOff>3556518</xdr:rowOff>
    </xdr:to>
    <xdr:pic>
      <xdr:nvPicPr>
        <xdr:cNvPr id="5" name="Imagen 4">
          <a:extLst>
            <a:ext uri="{FF2B5EF4-FFF2-40B4-BE49-F238E27FC236}">
              <a16:creationId xmlns:a16="http://schemas.microsoft.com/office/drawing/2014/main" id="{E49F86CD-B65A-2696-79B8-72B994C27E3F}"/>
            </a:ext>
          </a:extLst>
        </xdr:cNvPr>
        <xdr:cNvPicPr>
          <a:picLocks noChangeAspect="1"/>
        </xdr:cNvPicPr>
      </xdr:nvPicPr>
      <xdr:blipFill>
        <a:blip xmlns:r="http://schemas.openxmlformats.org/officeDocument/2006/relationships" r:embed="rId3"/>
        <a:stretch>
          <a:fillRect/>
        </a:stretch>
      </xdr:blipFill>
      <xdr:spPr>
        <a:xfrm>
          <a:off x="5438775" y="3677350"/>
          <a:ext cx="11158537" cy="7999231"/>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791111-337C-4056-8990-4AF0A9A331B3}">
  <sheetPr>
    <outlinePr summaryBelow="0" summaryRight="0"/>
    <pageSetUpPr fitToPage="1"/>
  </sheetPr>
  <dimension ref="A1:BH879"/>
  <sheetViews>
    <sheetView tabSelected="1" view="pageBreakPreview" zoomScale="55" zoomScaleNormal="25" zoomScaleSheetLayoutView="55" workbookViewId="0">
      <selection activeCell="E15" sqref="E15"/>
    </sheetView>
  </sheetViews>
  <sheetFormatPr baseColWidth="10" defaultColWidth="14.42578125" defaultRowHeight="15" customHeight="1" x14ac:dyDescent="0.25"/>
  <cols>
    <col min="1" max="1" width="24.42578125" style="2" customWidth="1"/>
    <col min="2" max="2" width="153.7109375" style="16" customWidth="1"/>
    <col min="3" max="3" width="17" style="1" customWidth="1"/>
    <col min="4" max="4" width="17" style="2" customWidth="1"/>
    <col min="5" max="6" width="26.5703125" style="1" customWidth="1"/>
    <col min="7" max="7" width="25" style="1" customWidth="1"/>
    <col min="8" max="8" width="28.5703125" style="1" customWidth="1"/>
    <col min="9" max="9" width="10.28515625" style="99" customWidth="1"/>
    <col min="10" max="27" width="14.42578125" style="1"/>
    <col min="28" max="30" width="0" style="1" hidden="1" customWidth="1"/>
    <col min="31" max="16384" width="14.42578125" style="1"/>
  </cols>
  <sheetData>
    <row r="1" spans="1:30" ht="38.450000000000003" customHeight="1" x14ac:dyDescent="0.25">
      <c r="A1" s="147" t="s">
        <v>119</v>
      </c>
      <c r="B1" s="147"/>
      <c r="C1" s="147"/>
      <c r="D1" s="147"/>
      <c r="E1" s="147"/>
      <c r="F1" s="147"/>
      <c r="G1" s="147"/>
      <c r="H1" s="147"/>
      <c r="I1" s="148"/>
    </row>
    <row r="2" spans="1:30" s="5" customFormat="1" ht="45" customHeight="1" thickBot="1" x14ac:dyDescent="0.3">
      <c r="A2" s="149" t="s">
        <v>128</v>
      </c>
      <c r="B2" s="149"/>
      <c r="C2" s="149"/>
      <c r="D2" s="149"/>
      <c r="E2" s="149"/>
      <c r="F2" s="149"/>
      <c r="G2" s="149"/>
      <c r="H2" s="149"/>
      <c r="I2" s="150"/>
    </row>
    <row r="3" spans="1:30" s="5" customFormat="1" ht="9" customHeight="1" thickBot="1" x14ac:dyDescent="0.3">
      <c r="A3" s="6"/>
      <c r="B3" s="13"/>
      <c r="D3" s="6"/>
      <c r="I3" s="40"/>
    </row>
    <row r="4" spans="1:30" s="5" customFormat="1" ht="18.600000000000001" customHeight="1" x14ac:dyDescent="0.25">
      <c r="A4" s="178" t="s">
        <v>10</v>
      </c>
      <c r="B4" s="160" t="s">
        <v>80</v>
      </c>
      <c r="C4" s="161"/>
      <c r="D4" s="161"/>
      <c r="E4" s="161"/>
      <c r="F4" s="161"/>
      <c r="G4" s="161"/>
      <c r="H4" s="161"/>
      <c r="I4" s="162"/>
    </row>
    <row r="5" spans="1:30" s="5" customFormat="1" ht="18.600000000000001" customHeight="1" x14ac:dyDescent="0.25">
      <c r="A5" s="179"/>
      <c r="B5" s="163"/>
      <c r="C5" s="164"/>
      <c r="D5" s="164"/>
      <c r="E5" s="164"/>
      <c r="F5" s="164"/>
      <c r="G5" s="164"/>
      <c r="H5" s="164"/>
      <c r="I5" s="165"/>
    </row>
    <row r="6" spans="1:30" s="41" customFormat="1" ht="16.5" customHeight="1" thickBot="1" x14ac:dyDescent="0.3">
      <c r="A6" s="180"/>
      <c r="B6" s="166"/>
      <c r="C6" s="167"/>
      <c r="D6" s="167"/>
      <c r="E6" s="167"/>
      <c r="F6" s="167"/>
      <c r="G6" s="167"/>
      <c r="H6" s="167"/>
      <c r="I6" s="168"/>
    </row>
    <row r="7" spans="1:30" s="41" customFormat="1" ht="18.600000000000001" customHeight="1" thickBot="1" x14ac:dyDescent="0.3">
      <c r="A7" s="42"/>
      <c r="B7" s="42"/>
      <c r="C7" s="42"/>
      <c r="D7" s="42"/>
      <c r="E7" s="42"/>
      <c r="F7" s="42"/>
      <c r="G7" s="42"/>
      <c r="H7" s="42"/>
      <c r="I7" s="42"/>
    </row>
    <row r="8" spans="1:30" s="5" customFormat="1" ht="39.75" customHeight="1" thickBot="1" x14ac:dyDescent="0.3">
      <c r="A8" s="43" t="s">
        <v>93</v>
      </c>
      <c r="B8" s="144"/>
      <c r="C8" s="145"/>
      <c r="D8" s="145"/>
      <c r="E8" s="145"/>
      <c r="F8" s="145"/>
      <c r="G8" s="145"/>
      <c r="H8" s="145"/>
      <c r="I8" s="146"/>
    </row>
    <row r="9" spans="1:30" s="41" customFormat="1" ht="18.600000000000001" customHeight="1" thickBot="1" x14ac:dyDescent="0.3">
      <c r="A9" s="42"/>
      <c r="B9" s="42"/>
      <c r="C9" s="42"/>
      <c r="D9" s="42"/>
      <c r="E9" s="42"/>
      <c r="F9" s="42"/>
      <c r="G9" s="42"/>
      <c r="H9" s="42"/>
      <c r="I9" s="42"/>
    </row>
    <row r="10" spans="1:30" s="44" customFormat="1" ht="37.5" customHeight="1" x14ac:dyDescent="0.2">
      <c r="A10" s="181" t="s">
        <v>1</v>
      </c>
      <c r="B10" s="183" t="s">
        <v>2</v>
      </c>
      <c r="C10" s="185" t="s">
        <v>3</v>
      </c>
      <c r="D10" s="171" t="s">
        <v>4</v>
      </c>
      <c r="E10" s="169" t="s">
        <v>106</v>
      </c>
      <c r="F10" s="171" t="s">
        <v>105</v>
      </c>
      <c r="G10" s="171" t="s">
        <v>107</v>
      </c>
      <c r="H10" s="171" t="s">
        <v>108</v>
      </c>
      <c r="I10" s="173"/>
      <c r="AC10" s="45" t="s">
        <v>109</v>
      </c>
      <c r="AD10" s="45" t="s">
        <v>110</v>
      </c>
    </row>
    <row r="11" spans="1:30" s="46" customFormat="1" ht="52.15" customHeight="1" thickBot="1" x14ac:dyDescent="0.25">
      <c r="A11" s="182"/>
      <c r="B11" s="184"/>
      <c r="C11" s="186"/>
      <c r="D11" s="172"/>
      <c r="E11" s="170"/>
      <c r="F11" s="172"/>
      <c r="G11" s="172"/>
      <c r="H11" s="172"/>
      <c r="I11" s="174"/>
    </row>
    <row r="12" spans="1:30" ht="45" customHeight="1" x14ac:dyDescent="0.25">
      <c r="A12" s="49">
        <v>1</v>
      </c>
      <c r="B12" s="48" t="s">
        <v>82</v>
      </c>
      <c r="C12" s="49"/>
      <c r="D12" s="49"/>
      <c r="E12" s="49"/>
      <c r="F12" s="49"/>
      <c r="G12" s="49"/>
      <c r="H12" s="49"/>
      <c r="I12" s="50"/>
    </row>
    <row r="13" spans="1:30" ht="36" customHeight="1" x14ac:dyDescent="0.25">
      <c r="A13" s="51">
        <v>44197</v>
      </c>
      <c r="B13" s="52" t="s">
        <v>96</v>
      </c>
      <c r="C13" s="53" t="s">
        <v>5</v>
      </c>
      <c r="D13" s="54">
        <v>1</v>
      </c>
      <c r="E13" s="54"/>
      <c r="F13" s="55"/>
      <c r="G13" s="33"/>
      <c r="H13" s="54">
        <f>+ROUND(D13*G13,0)</f>
        <v>0</v>
      </c>
      <c r="I13" s="56" t="str">
        <f>+IF(OR(H13=F13,H13&lt;F13),($AC$10),($AD$10))</f>
        <v>OK</v>
      </c>
    </row>
    <row r="14" spans="1:30" ht="36" customHeight="1" x14ac:dyDescent="0.25">
      <c r="A14" s="57" t="s">
        <v>11</v>
      </c>
      <c r="B14" s="58" t="s">
        <v>97</v>
      </c>
      <c r="C14" s="59" t="s">
        <v>5</v>
      </c>
      <c r="D14" s="60">
        <v>1</v>
      </c>
      <c r="E14" s="60"/>
      <c r="F14" s="61"/>
      <c r="G14" s="34"/>
      <c r="H14" s="60">
        <f t="shared" ref="H14:H62" si="0">+ROUND(G14*D14,0)</f>
        <v>0</v>
      </c>
      <c r="I14" s="62" t="str">
        <f>+IF(OR(H14=F14,H14&lt;F14),($AC$10),($AD$10))</f>
        <v>OK</v>
      </c>
    </row>
    <row r="15" spans="1:30" ht="59.25" customHeight="1" x14ac:dyDescent="0.25">
      <c r="A15" s="63" t="s">
        <v>12</v>
      </c>
      <c r="B15" s="64" t="s">
        <v>98</v>
      </c>
      <c r="C15" s="65" t="s">
        <v>5</v>
      </c>
      <c r="D15" s="66">
        <v>1</v>
      </c>
      <c r="E15" s="66"/>
      <c r="F15" s="67"/>
      <c r="G15" s="35"/>
      <c r="H15" s="66">
        <f t="shared" si="0"/>
        <v>0</v>
      </c>
      <c r="I15" s="68" t="str">
        <f>+IF(OR(H15=F15,H15&lt;F15),($AC$10),($AD$10))</f>
        <v>OK</v>
      </c>
    </row>
    <row r="16" spans="1:30" ht="45" customHeight="1" x14ac:dyDescent="0.25">
      <c r="A16" s="69">
        <v>2</v>
      </c>
      <c r="B16" s="70" t="s">
        <v>83</v>
      </c>
      <c r="C16" s="47"/>
      <c r="D16" s="47"/>
      <c r="E16" s="47"/>
      <c r="F16" s="47"/>
      <c r="G16" s="36"/>
      <c r="H16" s="47"/>
      <c r="I16" s="71"/>
    </row>
    <row r="17" spans="1:9" ht="63" customHeight="1" x14ac:dyDescent="0.25">
      <c r="A17" s="72" t="s">
        <v>15</v>
      </c>
      <c r="B17" s="73" t="s">
        <v>78</v>
      </c>
      <c r="C17" s="53" t="s">
        <v>5</v>
      </c>
      <c r="D17" s="54">
        <v>1</v>
      </c>
      <c r="E17" s="54"/>
      <c r="F17" s="55"/>
      <c r="G17" s="33"/>
      <c r="H17" s="54">
        <f t="shared" si="0"/>
        <v>0</v>
      </c>
      <c r="I17" s="56" t="str">
        <f t="shared" ref="I17:I27" si="1">+IF(OR(H17=F17,H17&lt;F17),($AC$10),($AD$10))</f>
        <v>OK</v>
      </c>
    </row>
    <row r="18" spans="1:9" ht="34.5" customHeight="1" x14ac:dyDescent="0.25">
      <c r="A18" s="57" t="s">
        <v>16</v>
      </c>
      <c r="B18" s="58" t="s">
        <v>99</v>
      </c>
      <c r="C18" s="59" t="s">
        <v>5</v>
      </c>
      <c r="D18" s="60">
        <v>1</v>
      </c>
      <c r="E18" s="60"/>
      <c r="F18" s="61"/>
      <c r="G18" s="34"/>
      <c r="H18" s="60">
        <f t="shared" si="0"/>
        <v>0</v>
      </c>
      <c r="I18" s="62" t="str">
        <f t="shared" si="1"/>
        <v>OK</v>
      </c>
    </row>
    <row r="19" spans="1:9" ht="34.5" customHeight="1" x14ac:dyDescent="0.25">
      <c r="A19" s="57" t="s">
        <v>17</v>
      </c>
      <c r="B19" s="58" t="s">
        <v>94</v>
      </c>
      <c r="C19" s="59" t="s">
        <v>5</v>
      </c>
      <c r="D19" s="60">
        <v>1</v>
      </c>
      <c r="E19" s="60"/>
      <c r="F19" s="61"/>
      <c r="G19" s="34"/>
      <c r="H19" s="60">
        <f t="shared" si="0"/>
        <v>0</v>
      </c>
      <c r="I19" s="62" t="str">
        <f t="shared" si="1"/>
        <v>OK</v>
      </c>
    </row>
    <row r="20" spans="1:9" ht="34.5" customHeight="1" x14ac:dyDescent="0.25">
      <c r="A20" s="57" t="s">
        <v>18</v>
      </c>
      <c r="B20" s="58" t="s">
        <v>100</v>
      </c>
      <c r="C20" s="59" t="s">
        <v>5</v>
      </c>
      <c r="D20" s="60">
        <v>1</v>
      </c>
      <c r="E20" s="60"/>
      <c r="F20" s="61"/>
      <c r="G20" s="34"/>
      <c r="H20" s="60">
        <f t="shared" si="0"/>
        <v>0</v>
      </c>
      <c r="I20" s="62" t="str">
        <f t="shared" si="1"/>
        <v>OK</v>
      </c>
    </row>
    <row r="21" spans="1:9" ht="41.25" customHeight="1" x14ac:dyDescent="0.25">
      <c r="A21" s="57" t="s">
        <v>19</v>
      </c>
      <c r="B21" s="58" t="s">
        <v>120</v>
      </c>
      <c r="C21" s="59" t="s">
        <v>5</v>
      </c>
      <c r="D21" s="60">
        <v>1</v>
      </c>
      <c r="E21" s="60"/>
      <c r="F21" s="61"/>
      <c r="G21" s="34"/>
      <c r="H21" s="60">
        <f t="shared" si="0"/>
        <v>0</v>
      </c>
      <c r="I21" s="62" t="str">
        <f t="shared" si="1"/>
        <v>OK</v>
      </c>
    </row>
    <row r="22" spans="1:9" ht="48" customHeight="1" x14ac:dyDescent="0.25">
      <c r="A22" s="57" t="s">
        <v>20</v>
      </c>
      <c r="B22" s="58" t="s">
        <v>121</v>
      </c>
      <c r="C22" s="59" t="s">
        <v>5</v>
      </c>
      <c r="D22" s="60">
        <v>1</v>
      </c>
      <c r="E22" s="60"/>
      <c r="F22" s="61"/>
      <c r="G22" s="34"/>
      <c r="H22" s="60">
        <f t="shared" si="0"/>
        <v>0</v>
      </c>
      <c r="I22" s="62" t="str">
        <f t="shared" si="1"/>
        <v>OK</v>
      </c>
    </row>
    <row r="23" spans="1:9" ht="36.75" customHeight="1" x14ac:dyDescent="0.25">
      <c r="A23" s="57" t="s">
        <v>21</v>
      </c>
      <c r="B23" s="58" t="s">
        <v>31</v>
      </c>
      <c r="C23" s="59" t="s">
        <v>5</v>
      </c>
      <c r="D23" s="60">
        <v>1</v>
      </c>
      <c r="E23" s="60"/>
      <c r="F23" s="61"/>
      <c r="G23" s="34"/>
      <c r="H23" s="60">
        <f t="shared" si="0"/>
        <v>0</v>
      </c>
      <c r="I23" s="62" t="str">
        <f t="shared" si="1"/>
        <v>OK</v>
      </c>
    </row>
    <row r="24" spans="1:9" ht="36.75" customHeight="1" x14ac:dyDescent="0.25">
      <c r="A24" s="57" t="s">
        <v>34</v>
      </c>
      <c r="B24" s="74" t="s">
        <v>32</v>
      </c>
      <c r="C24" s="59" t="s">
        <v>5</v>
      </c>
      <c r="D24" s="60">
        <v>1</v>
      </c>
      <c r="E24" s="60"/>
      <c r="F24" s="61"/>
      <c r="G24" s="34"/>
      <c r="H24" s="60">
        <f t="shared" si="0"/>
        <v>0</v>
      </c>
      <c r="I24" s="62" t="str">
        <f t="shared" si="1"/>
        <v>OK</v>
      </c>
    </row>
    <row r="25" spans="1:9" ht="36.75" customHeight="1" x14ac:dyDescent="0.25">
      <c r="A25" s="57" t="s">
        <v>35</v>
      </c>
      <c r="B25" s="74" t="s">
        <v>33</v>
      </c>
      <c r="C25" s="59" t="s">
        <v>5</v>
      </c>
      <c r="D25" s="60">
        <v>1</v>
      </c>
      <c r="E25" s="60"/>
      <c r="F25" s="61"/>
      <c r="G25" s="34"/>
      <c r="H25" s="60">
        <f t="shared" si="0"/>
        <v>0</v>
      </c>
      <c r="I25" s="62" t="str">
        <f t="shared" si="1"/>
        <v>OK</v>
      </c>
    </row>
    <row r="26" spans="1:9" ht="36.75" customHeight="1" x14ac:dyDescent="0.25">
      <c r="A26" s="57" t="s">
        <v>36</v>
      </c>
      <c r="B26" s="74" t="s">
        <v>30</v>
      </c>
      <c r="C26" s="59" t="s">
        <v>5</v>
      </c>
      <c r="D26" s="60">
        <v>1</v>
      </c>
      <c r="E26" s="60"/>
      <c r="F26" s="61"/>
      <c r="G26" s="34"/>
      <c r="H26" s="60">
        <f t="shared" si="0"/>
        <v>0</v>
      </c>
      <c r="I26" s="62" t="str">
        <f t="shared" si="1"/>
        <v>OK</v>
      </c>
    </row>
    <row r="27" spans="1:9" ht="36.75" customHeight="1" x14ac:dyDescent="0.25">
      <c r="A27" s="63" t="s">
        <v>126</v>
      </c>
      <c r="B27" s="64" t="s">
        <v>125</v>
      </c>
      <c r="C27" s="65" t="s">
        <v>5</v>
      </c>
      <c r="D27" s="66">
        <v>1</v>
      </c>
      <c r="E27" s="66"/>
      <c r="F27" s="67"/>
      <c r="G27" s="35"/>
      <c r="H27" s="66">
        <f t="shared" si="0"/>
        <v>0</v>
      </c>
      <c r="I27" s="68" t="str">
        <f t="shared" si="1"/>
        <v>OK</v>
      </c>
    </row>
    <row r="28" spans="1:9" ht="45" customHeight="1" x14ac:dyDescent="0.25">
      <c r="A28" s="69">
        <v>3</v>
      </c>
      <c r="B28" s="70" t="s">
        <v>84</v>
      </c>
      <c r="C28" s="47"/>
      <c r="D28" s="47"/>
      <c r="E28" s="47"/>
      <c r="F28" s="47"/>
      <c r="G28" s="36"/>
      <c r="H28" s="47"/>
      <c r="I28" s="71"/>
    </row>
    <row r="29" spans="1:9" ht="33.75" customHeight="1" x14ac:dyDescent="0.25">
      <c r="A29" s="72" t="s">
        <v>23</v>
      </c>
      <c r="B29" s="75" t="s">
        <v>122</v>
      </c>
      <c r="C29" s="53" t="s">
        <v>5</v>
      </c>
      <c r="D29" s="54">
        <v>1</v>
      </c>
      <c r="E29" s="54"/>
      <c r="F29" s="55"/>
      <c r="G29" s="33"/>
      <c r="H29" s="54">
        <f t="shared" si="0"/>
        <v>0</v>
      </c>
      <c r="I29" s="56" t="str">
        <f t="shared" ref="I29:I34" si="2">+IF(OR(H29=F29,H29&lt;F29),($AC$10),($AD$10))</f>
        <v>OK</v>
      </c>
    </row>
    <row r="30" spans="1:9" ht="33.75" customHeight="1" x14ac:dyDescent="0.25">
      <c r="A30" s="57" t="s">
        <v>22</v>
      </c>
      <c r="B30" s="58" t="s">
        <v>101</v>
      </c>
      <c r="C30" s="59" t="s">
        <v>5</v>
      </c>
      <c r="D30" s="60">
        <v>1</v>
      </c>
      <c r="E30" s="60"/>
      <c r="F30" s="61"/>
      <c r="G30" s="34"/>
      <c r="H30" s="60">
        <f t="shared" si="0"/>
        <v>0</v>
      </c>
      <c r="I30" s="62" t="str">
        <f t="shared" si="2"/>
        <v>OK</v>
      </c>
    </row>
    <row r="31" spans="1:9" ht="33.75" customHeight="1" x14ac:dyDescent="0.25">
      <c r="A31" s="57" t="s">
        <v>24</v>
      </c>
      <c r="B31" s="58" t="s">
        <v>37</v>
      </c>
      <c r="C31" s="59" t="s">
        <v>5</v>
      </c>
      <c r="D31" s="60">
        <v>1</v>
      </c>
      <c r="E31" s="60"/>
      <c r="F31" s="61"/>
      <c r="G31" s="34"/>
      <c r="H31" s="60">
        <f t="shared" si="0"/>
        <v>0</v>
      </c>
      <c r="I31" s="62" t="str">
        <f t="shared" si="2"/>
        <v>OK</v>
      </c>
    </row>
    <row r="32" spans="1:9" ht="33.75" customHeight="1" x14ac:dyDescent="0.25">
      <c r="A32" s="57" t="s">
        <v>25</v>
      </c>
      <c r="B32" s="58" t="s">
        <v>102</v>
      </c>
      <c r="C32" s="59" t="s">
        <v>5</v>
      </c>
      <c r="D32" s="60">
        <v>1</v>
      </c>
      <c r="E32" s="60"/>
      <c r="F32" s="61"/>
      <c r="G32" s="34"/>
      <c r="H32" s="60">
        <f t="shared" si="0"/>
        <v>0</v>
      </c>
      <c r="I32" s="62" t="str">
        <f t="shared" si="2"/>
        <v>OK</v>
      </c>
    </row>
    <row r="33" spans="1:9" ht="33.75" customHeight="1" x14ac:dyDescent="0.25">
      <c r="A33" s="57" t="s">
        <v>7</v>
      </c>
      <c r="B33" s="58" t="s">
        <v>38</v>
      </c>
      <c r="C33" s="59" t="s">
        <v>5</v>
      </c>
      <c r="D33" s="60">
        <v>1</v>
      </c>
      <c r="E33" s="60"/>
      <c r="F33" s="61"/>
      <c r="G33" s="34"/>
      <c r="H33" s="60">
        <f t="shared" si="0"/>
        <v>0</v>
      </c>
      <c r="I33" s="62" t="str">
        <f t="shared" si="2"/>
        <v>OK</v>
      </c>
    </row>
    <row r="34" spans="1:9" ht="33.75" customHeight="1" x14ac:dyDescent="0.25">
      <c r="A34" s="63" t="s">
        <v>29</v>
      </c>
      <c r="B34" s="64" t="s">
        <v>39</v>
      </c>
      <c r="C34" s="65" t="s">
        <v>5</v>
      </c>
      <c r="D34" s="66">
        <v>1</v>
      </c>
      <c r="E34" s="66"/>
      <c r="F34" s="67"/>
      <c r="G34" s="35"/>
      <c r="H34" s="66">
        <f t="shared" si="0"/>
        <v>0</v>
      </c>
      <c r="I34" s="68" t="str">
        <f t="shared" si="2"/>
        <v>OK</v>
      </c>
    </row>
    <row r="35" spans="1:9" ht="45" customHeight="1" x14ac:dyDescent="0.25">
      <c r="A35" s="69">
        <v>4</v>
      </c>
      <c r="B35" s="70" t="s">
        <v>85</v>
      </c>
      <c r="C35" s="47"/>
      <c r="D35" s="47"/>
      <c r="E35" s="47"/>
      <c r="F35" s="47"/>
      <c r="G35" s="36"/>
      <c r="H35" s="47"/>
      <c r="I35" s="71"/>
    </row>
    <row r="36" spans="1:9" ht="44.25" customHeight="1" x14ac:dyDescent="0.25">
      <c r="A36" s="72" t="s">
        <v>13</v>
      </c>
      <c r="B36" s="75" t="s">
        <v>40</v>
      </c>
      <c r="C36" s="53" t="s">
        <v>5</v>
      </c>
      <c r="D36" s="54">
        <v>1</v>
      </c>
      <c r="E36" s="54"/>
      <c r="F36" s="55"/>
      <c r="G36" s="33"/>
      <c r="H36" s="54">
        <f t="shared" si="0"/>
        <v>0</v>
      </c>
      <c r="I36" s="56" t="str">
        <f>+IF(OR(H36=F36,H36&lt;F36),($AC$10),($AD$10))</f>
        <v>OK</v>
      </c>
    </row>
    <row r="37" spans="1:9" ht="44.25" customHeight="1" x14ac:dyDescent="0.25">
      <c r="A37" s="57" t="s">
        <v>14</v>
      </c>
      <c r="B37" s="58" t="s">
        <v>103</v>
      </c>
      <c r="C37" s="59" t="s">
        <v>5</v>
      </c>
      <c r="D37" s="60">
        <v>1</v>
      </c>
      <c r="E37" s="60"/>
      <c r="F37" s="61"/>
      <c r="G37" s="34"/>
      <c r="H37" s="60">
        <f t="shared" si="0"/>
        <v>0</v>
      </c>
      <c r="I37" s="62" t="str">
        <f>+IF(OR(H37=F37,H37&lt;F37),($AC$10),($AD$10))</f>
        <v>OK</v>
      </c>
    </row>
    <row r="38" spans="1:9" ht="44.25" customHeight="1" x14ac:dyDescent="0.25">
      <c r="A38" s="63" t="s">
        <v>26</v>
      </c>
      <c r="B38" s="64" t="s">
        <v>95</v>
      </c>
      <c r="C38" s="65" t="s">
        <v>5</v>
      </c>
      <c r="D38" s="66">
        <v>1</v>
      </c>
      <c r="E38" s="66"/>
      <c r="F38" s="67"/>
      <c r="G38" s="35"/>
      <c r="H38" s="66">
        <f t="shared" si="0"/>
        <v>0</v>
      </c>
      <c r="I38" s="68" t="str">
        <f>+IF(OR(H38=F38,H38&lt;F38),($AC$10),($AD$10))</f>
        <v>OK</v>
      </c>
    </row>
    <row r="39" spans="1:9" ht="45" customHeight="1" x14ac:dyDescent="0.25">
      <c r="A39" s="69">
        <v>5</v>
      </c>
      <c r="B39" s="70" t="s">
        <v>86</v>
      </c>
      <c r="C39" s="47"/>
      <c r="D39" s="47"/>
      <c r="E39" s="47"/>
      <c r="F39" s="47"/>
      <c r="G39" s="36"/>
      <c r="H39" s="47"/>
      <c r="I39" s="71"/>
    </row>
    <row r="40" spans="1:9" ht="51.75" customHeight="1" x14ac:dyDescent="0.25">
      <c r="A40" s="76" t="s">
        <v>27</v>
      </c>
      <c r="B40" s="73" t="s">
        <v>123</v>
      </c>
      <c r="C40" s="77" t="s">
        <v>5</v>
      </c>
      <c r="D40" s="78">
        <v>1</v>
      </c>
      <c r="E40" s="78"/>
      <c r="F40" s="79"/>
      <c r="G40" s="37"/>
      <c r="H40" s="78">
        <f t="shared" si="0"/>
        <v>0</v>
      </c>
      <c r="I40" s="80" t="str">
        <f>+IF(OR(H40=F40,H40&lt;F40),($AC$10),($AD$10))</f>
        <v>OK</v>
      </c>
    </row>
    <row r="41" spans="1:9" ht="45" customHeight="1" x14ac:dyDescent="0.25">
      <c r="A41" s="69">
        <v>6</v>
      </c>
      <c r="B41" s="70" t="s">
        <v>87</v>
      </c>
      <c r="C41" s="47"/>
      <c r="D41" s="47"/>
      <c r="E41" s="47"/>
      <c r="F41" s="47"/>
      <c r="G41" s="36"/>
      <c r="H41" s="47"/>
      <c r="I41" s="71"/>
    </row>
    <row r="42" spans="1:9" ht="60" customHeight="1" x14ac:dyDescent="0.25">
      <c r="A42" s="72" t="s">
        <v>42</v>
      </c>
      <c r="B42" s="75" t="s">
        <v>81</v>
      </c>
      <c r="C42" s="53" t="s">
        <v>5</v>
      </c>
      <c r="D42" s="54">
        <v>1</v>
      </c>
      <c r="E42" s="54"/>
      <c r="F42" s="55"/>
      <c r="G42" s="33"/>
      <c r="H42" s="54">
        <f t="shared" si="0"/>
        <v>0</v>
      </c>
      <c r="I42" s="56" t="str">
        <f>+IF(OR(H42=F42,H42&lt;F42),($AC$10),($AD$10))</f>
        <v>OK</v>
      </c>
    </row>
    <row r="43" spans="1:9" ht="60" customHeight="1" x14ac:dyDescent="0.25">
      <c r="A43" s="51" t="s">
        <v>43</v>
      </c>
      <c r="B43" s="52" t="s">
        <v>41</v>
      </c>
      <c r="C43" s="59" t="s">
        <v>5</v>
      </c>
      <c r="D43" s="60">
        <v>1</v>
      </c>
      <c r="E43" s="60"/>
      <c r="F43" s="61"/>
      <c r="G43" s="34"/>
      <c r="H43" s="60">
        <f t="shared" si="0"/>
        <v>0</v>
      </c>
      <c r="I43" s="62" t="str">
        <f>+IF(OR(H43=F43,H43&lt;F43),($AC$10),($AD$10))</f>
        <v>OK</v>
      </c>
    </row>
    <row r="44" spans="1:9" ht="60" customHeight="1" x14ac:dyDescent="0.25">
      <c r="A44" s="81" t="s">
        <v>44</v>
      </c>
      <c r="B44" s="82" t="s">
        <v>70</v>
      </c>
      <c r="C44" s="65" t="s">
        <v>5</v>
      </c>
      <c r="D44" s="66">
        <v>1</v>
      </c>
      <c r="E44" s="66"/>
      <c r="F44" s="67"/>
      <c r="G44" s="35"/>
      <c r="H44" s="66">
        <f t="shared" si="0"/>
        <v>0</v>
      </c>
      <c r="I44" s="68" t="str">
        <f>+IF(OR(H44=F44,H44&lt;F44),($AC$10),($AD$10))</f>
        <v>OK</v>
      </c>
    </row>
    <row r="45" spans="1:9" ht="52.15" customHeight="1" x14ac:dyDescent="0.25">
      <c r="A45" s="69">
        <v>7</v>
      </c>
      <c r="B45" s="70" t="s">
        <v>88</v>
      </c>
      <c r="C45" s="47"/>
      <c r="D45" s="47"/>
      <c r="E45" s="47"/>
      <c r="F45" s="47"/>
      <c r="G45" s="36"/>
      <c r="H45" s="47"/>
      <c r="I45" s="71"/>
    </row>
    <row r="46" spans="1:9" ht="75" customHeight="1" x14ac:dyDescent="0.25">
      <c r="A46" s="76" t="s">
        <v>45</v>
      </c>
      <c r="B46" s="73" t="s">
        <v>104</v>
      </c>
      <c r="C46" s="77" t="s">
        <v>5</v>
      </c>
      <c r="D46" s="78">
        <v>1</v>
      </c>
      <c r="E46" s="78"/>
      <c r="F46" s="79"/>
      <c r="G46" s="37"/>
      <c r="H46" s="78">
        <f t="shared" si="0"/>
        <v>0</v>
      </c>
      <c r="I46" s="80" t="str">
        <f>+IF(OR(H46=F46,H46&lt;F46),($AC$10),($AD$10))</f>
        <v>OK</v>
      </c>
    </row>
    <row r="47" spans="1:9" ht="52.15" customHeight="1" x14ac:dyDescent="0.25">
      <c r="A47" s="69">
        <v>8</v>
      </c>
      <c r="B47" s="70" t="s">
        <v>89</v>
      </c>
      <c r="C47" s="47"/>
      <c r="D47" s="47"/>
      <c r="E47" s="47"/>
      <c r="F47" s="47"/>
      <c r="G47" s="36"/>
      <c r="H47" s="47"/>
      <c r="I47" s="71"/>
    </row>
    <row r="48" spans="1:9" ht="96.75" customHeight="1" x14ac:dyDescent="0.25">
      <c r="A48" s="72" t="s">
        <v>46</v>
      </c>
      <c r="B48" s="75" t="s">
        <v>51</v>
      </c>
      <c r="C48" s="53" t="s">
        <v>5</v>
      </c>
      <c r="D48" s="54">
        <v>1</v>
      </c>
      <c r="E48" s="54"/>
      <c r="F48" s="55"/>
      <c r="G48" s="33"/>
      <c r="H48" s="54">
        <f t="shared" si="0"/>
        <v>0</v>
      </c>
      <c r="I48" s="56" t="str">
        <f t="shared" ref="I48:I65" si="3">+IF(OR(H48=F48,H48&lt;F48),($AC$10),($AD$10))</f>
        <v>OK</v>
      </c>
    </row>
    <row r="49" spans="1:9" ht="60.75" customHeight="1" x14ac:dyDescent="0.25">
      <c r="A49" s="51" t="s">
        <v>47</v>
      </c>
      <c r="B49" s="52" t="s">
        <v>79</v>
      </c>
      <c r="C49" s="59" t="s">
        <v>5</v>
      </c>
      <c r="D49" s="60">
        <v>1</v>
      </c>
      <c r="E49" s="60"/>
      <c r="F49" s="61"/>
      <c r="G49" s="34"/>
      <c r="H49" s="60">
        <f t="shared" si="0"/>
        <v>0</v>
      </c>
      <c r="I49" s="62" t="str">
        <f t="shared" si="3"/>
        <v>OK</v>
      </c>
    </row>
    <row r="50" spans="1:9" ht="60.75" customHeight="1" x14ac:dyDescent="0.25">
      <c r="A50" s="51" t="s">
        <v>48</v>
      </c>
      <c r="B50" s="52" t="s">
        <v>52</v>
      </c>
      <c r="C50" s="59" t="s">
        <v>5</v>
      </c>
      <c r="D50" s="60">
        <v>1</v>
      </c>
      <c r="E50" s="60"/>
      <c r="F50" s="61"/>
      <c r="G50" s="34"/>
      <c r="H50" s="60">
        <f t="shared" si="0"/>
        <v>0</v>
      </c>
      <c r="I50" s="62" t="str">
        <f t="shared" si="3"/>
        <v>OK</v>
      </c>
    </row>
    <row r="51" spans="1:9" ht="69.75" customHeight="1" x14ac:dyDescent="0.25">
      <c r="A51" s="51" t="s">
        <v>49</v>
      </c>
      <c r="B51" s="52" t="s">
        <v>53</v>
      </c>
      <c r="C51" s="59" t="s">
        <v>5</v>
      </c>
      <c r="D51" s="60">
        <v>1</v>
      </c>
      <c r="E51" s="60"/>
      <c r="F51" s="61"/>
      <c r="G51" s="34"/>
      <c r="H51" s="60">
        <f t="shared" si="0"/>
        <v>0</v>
      </c>
      <c r="I51" s="62" t="str">
        <f t="shared" si="3"/>
        <v>OK</v>
      </c>
    </row>
    <row r="52" spans="1:9" ht="60.75" customHeight="1" x14ac:dyDescent="0.25">
      <c r="A52" s="51" t="s">
        <v>50</v>
      </c>
      <c r="B52" s="52" t="s">
        <v>54</v>
      </c>
      <c r="C52" s="59" t="s">
        <v>5</v>
      </c>
      <c r="D52" s="60">
        <v>1</v>
      </c>
      <c r="E52" s="60"/>
      <c r="F52" s="61"/>
      <c r="G52" s="34"/>
      <c r="H52" s="60">
        <f t="shared" si="0"/>
        <v>0</v>
      </c>
      <c r="I52" s="62" t="str">
        <f t="shared" si="3"/>
        <v>OK</v>
      </c>
    </row>
    <row r="53" spans="1:9" ht="60.75" customHeight="1" x14ac:dyDescent="0.25">
      <c r="A53" s="51" t="s">
        <v>55</v>
      </c>
      <c r="B53" s="52" t="s">
        <v>56</v>
      </c>
      <c r="C53" s="59" t="s">
        <v>5</v>
      </c>
      <c r="D53" s="60">
        <v>1</v>
      </c>
      <c r="E53" s="60"/>
      <c r="F53" s="61"/>
      <c r="G53" s="34"/>
      <c r="H53" s="60">
        <f t="shared" si="0"/>
        <v>0</v>
      </c>
      <c r="I53" s="62" t="str">
        <f t="shared" si="3"/>
        <v>OK</v>
      </c>
    </row>
    <row r="54" spans="1:9" ht="101.25" customHeight="1" x14ac:dyDescent="0.25">
      <c r="A54" s="81" t="s">
        <v>57</v>
      </c>
      <c r="B54" s="82" t="s">
        <v>58</v>
      </c>
      <c r="C54" s="65" t="s">
        <v>5</v>
      </c>
      <c r="D54" s="66">
        <v>1</v>
      </c>
      <c r="E54" s="66"/>
      <c r="F54" s="67"/>
      <c r="G54" s="35"/>
      <c r="H54" s="66">
        <f t="shared" si="0"/>
        <v>0</v>
      </c>
      <c r="I54" s="68" t="str">
        <f t="shared" si="3"/>
        <v>OK</v>
      </c>
    </row>
    <row r="55" spans="1:9" ht="45" customHeight="1" x14ac:dyDescent="0.25">
      <c r="A55" s="69">
        <v>9</v>
      </c>
      <c r="B55" s="70" t="s">
        <v>90</v>
      </c>
      <c r="C55" s="47"/>
      <c r="D55" s="47"/>
      <c r="E55" s="47"/>
      <c r="F55" s="47"/>
      <c r="G55" s="36"/>
      <c r="H55" s="47"/>
      <c r="I55" s="71" t="str">
        <f t="shared" si="3"/>
        <v>OK</v>
      </c>
    </row>
    <row r="56" spans="1:9" ht="80.25" customHeight="1" x14ac:dyDescent="0.25">
      <c r="A56" s="81" t="s">
        <v>59</v>
      </c>
      <c r="B56" s="82" t="s">
        <v>71</v>
      </c>
      <c r="C56" s="77" t="s">
        <v>5</v>
      </c>
      <c r="D56" s="78">
        <v>1</v>
      </c>
      <c r="E56" s="78"/>
      <c r="F56" s="79"/>
      <c r="G56" s="37"/>
      <c r="H56" s="78">
        <f t="shared" si="0"/>
        <v>0</v>
      </c>
      <c r="I56" s="80" t="str">
        <f t="shared" si="3"/>
        <v>OK</v>
      </c>
    </row>
    <row r="57" spans="1:9" ht="45" customHeight="1" x14ac:dyDescent="0.25">
      <c r="A57" s="69">
        <v>10</v>
      </c>
      <c r="B57" s="70" t="s">
        <v>91</v>
      </c>
      <c r="C57" s="47"/>
      <c r="D57" s="47"/>
      <c r="E57" s="47"/>
      <c r="F57" s="47"/>
      <c r="G57" s="36"/>
      <c r="H57" s="47"/>
      <c r="I57" s="71" t="str">
        <f t="shared" si="3"/>
        <v>OK</v>
      </c>
    </row>
    <row r="58" spans="1:9" ht="60.75" customHeight="1" x14ac:dyDescent="0.25">
      <c r="A58" s="51" t="s">
        <v>60</v>
      </c>
      <c r="B58" s="52" t="s">
        <v>28</v>
      </c>
      <c r="C58" s="53" t="s">
        <v>5</v>
      </c>
      <c r="D58" s="54">
        <v>1</v>
      </c>
      <c r="E58" s="54"/>
      <c r="F58" s="55"/>
      <c r="G58" s="33"/>
      <c r="H58" s="54">
        <f t="shared" si="0"/>
        <v>0</v>
      </c>
      <c r="I58" s="56" t="str">
        <f t="shared" si="3"/>
        <v>OK</v>
      </c>
    </row>
    <row r="59" spans="1:9" ht="60.75" customHeight="1" x14ac:dyDescent="0.25">
      <c r="A59" s="51" t="s">
        <v>61</v>
      </c>
      <c r="B59" s="52" t="s">
        <v>72</v>
      </c>
      <c r="C59" s="59" t="s">
        <v>5</v>
      </c>
      <c r="D59" s="60">
        <v>1</v>
      </c>
      <c r="E59" s="60"/>
      <c r="F59" s="61"/>
      <c r="G59" s="34"/>
      <c r="H59" s="60">
        <f t="shared" si="0"/>
        <v>0</v>
      </c>
      <c r="I59" s="62" t="str">
        <f t="shared" si="3"/>
        <v>OK</v>
      </c>
    </row>
    <row r="60" spans="1:9" ht="60.75" customHeight="1" x14ac:dyDescent="0.25">
      <c r="A60" s="51" t="s">
        <v>62</v>
      </c>
      <c r="B60" s="83" t="s">
        <v>73</v>
      </c>
      <c r="C60" s="65" t="s">
        <v>5</v>
      </c>
      <c r="D60" s="66">
        <v>1</v>
      </c>
      <c r="E60" s="66"/>
      <c r="F60" s="67"/>
      <c r="G60" s="35"/>
      <c r="H60" s="66">
        <f t="shared" si="0"/>
        <v>0</v>
      </c>
      <c r="I60" s="68" t="str">
        <f t="shared" si="3"/>
        <v>OK</v>
      </c>
    </row>
    <row r="61" spans="1:9" ht="45" customHeight="1" x14ac:dyDescent="0.25">
      <c r="A61" s="69">
        <v>11</v>
      </c>
      <c r="B61" s="70" t="s">
        <v>92</v>
      </c>
      <c r="C61" s="47"/>
      <c r="D61" s="47"/>
      <c r="E61" s="47"/>
      <c r="F61" s="47"/>
      <c r="G61" s="38"/>
      <c r="H61" s="47"/>
      <c r="I61" s="71" t="str">
        <f t="shared" si="3"/>
        <v>OK</v>
      </c>
    </row>
    <row r="62" spans="1:9" ht="69.75" customHeight="1" thickBot="1" x14ac:dyDescent="0.3">
      <c r="A62" s="84" t="s">
        <v>63</v>
      </c>
      <c r="B62" s="85" t="s">
        <v>124</v>
      </c>
      <c r="C62" s="86" t="s">
        <v>5</v>
      </c>
      <c r="D62" s="87">
        <v>1</v>
      </c>
      <c r="E62" s="87"/>
      <c r="F62" s="88"/>
      <c r="G62" s="39"/>
      <c r="H62" s="87">
        <f t="shared" si="0"/>
        <v>0</v>
      </c>
      <c r="I62" s="89" t="str">
        <f t="shared" si="3"/>
        <v>OK</v>
      </c>
    </row>
    <row r="63" spans="1:9" s="3" customFormat="1" ht="49.15" customHeight="1" x14ac:dyDescent="0.2">
      <c r="A63" s="151" t="s">
        <v>111</v>
      </c>
      <c r="B63" s="152"/>
      <c r="C63" s="152"/>
      <c r="D63" s="152"/>
      <c r="E63" s="153"/>
      <c r="F63" s="90">
        <f>SUM(F13:F62)</f>
        <v>0</v>
      </c>
      <c r="G63" s="141" t="s">
        <v>114</v>
      </c>
      <c r="H63" s="91">
        <f>+SUM(H13:H62)</f>
        <v>0</v>
      </c>
      <c r="I63" s="92" t="str">
        <f t="shared" si="3"/>
        <v>OK</v>
      </c>
    </row>
    <row r="64" spans="1:9" s="3" customFormat="1" ht="49.15" customHeight="1" x14ac:dyDescent="0.2">
      <c r="A64" s="154" t="s">
        <v>112</v>
      </c>
      <c r="B64" s="155"/>
      <c r="C64" s="155"/>
      <c r="D64" s="155"/>
      <c r="E64" s="156"/>
      <c r="F64" s="93">
        <f>+F63*0.19</f>
        <v>0</v>
      </c>
      <c r="G64" s="142"/>
      <c r="H64" s="94">
        <f>+H63*0.19</f>
        <v>0</v>
      </c>
      <c r="I64" s="80" t="str">
        <f t="shared" si="3"/>
        <v>OK</v>
      </c>
    </row>
    <row r="65" spans="1:60" s="3" customFormat="1" ht="49.15" customHeight="1" thickBot="1" x14ac:dyDescent="0.25">
      <c r="A65" s="157" t="s">
        <v>113</v>
      </c>
      <c r="B65" s="158"/>
      <c r="C65" s="158"/>
      <c r="D65" s="158"/>
      <c r="E65" s="159"/>
      <c r="F65" s="95">
        <f>F64+F63</f>
        <v>0</v>
      </c>
      <c r="G65" s="143"/>
      <c r="H65" s="96">
        <f>+H64+H63</f>
        <v>0</v>
      </c>
      <c r="I65" s="97" t="str">
        <f t="shared" si="3"/>
        <v>OK</v>
      </c>
    </row>
    <row r="66" spans="1:60" ht="15.75" hidden="1" customHeight="1" thickBot="1" x14ac:dyDescent="0.3">
      <c r="A66" s="6"/>
      <c r="B66" s="13"/>
      <c r="C66" s="5"/>
      <c r="D66" s="6"/>
      <c r="E66" s="5"/>
      <c r="F66" s="7">
        <v>1</v>
      </c>
      <c r="G66" s="7">
        <v>1</v>
      </c>
      <c r="H66" s="5"/>
      <c r="I66" s="98">
        <v>1</v>
      </c>
    </row>
    <row r="67" spans="1:60" ht="16.5" hidden="1" thickBot="1" x14ac:dyDescent="0.3">
      <c r="A67" s="6"/>
      <c r="B67" s="13"/>
      <c r="C67" s="5"/>
      <c r="D67" s="6"/>
      <c r="E67" s="5"/>
      <c r="F67" s="7"/>
      <c r="G67" s="7"/>
      <c r="H67" s="5"/>
      <c r="I67" s="98"/>
    </row>
    <row r="68" spans="1:60" ht="15.75" hidden="1" customHeight="1" thickBot="1" x14ac:dyDescent="0.3">
      <c r="A68" s="175"/>
      <c r="B68" s="175"/>
      <c r="C68" s="175"/>
      <c r="D68" s="175"/>
      <c r="E68" s="175"/>
      <c r="F68" s="176"/>
      <c r="G68" s="5"/>
      <c r="H68" s="5"/>
      <c r="I68" s="40"/>
    </row>
    <row r="69" spans="1:60" ht="15.75" hidden="1" customHeight="1" x14ac:dyDescent="0.25">
      <c r="A69" s="177"/>
      <c r="B69" s="177"/>
      <c r="C69" s="177"/>
      <c r="D69" s="177"/>
      <c r="E69" s="177"/>
      <c r="F69" s="176"/>
    </row>
    <row r="70" spans="1:60" ht="15.75" hidden="1" customHeight="1" x14ac:dyDescent="0.25">
      <c r="A70" s="177"/>
      <c r="B70" s="177"/>
      <c r="C70" s="177"/>
      <c r="D70" s="177"/>
      <c r="E70" s="177"/>
      <c r="F70" s="176"/>
      <c r="G70" s="5"/>
      <c r="H70" s="5"/>
      <c r="I70" s="40"/>
    </row>
    <row r="71" spans="1:60" ht="15.75" customHeight="1" x14ac:dyDescent="0.25">
      <c r="A71" s="100"/>
      <c r="B71" s="101" t="s">
        <v>127</v>
      </c>
      <c r="C71" s="102"/>
      <c r="D71" s="103"/>
      <c r="E71" s="102"/>
      <c r="F71" s="102"/>
      <c r="G71" s="102"/>
      <c r="H71" s="102"/>
      <c r="I71" s="104"/>
    </row>
    <row r="72" spans="1:60" ht="15.75" customHeight="1" x14ac:dyDescent="0.25">
      <c r="A72" s="105"/>
      <c r="B72" s="106" t="s">
        <v>115</v>
      </c>
      <c r="C72" s="5"/>
      <c r="D72" s="6"/>
      <c r="E72" s="5"/>
      <c r="F72" s="5"/>
      <c r="G72" s="5"/>
      <c r="H72" s="5"/>
      <c r="I72" s="98"/>
    </row>
    <row r="73" spans="1:60" ht="15.75" customHeight="1" x14ac:dyDescent="0.25">
      <c r="A73" s="105"/>
      <c r="B73" s="13"/>
      <c r="C73" s="5"/>
      <c r="D73" s="6"/>
      <c r="E73" s="5"/>
      <c r="F73" s="5"/>
      <c r="G73" s="5"/>
      <c r="H73" s="5"/>
      <c r="I73" s="98"/>
    </row>
    <row r="74" spans="1:60" ht="15.75" customHeight="1" x14ac:dyDescent="0.25">
      <c r="A74" s="105"/>
      <c r="B74" s="13"/>
      <c r="C74" s="5"/>
      <c r="D74" s="6"/>
      <c r="E74" s="5"/>
      <c r="F74" s="5"/>
      <c r="G74" s="5"/>
      <c r="H74" s="5"/>
      <c r="I74" s="98"/>
    </row>
    <row r="75" spans="1:60" s="114" customFormat="1" ht="38.25" customHeight="1" x14ac:dyDescent="0.2">
      <c r="A75" s="107"/>
      <c r="B75" s="108"/>
      <c r="C75" s="109" t="s">
        <v>116</v>
      </c>
      <c r="D75" s="110"/>
      <c r="E75" s="31"/>
      <c r="F75" s="21"/>
      <c r="G75" s="22"/>
      <c r="H75" s="23"/>
      <c r="I75" s="111"/>
      <c r="J75" s="112"/>
      <c r="K75" s="113"/>
      <c r="Q75" s="115"/>
      <c r="R75" s="116"/>
      <c r="V75" s="117"/>
      <c r="W75" s="117"/>
      <c r="X75" s="117"/>
      <c r="Y75" s="117"/>
      <c r="Z75" s="117"/>
      <c r="AA75" s="118"/>
      <c r="AB75" s="118"/>
      <c r="AC75" s="117"/>
      <c r="AD75" s="119"/>
      <c r="AE75" s="117"/>
      <c r="AF75" s="117"/>
      <c r="AG75" s="119"/>
      <c r="AH75" s="117"/>
      <c r="AI75" s="117"/>
      <c r="AJ75" s="119"/>
      <c r="AK75" s="117"/>
      <c r="AP75" s="117"/>
      <c r="BH75" s="120"/>
    </row>
    <row r="76" spans="1:60" s="114" customFormat="1" ht="38.25" customHeight="1" x14ac:dyDescent="0.2">
      <c r="A76" s="107"/>
      <c r="B76" s="108"/>
      <c r="C76" s="121" t="s">
        <v>117</v>
      </c>
      <c r="D76" s="120"/>
      <c r="E76" s="32"/>
      <c r="F76" s="24"/>
      <c r="G76" s="25"/>
      <c r="H76" s="26"/>
      <c r="I76" s="111"/>
      <c r="J76" s="112"/>
      <c r="K76" s="113"/>
      <c r="Q76" s="115"/>
      <c r="R76" s="116"/>
      <c r="V76" s="117"/>
      <c r="W76" s="117"/>
      <c r="X76" s="117"/>
      <c r="Y76" s="117"/>
      <c r="Z76" s="117"/>
      <c r="AA76" s="118"/>
      <c r="AB76" s="118"/>
      <c r="AC76" s="117"/>
      <c r="AD76" s="119"/>
      <c r="AE76" s="117"/>
      <c r="AF76" s="117"/>
      <c r="AG76" s="119"/>
      <c r="AH76" s="117"/>
      <c r="AI76" s="117"/>
      <c r="AJ76" s="119"/>
      <c r="AK76" s="117"/>
      <c r="AP76" s="117"/>
      <c r="BH76" s="120"/>
    </row>
    <row r="77" spans="1:60" s="114" customFormat="1" ht="38.25" customHeight="1" x14ac:dyDescent="0.2">
      <c r="A77" s="107"/>
      <c r="B77" s="108"/>
      <c r="C77" s="122" t="s">
        <v>118</v>
      </c>
      <c r="D77" s="110"/>
      <c r="E77" s="30"/>
      <c r="F77" s="27"/>
      <c r="G77" s="28"/>
      <c r="H77" s="29"/>
      <c r="I77" s="123"/>
      <c r="Q77" s="115"/>
      <c r="R77" s="116"/>
      <c r="V77" s="117"/>
      <c r="W77" s="117"/>
      <c r="X77" s="117"/>
      <c r="Y77" s="117"/>
      <c r="Z77" s="117"/>
      <c r="AA77" s="118"/>
      <c r="AB77" s="118"/>
      <c r="AC77" s="117"/>
      <c r="AD77" s="119"/>
      <c r="AE77" s="117"/>
      <c r="AF77" s="117"/>
      <c r="AG77" s="119"/>
      <c r="AH77" s="117"/>
      <c r="AI77" s="117"/>
      <c r="AJ77" s="119"/>
      <c r="AK77" s="117"/>
      <c r="AP77" s="117"/>
      <c r="BH77" s="120"/>
    </row>
    <row r="78" spans="1:60" s="114" customFormat="1" ht="21" thickBot="1" x14ac:dyDescent="0.25">
      <c r="A78" s="124"/>
      <c r="B78" s="125"/>
      <c r="C78" s="126"/>
      <c r="D78" s="127"/>
      <c r="E78" s="127"/>
      <c r="F78" s="128"/>
      <c r="G78" s="129"/>
      <c r="H78" s="130"/>
      <c r="I78" s="131"/>
      <c r="Q78" s="115"/>
      <c r="R78" s="116"/>
      <c r="V78" s="117"/>
      <c r="W78" s="117"/>
      <c r="X78" s="117"/>
      <c r="Y78" s="117"/>
      <c r="Z78" s="117"/>
      <c r="AA78" s="118"/>
      <c r="AB78" s="118"/>
      <c r="AC78" s="117"/>
      <c r="AD78" s="119"/>
      <c r="AE78" s="117"/>
      <c r="AF78" s="117"/>
      <c r="AG78" s="119"/>
      <c r="AH78" s="117"/>
      <c r="AI78" s="117"/>
      <c r="AJ78" s="119"/>
      <c r="AK78" s="117"/>
      <c r="AP78" s="117"/>
      <c r="BH78" s="120"/>
    </row>
    <row r="79" spans="1:60" s="114" customFormat="1" ht="20.25" x14ac:dyDescent="0.2">
      <c r="D79" s="120"/>
      <c r="E79" s="132"/>
      <c r="F79" s="133"/>
      <c r="G79" s="134"/>
      <c r="H79" s="135"/>
      <c r="I79" s="136"/>
      <c r="J79" s="113"/>
      <c r="Q79" s="115"/>
      <c r="R79" s="116"/>
      <c r="V79" s="117"/>
      <c r="W79" s="117"/>
      <c r="X79" s="117"/>
      <c r="Y79" s="117"/>
      <c r="Z79" s="117"/>
      <c r="AA79" s="118"/>
      <c r="AB79" s="118"/>
      <c r="AC79" s="117"/>
      <c r="AD79" s="119"/>
      <c r="AE79" s="117"/>
      <c r="AF79" s="117"/>
      <c r="AG79" s="119"/>
      <c r="AH79" s="117"/>
      <c r="AI79" s="117"/>
      <c r="AJ79" s="119"/>
      <c r="AK79" s="117"/>
      <c r="AP79" s="117"/>
      <c r="BH79" s="120"/>
    </row>
    <row r="80" spans="1:60" s="114" customFormat="1" ht="20.25" x14ac:dyDescent="0.2">
      <c r="D80" s="120"/>
      <c r="E80" s="132"/>
      <c r="F80" s="137"/>
      <c r="G80" s="138"/>
      <c r="H80" s="139"/>
      <c r="I80" s="140"/>
      <c r="J80" s="113"/>
      <c r="Q80" s="115"/>
      <c r="R80" s="116"/>
      <c r="V80" s="117"/>
      <c r="W80" s="117"/>
      <c r="X80" s="117"/>
      <c r="Y80" s="117"/>
      <c r="Z80" s="117"/>
      <c r="AA80" s="118"/>
      <c r="AB80" s="118"/>
      <c r="AC80" s="117"/>
      <c r="AD80" s="119"/>
      <c r="AE80" s="117"/>
      <c r="AF80" s="117"/>
      <c r="AG80" s="119"/>
      <c r="AH80" s="117"/>
      <c r="AI80" s="117"/>
      <c r="AJ80" s="119"/>
      <c r="AK80" s="117"/>
      <c r="AP80" s="117"/>
      <c r="BH80" s="120"/>
    </row>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sheetData>
  <mergeCells count="18">
    <mergeCell ref="A68:F70"/>
    <mergeCell ref="A4:A6"/>
    <mergeCell ref="A10:A11"/>
    <mergeCell ref="B10:B11"/>
    <mergeCell ref="C10:C11"/>
    <mergeCell ref="D10:D11"/>
    <mergeCell ref="G63:G65"/>
    <mergeCell ref="B8:I8"/>
    <mergeCell ref="A1:I1"/>
    <mergeCell ref="A2:I2"/>
    <mergeCell ref="A63:E63"/>
    <mergeCell ref="A64:E64"/>
    <mergeCell ref="A65:E65"/>
    <mergeCell ref="B4:I6"/>
    <mergeCell ref="E10:E11"/>
    <mergeCell ref="F10:F11"/>
    <mergeCell ref="G10:G11"/>
    <mergeCell ref="H10:I11"/>
  </mergeCells>
  <conditionalFormatting sqref="I13:I65">
    <cfRule type="expression" dxfId="1" priority="1">
      <formula>H13&gt;F13</formula>
    </cfRule>
    <cfRule type="expression" dxfId="0" priority="2">
      <formula>H13&lt;F13</formula>
    </cfRule>
  </conditionalFormatting>
  <printOptions horizontalCentered="1" gridLines="1"/>
  <pageMargins left="0.25" right="0.25" top="0.75" bottom="0.75" header="0.3" footer="0.3"/>
  <pageSetup paperSize="9" scale="15" pageOrder="overThenDown" orientation="landscape" cellComments="atEnd"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pageSetUpPr fitToPage="1"/>
  </sheetPr>
  <dimension ref="B1:J933"/>
  <sheetViews>
    <sheetView zoomScale="40" zoomScaleNormal="40" workbookViewId="0">
      <selection activeCell="I72" sqref="I72"/>
    </sheetView>
  </sheetViews>
  <sheetFormatPr baseColWidth="10" defaultColWidth="14.42578125" defaultRowHeight="15" customHeight="1" x14ac:dyDescent="0.25"/>
  <cols>
    <col min="1" max="1" width="5.5703125" style="1" customWidth="1"/>
    <col min="2" max="2" width="46.28515625" style="1" customWidth="1"/>
    <col min="3" max="3" width="35.85546875" style="19" customWidth="1"/>
    <col min="4" max="4" width="8.7109375" style="2" customWidth="1"/>
    <col min="5" max="5" width="153.7109375" style="16" customWidth="1"/>
    <col min="6" max="6" width="12.5703125" style="1" customWidth="1"/>
    <col min="7" max="7" width="16" style="2" customWidth="1"/>
    <col min="8" max="8" width="16" style="1" customWidth="1"/>
    <col min="9" max="9" width="18.42578125" style="1" customWidth="1"/>
    <col min="10" max="10" width="21.28515625" style="1" customWidth="1"/>
    <col min="11" max="16384" width="14.42578125" style="1"/>
  </cols>
  <sheetData>
    <row r="1" spans="2:10" ht="38.450000000000003" customHeight="1" x14ac:dyDescent="0.25">
      <c r="B1" s="221"/>
      <c r="C1" s="223" t="s">
        <v>9</v>
      </c>
      <c r="D1" s="224"/>
      <c r="E1" s="224"/>
      <c r="F1" s="224"/>
      <c r="G1" s="224"/>
      <c r="H1" s="224"/>
      <c r="I1" s="225"/>
      <c r="J1" s="226"/>
    </row>
    <row r="2" spans="2:10" ht="38.450000000000003" customHeight="1" thickBot="1" x14ac:dyDescent="0.3">
      <c r="B2" s="222"/>
      <c r="C2" s="229" t="s">
        <v>0</v>
      </c>
      <c r="D2" s="229"/>
      <c r="E2" s="229"/>
      <c r="F2" s="229"/>
      <c r="G2" s="229"/>
      <c r="H2" s="229"/>
      <c r="I2" s="227"/>
      <c r="J2" s="228"/>
    </row>
    <row r="3" spans="2:10" ht="9" customHeight="1" thickBot="1" x14ac:dyDescent="0.3">
      <c r="B3" s="4"/>
      <c r="C3" s="17"/>
      <c r="D3" s="6"/>
      <c r="E3" s="13"/>
      <c r="F3" s="5"/>
      <c r="G3" s="6"/>
      <c r="H3" s="5"/>
      <c r="I3" s="5"/>
      <c r="J3" s="7"/>
    </row>
    <row r="4" spans="2:10" ht="18.600000000000001" customHeight="1" x14ac:dyDescent="0.25">
      <c r="B4" s="230" t="s">
        <v>10</v>
      </c>
      <c r="C4" s="232" t="s">
        <v>80</v>
      </c>
      <c r="D4" s="233"/>
      <c r="E4" s="233"/>
      <c r="F4" s="233"/>
      <c r="G4" s="233"/>
      <c r="H4" s="233"/>
      <c r="I4" s="233"/>
      <c r="J4" s="234"/>
    </row>
    <row r="5" spans="2:10" ht="18.600000000000001" customHeight="1" x14ac:dyDescent="0.25">
      <c r="B5" s="231"/>
      <c r="C5" s="235"/>
      <c r="D5" s="236"/>
      <c r="E5" s="236"/>
      <c r="F5" s="236"/>
      <c r="G5" s="236"/>
      <c r="H5" s="236"/>
      <c r="I5" s="236"/>
      <c r="J5" s="237"/>
    </row>
    <row r="6" spans="2:10" ht="18.600000000000001" customHeight="1" x14ac:dyDescent="0.25">
      <c r="B6" s="231"/>
      <c r="C6" s="235"/>
      <c r="D6" s="235"/>
      <c r="E6" s="235"/>
      <c r="F6" s="235"/>
      <c r="G6" s="235"/>
      <c r="H6" s="235"/>
      <c r="I6" s="235"/>
      <c r="J6" s="237"/>
    </row>
    <row r="7" spans="2:10" ht="52.15" customHeight="1" thickBot="1" x14ac:dyDescent="0.3">
      <c r="B7" s="8" t="s">
        <v>64</v>
      </c>
      <c r="C7" s="194" t="s">
        <v>65</v>
      </c>
      <c r="D7" s="195"/>
      <c r="E7" s="195"/>
      <c r="F7" s="195"/>
      <c r="G7" s="195"/>
      <c r="H7" s="195"/>
      <c r="I7" s="195"/>
      <c r="J7" s="196"/>
    </row>
    <row r="8" spans="2:10" ht="52.15" customHeight="1" thickBot="1" x14ac:dyDescent="0.3">
      <c r="B8" s="197" t="s">
        <v>75</v>
      </c>
      <c r="C8" s="198"/>
      <c r="D8" s="198"/>
      <c r="E8" s="198"/>
      <c r="F8" s="198"/>
      <c r="G8" s="198"/>
      <c r="H8" s="198"/>
      <c r="I8" s="198"/>
      <c r="J8" s="199"/>
    </row>
    <row r="9" spans="2:10" ht="394.5" customHeight="1" x14ac:dyDescent="0.25">
      <c r="B9" s="200" t="s">
        <v>77</v>
      </c>
      <c r="C9" s="201"/>
      <c r="D9" s="201"/>
      <c r="E9" s="201"/>
      <c r="F9" s="201"/>
      <c r="G9" s="201"/>
      <c r="H9" s="201"/>
      <c r="I9" s="201"/>
      <c r="J9" s="202"/>
    </row>
    <row r="10" spans="2:10" ht="209.25" customHeight="1" x14ac:dyDescent="0.25">
      <c r="B10" s="203"/>
      <c r="C10" s="204"/>
      <c r="D10" s="204"/>
      <c r="E10" s="204"/>
      <c r="F10" s="204"/>
      <c r="G10" s="204"/>
      <c r="H10" s="204"/>
      <c r="I10" s="204"/>
      <c r="J10" s="205"/>
    </row>
    <row r="11" spans="2:10" s="3" customFormat="1" ht="49.15" customHeight="1" x14ac:dyDescent="0.2">
      <c r="B11" s="206" t="s">
        <v>69</v>
      </c>
      <c r="C11" s="207"/>
      <c r="D11" s="207"/>
      <c r="E11" s="207"/>
      <c r="F11" s="207"/>
      <c r="G11" s="207"/>
      <c r="H11" s="207"/>
      <c r="I11" s="207"/>
      <c r="J11" s="208"/>
    </row>
    <row r="12" spans="2:10" s="3" customFormat="1" ht="49.15" customHeight="1" x14ac:dyDescent="0.2">
      <c r="B12" s="209" t="s">
        <v>76</v>
      </c>
      <c r="C12" s="210"/>
      <c r="D12" s="210"/>
      <c r="E12" s="210"/>
      <c r="F12" s="210"/>
      <c r="G12" s="210"/>
      <c r="H12" s="210"/>
      <c r="I12" s="210"/>
      <c r="J12" s="211"/>
    </row>
    <row r="13" spans="2:10" s="3" customFormat="1" ht="49.15" customHeight="1" x14ac:dyDescent="0.2">
      <c r="B13" s="212"/>
      <c r="C13" s="213"/>
      <c r="D13" s="213"/>
      <c r="E13" s="213"/>
      <c r="F13" s="213"/>
      <c r="G13" s="213"/>
      <c r="H13" s="213"/>
      <c r="I13" s="213"/>
      <c r="J13" s="214"/>
    </row>
    <row r="14" spans="2:10" s="3" customFormat="1" ht="49.15" customHeight="1" x14ac:dyDescent="0.2">
      <c r="B14" s="212"/>
      <c r="C14" s="213"/>
      <c r="D14" s="213"/>
      <c r="E14" s="213"/>
      <c r="F14" s="213"/>
      <c r="G14" s="213"/>
      <c r="H14" s="213"/>
      <c r="I14" s="213"/>
      <c r="J14" s="214"/>
    </row>
    <row r="15" spans="2:10" s="3" customFormat="1" ht="49.15" customHeight="1" thickBot="1" x14ac:dyDescent="0.25">
      <c r="B15" s="215"/>
      <c r="C15" s="216"/>
      <c r="D15" s="216"/>
      <c r="E15" s="216"/>
      <c r="F15" s="216"/>
      <c r="G15" s="216"/>
      <c r="H15" s="216"/>
      <c r="I15" s="216"/>
      <c r="J15" s="217"/>
    </row>
    <row r="16" spans="2:10" ht="15.75" hidden="1" customHeight="1" x14ac:dyDescent="0.25">
      <c r="B16" s="4"/>
      <c r="C16" s="17"/>
      <c r="D16" s="6"/>
      <c r="E16" s="13"/>
      <c r="F16" s="5"/>
      <c r="G16" s="6"/>
      <c r="H16" s="5"/>
      <c r="I16" s="5"/>
      <c r="J16" s="7">
        <v>1</v>
      </c>
    </row>
    <row r="17" spans="2:10" ht="15.75" hidden="1" x14ac:dyDescent="0.25">
      <c r="B17" s="4"/>
      <c r="C17" s="17"/>
      <c r="D17" s="6"/>
      <c r="E17" s="13"/>
      <c r="F17" s="5"/>
      <c r="G17" s="6"/>
      <c r="H17" s="5"/>
      <c r="I17" s="5"/>
      <c r="J17" s="7"/>
    </row>
    <row r="18" spans="2:10" ht="15.75" customHeight="1" x14ac:dyDescent="0.25">
      <c r="B18" s="9"/>
      <c r="C18" s="18"/>
      <c r="D18" s="11"/>
      <c r="E18" s="14"/>
      <c r="F18" s="10"/>
      <c r="G18" s="11"/>
      <c r="H18" s="10"/>
      <c r="I18" s="10"/>
      <c r="J18" s="12"/>
    </row>
    <row r="19" spans="2:10" ht="73.900000000000006" customHeight="1" x14ac:dyDescent="0.25">
      <c r="B19" s="9"/>
      <c r="C19" s="18"/>
      <c r="D19" s="11"/>
      <c r="E19" s="15" t="s">
        <v>6</v>
      </c>
      <c r="F19" s="10"/>
      <c r="G19" s="11"/>
      <c r="H19" s="10"/>
      <c r="I19" s="10"/>
      <c r="J19" s="12"/>
    </row>
    <row r="20" spans="2:10" ht="15.75" customHeight="1" thickBot="1" x14ac:dyDescent="0.3">
      <c r="B20" s="218"/>
      <c r="C20" s="219"/>
      <c r="D20" s="219"/>
      <c r="E20" s="219"/>
      <c r="F20" s="219"/>
      <c r="G20" s="219"/>
      <c r="H20" s="219"/>
      <c r="I20" s="219"/>
      <c r="J20" s="220"/>
    </row>
    <row r="21" spans="2:10" ht="15.75" customHeight="1" x14ac:dyDescent="0.25">
      <c r="B21" s="187" t="s">
        <v>8</v>
      </c>
      <c r="C21" s="188"/>
      <c r="D21" s="188"/>
      <c r="E21" s="188"/>
      <c r="F21" s="188"/>
      <c r="G21" s="188"/>
      <c r="H21" s="188"/>
      <c r="I21" s="188"/>
      <c r="J21" s="189"/>
    </row>
    <row r="22" spans="2:10" ht="15.75" customHeight="1" x14ac:dyDescent="0.25">
      <c r="B22" s="190"/>
      <c r="C22" s="177"/>
      <c r="D22" s="177"/>
      <c r="E22" s="177"/>
      <c r="F22" s="177"/>
      <c r="G22" s="177"/>
      <c r="H22" s="177"/>
      <c r="I22" s="177"/>
      <c r="J22" s="176"/>
    </row>
    <row r="23" spans="2:10" ht="15.75" customHeight="1" thickBot="1" x14ac:dyDescent="0.3">
      <c r="B23" s="191"/>
      <c r="C23" s="192"/>
      <c r="D23" s="192"/>
      <c r="E23" s="192"/>
      <c r="F23" s="192"/>
      <c r="G23" s="192"/>
      <c r="H23" s="192"/>
      <c r="I23" s="192"/>
      <c r="J23" s="193"/>
    </row>
    <row r="24" spans="2:10" ht="15.75" customHeight="1" x14ac:dyDescent="0.25"/>
    <row r="25" spans="2:10" ht="15.75" customHeight="1" x14ac:dyDescent="0.25"/>
    <row r="26" spans="2:10" ht="15.75" customHeight="1" x14ac:dyDescent="0.25"/>
    <row r="27" spans="2:10" ht="15.75" customHeight="1" x14ac:dyDescent="0.25"/>
    <row r="28" spans="2:10" ht="15.75" customHeight="1" x14ac:dyDescent="0.25"/>
    <row r="29" spans="2:10" ht="15.75" customHeight="1" x14ac:dyDescent="0.25"/>
    <row r="30" spans="2:10" ht="15.75" customHeight="1" x14ac:dyDescent="0.25"/>
    <row r="31" spans="2:10" ht="15.75" customHeight="1" x14ac:dyDescent="0.25"/>
    <row r="32" spans="2:10"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sheetData>
  <mergeCells count="13">
    <mergeCell ref="B1:B2"/>
    <mergeCell ref="C1:H1"/>
    <mergeCell ref="I1:J2"/>
    <mergeCell ref="C2:H2"/>
    <mergeCell ref="B4:B6"/>
    <mergeCell ref="C4:J6"/>
    <mergeCell ref="B21:J23"/>
    <mergeCell ref="C7:J7"/>
    <mergeCell ref="B8:J8"/>
    <mergeCell ref="B9:J10"/>
    <mergeCell ref="B11:J11"/>
    <mergeCell ref="B12:J15"/>
    <mergeCell ref="B20:J20"/>
  </mergeCells>
  <printOptions horizontalCentered="1" gridLines="1"/>
  <pageMargins left="0.25" right="0.25" top="0.75" bottom="0.75" header="0.3" footer="0.3"/>
  <pageSetup paperSize="9" scale="35" pageOrder="overThenDown" orientation="landscape" cellComments="atEnd"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pageSetUpPr fitToPage="1"/>
  </sheetPr>
  <dimension ref="B1:J933"/>
  <sheetViews>
    <sheetView zoomScale="40" zoomScaleNormal="40" workbookViewId="0">
      <selection activeCell="I72" sqref="I72"/>
    </sheetView>
  </sheetViews>
  <sheetFormatPr baseColWidth="10" defaultColWidth="14.42578125" defaultRowHeight="15" customHeight="1" x14ac:dyDescent="0.25"/>
  <cols>
    <col min="1" max="1" width="5.5703125" style="1" customWidth="1"/>
    <col min="2" max="2" width="46.28515625" style="1" customWidth="1"/>
    <col min="3" max="3" width="35.85546875" style="19" customWidth="1"/>
    <col min="4" max="4" width="8.7109375" style="2" customWidth="1"/>
    <col min="5" max="5" width="153.7109375" style="16" customWidth="1"/>
    <col min="6" max="6" width="12.5703125" style="1" customWidth="1"/>
    <col min="7" max="7" width="16" style="2" customWidth="1"/>
    <col min="8" max="8" width="16" style="1" customWidth="1"/>
    <col min="9" max="9" width="18.42578125" style="1" customWidth="1"/>
    <col min="10" max="10" width="21.28515625" style="1" customWidth="1"/>
    <col min="11" max="16384" width="14.42578125" style="1"/>
  </cols>
  <sheetData>
    <row r="1" spans="2:10" ht="38.450000000000003" customHeight="1" x14ac:dyDescent="0.25">
      <c r="B1" s="221"/>
      <c r="C1" s="223" t="s">
        <v>9</v>
      </c>
      <c r="D1" s="224"/>
      <c r="E1" s="224"/>
      <c r="F1" s="224"/>
      <c r="G1" s="224"/>
      <c r="H1" s="224"/>
      <c r="I1" s="225"/>
      <c r="J1" s="226"/>
    </row>
    <row r="2" spans="2:10" ht="38.450000000000003" customHeight="1" thickBot="1" x14ac:dyDescent="0.3">
      <c r="B2" s="222"/>
      <c r="C2" s="229" t="s">
        <v>0</v>
      </c>
      <c r="D2" s="229"/>
      <c r="E2" s="229"/>
      <c r="F2" s="229"/>
      <c r="G2" s="229"/>
      <c r="H2" s="229"/>
      <c r="I2" s="227"/>
      <c r="J2" s="228"/>
    </row>
    <row r="3" spans="2:10" ht="9" customHeight="1" thickBot="1" x14ac:dyDescent="0.3">
      <c r="B3" s="4"/>
      <c r="C3" s="17"/>
      <c r="D3" s="6"/>
      <c r="E3" s="13"/>
      <c r="F3" s="5"/>
      <c r="G3" s="6"/>
      <c r="H3" s="5"/>
      <c r="I3" s="5"/>
      <c r="J3" s="7"/>
    </row>
    <row r="4" spans="2:10" ht="18.600000000000001" customHeight="1" x14ac:dyDescent="0.25">
      <c r="B4" s="230" t="s">
        <v>10</v>
      </c>
      <c r="C4" s="232" t="s">
        <v>80</v>
      </c>
      <c r="D4" s="233"/>
      <c r="E4" s="233"/>
      <c r="F4" s="233"/>
      <c r="G4" s="233"/>
      <c r="H4" s="233"/>
      <c r="I4" s="233"/>
      <c r="J4" s="234"/>
    </row>
    <row r="5" spans="2:10" ht="18.600000000000001" customHeight="1" x14ac:dyDescent="0.25">
      <c r="B5" s="231"/>
      <c r="C5" s="235"/>
      <c r="D5" s="236"/>
      <c r="E5" s="236"/>
      <c r="F5" s="236"/>
      <c r="G5" s="236"/>
      <c r="H5" s="236"/>
      <c r="I5" s="236"/>
      <c r="J5" s="237"/>
    </row>
    <row r="6" spans="2:10" ht="18.600000000000001" customHeight="1" x14ac:dyDescent="0.25">
      <c r="B6" s="231"/>
      <c r="C6" s="235"/>
      <c r="D6" s="235"/>
      <c r="E6" s="235"/>
      <c r="F6" s="235"/>
      <c r="G6" s="235"/>
      <c r="H6" s="235"/>
      <c r="I6" s="235"/>
      <c r="J6" s="237"/>
    </row>
    <row r="7" spans="2:10" ht="52.15" customHeight="1" thickBot="1" x14ac:dyDescent="0.3">
      <c r="B7" s="8" t="s">
        <v>64</v>
      </c>
      <c r="C7" s="194" t="s">
        <v>65</v>
      </c>
      <c r="D7" s="195"/>
      <c r="E7" s="195"/>
      <c r="F7" s="195"/>
      <c r="G7" s="195"/>
      <c r="H7" s="195"/>
      <c r="I7" s="195"/>
      <c r="J7" s="196"/>
    </row>
    <row r="8" spans="2:10" ht="52.15" customHeight="1" thickBot="1" x14ac:dyDescent="0.3">
      <c r="B8" s="20" t="s">
        <v>66</v>
      </c>
      <c r="C8" s="243" t="s">
        <v>67</v>
      </c>
      <c r="D8" s="244"/>
      <c r="E8" s="244"/>
      <c r="F8" s="244"/>
      <c r="G8" s="244"/>
      <c r="H8" s="244"/>
      <c r="I8" s="244"/>
      <c r="J8" s="245"/>
    </row>
    <row r="9" spans="2:10" ht="394.5" customHeight="1" x14ac:dyDescent="0.25">
      <c r="B9" s="238"/>
      <c r="C9" s="223"/>
      <c r="D9" s="223"/>
      <c r="E9" s="223"/>
      <c r="F9" s="223"/>
      <c r="G9" s="223"/>
      <c r="H9" s="223"/>
      <c r="I9" s="223"/>
      <c r="J9" s="239"/>
    </row>
    <row r="10" spans="2:10" ht="331.5" customHeight="1" x14ac:dyDescent="0.25">
      <c r="B10" s="240"/>
      <c r="C10" s="241"/>
      <c r="D10" s="241"/>
      <c r="E10" s="241"/>
      <c r="F10" s="241"/>
      <c r="G10" s="241"/>
      <c r="H10" s="241"/>
      <c r="I10" s="241"/>
      <c r="J10" s="242"/>
    </row>
    <row r="11" spans="2:10" s="3" customFormat="1" ht="49.15" customHeight="1" x14ac:dyDescent="0.2">
      <c r="B11" s="206" t="s">
        <v>69</v>
      </c>
      <c r="C11" s="207"/>
      <c r="D11" s="207"/>
      <c r="E11" s="207"/>
      <c r="F11" s="207"/>
      <c r="G11" s="207"/>
      <c r="H11" s="207"/>
      <c r="I11" s="207"/>
      <c r="J11" s="208"/>
    </row>
    <row r="12" spans="2:10" s="3" customFormat="1" ht="49.15" customHeight="1" x14ac:dyDescent="0.2">
      <c r="B12" s="209" t="s">
        <v>76</v>
      </c>
      <c r="C12" s="210"/>
      <c r="D12" s="210"/>
      <c r="E12" s="210"/>
      <c r="F12" s="210"/>
      <c r="G12" s="210"/>
      <c r="H12" s="210"/>
      <c r="I12" s="210"/>
      <c r="J12" s="211"/>
    </row>
    <row r="13" spans="2:10" s="3" customFormat="1" ht="49.15" customHeight="1" x14ac:dyDescent="0.2">
      <c r="B13" s="212"/>
      <c r="C13" s="213"/>
      <c r="D13" s="213"/>
      <c r="E13" s="213"/>
      <c r="F13" s="213"/>
      <c r="G13" s="213"/>
      <c r="H13" s="213"/>
      <c r="I13" s="213"/>
      <c r="J13" s="214"/>
    </row>
    <row r="14" spans="2:10" s="3" customFormat="1" ht="49.15" customHeight="1" x14ac:dyDescent="0.2">
      <c r="B14" s="212"/>
      <c r="C14" s="213"/>
      <c r="D14" s="213"/>
      <c r="E14" s="213"/>
      <c r="F14" s="213"/>
      <c r="G14" s="213"/>
      <c r="H14" s="213"/>
      <c r="I14" s="213"/>
      <c r="J14" s="214"/>
    </row>
    <row r="15" spans="2:10" s="3" customFormat="1" ht="49.15" customHeight="1" thickBot="1" x14ac:dyDescent="0.25">
      <c r="B15" s="215"/>
      <c r="C15" s="216"/>
      <c r="D15" s="216"/>
      <c r="E15" s="216"/>
      <c r="F15" s="216"/>
      <c r="G15" s="216"/>
      <c r="H15" s="216"/>
      <c r="I15" s="216"/>
      <c r="J15" s="217"/>
    </row>
    <row r="16" spans="2:10" ht="15.75" hidden="1" customHeight="1" x14ac:dyDescent="0.25">
      <c r="B16" s="4"/>
      <c r="C16" s="17"/>
      <c r="D16" s="6"/>
      <c r="E16" s="13"/>
      <c r="F16" s="5"/>
      <c r="G16" s="6"/>
      <c r="H16" s="5"/>
      <c r="I16" s="5"/>
      <c r="J16" s="7">
        <v>1</v>
      </c>
    </row>
    <row r="17" spans="2:10" ht="15.75" hidden="1" x14ac:dyDescent="0.25">
      <c r="B17" s="4"/>
      <c r="C17" s="17"/>
      <c r="D17" s="6"/>
      <c r="E17" s="13"/>
      <c r="F17" s="5"/>
      <c r="G17" s="6"/>
      <c r="H17" s="5"/>
      <c r="I17" s="5"/>
      <c r="J17" s="7"/>
    </row>
    <row r="18" spans="2:10" ht="15.75" customHeight="1" x14ac:dyDescent="0.25">
      <c r="B18" s="9"/>
      <c r="C18" s="18"/>
      <c r="D18" s="11"/>
      <c r="E18" s="14"/>
      <c r="F18" s="10"/>
      <c r="G18" s="11"/>
      <c r="H18" s="10"/>
      <c r="I18" s="10"/>
      <c r="J18" s="12"/>
    </row>
    <row r="19" spans="2:10" ht="73.900000000000006" customHeight="1" x14ac:dyDescent="0.25">
      <c r="B19" s="9"/>
      <c r="C19" s="18"/>
      <c r="D19" s="11"/>
      <c r="E19" s="15" t="s">
        <v>6</v>
      </c>
      <c r="F19" s="10"/>
      <c r="G19" s="11"/>
      <c r="H19" s="10"/>
      <c r="I19" s="10"/>
      <c r="J19" s="12"/>
    </row>
    <row r="20" spans="2:10" ht="15.75" customHeight="1" thickBot="1" x14ac:dyDescent="0.3">
      <c r="B20" s="218"/>
      <c r="C20" s="219"/>
      <c r="D20" s="219"/>
      <c r="E20" s="219"/>
      <c r="F20" s="219"/>
      <c r="G20" s="219"/>
      <c r="H20" s="219"/>
      <c r="I20" s="219"/>
      <c r="J20" s="220"/>
    </row>
    <row r="21" spans="2:10" ht="15.75" customHeight="1" x14ac:dyDescent="0.25">
      <c r="B21" s="187" t="s">
        <v>8</v>
      </c>
      <c r="C21" s="188"/>
      <c r="D21" s="188"/>
      <c r="E21" s="188"/>
      <c r="F21" s="188"/>
      <c r="G21" s="188"/>
      <c r="H21" s="188"/>
      <c r="I21" s="188"/>
      <c r="J21" s="189"/>
    </row>
    <row r="22" spans="2:10" ht="15.75" customHeight="1" x14ac:dyDescent="0.25">
      <c r="B22" s="190"/>
      <c r="C22" s="177"/>
      <c r="D22" s="177"/>
      <c r="E22" s="177"/>
      <c r="F22" s="177"/>
      <c r="G22" s="177"/>
      <c r="H22" s="177"/>
      <c r="I22" s="177"/>
      <c r="J22" s="176"/>
    </row>
    <row r="23" spans="2:10" ht="15.75" customHeight="1" thickBot="1" x14ac:dyDescent="0.3">
      <c r="B23" s="191"/>
      <c r="C23" s="192"/>
      <c r="D23" s="192"/>
      <c r="E23" s="192"/>
      <c r="F23" s="192"/>
      <c r="G23" s="192"/>
      <c r="H23" s="192"/>
      <c r="I23" s="192"/>
      <c r="J23" s="193"/>
    </row>
    <row r="24" spans="2:10" ht="15.75" customHeight="1" x14ac:dyDescent="0.25"/>
    <row r="25" spans="2:10" ht="15.75" customHeight="1" x14ac:dyDescent="0.25"/>
    <row r="26" spans="2:10" ht="15.75" customHeight="1" x14ac:dyDescent="0.25"/>
    <row r="27" spans="2:10" ht="15.75" customHeight="1" x14ac:dyDescent="0.25"/>
    <row r="28" spans="2:10" ht="15.75" customHeight="1" x14ac:dyDescent="0.25"/>
    <row r="29" spans="2:10" ht="15.75" customHeight="1" x14ac:dyDescent="0.25"/>
    <row r="30" spans="2:10" ht="15.75" customHeight="1" x14ac:dyDescent="0.25"/>
    <row r="31" spans="2:10" ht="15.75" customHeight="1" x14ac:dyDescent="0.25"/>
    <row r="32" spans="2:10"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sheetData>
  <mergeCells count="13">
    <mergeCell ref="B20:J20"/>
    <mergeCell ref="B21:J23"/>
    <mergeCell ref="C7:J7"/>
    <mergeCell ref="B9:J10"/>
    <mergeCell ref="B12:J15"/>
    <mergeCell ref="C8:J8"/>
    <mergeCell ref="B11:J11"/>
    <mergeCell ref="B1:B2"/>
    <mergeCell ref="C1:H1"/>
    <mergeCell ref="I1:J2"/>
    <mergeCell ref="C2:H2"/>
    <mergeCell ref="B4:B6"/>
    <mergeCell ref="C4:J6"/>
  </mergeCells>
  <printOptions horizontalCentered="1" gridLines="1"/>
  <pageMargins left="0.25" right="0.25" top="0.75" bottom="0.75" header="0.3" footer="0.3"/>
  <pageSetup paperSize="9" scale="35" pageOrder="overThenDown" orientation="landscape" cellComments="atEnd"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pageSetUpPr fitToPage="1"/>
  </sheetPr>
  <dimension ref="B1:J933"/>
  <sheetViews>
    <sheetView zoomScale="40" zoomScaleNormal="40" workbookViewId="0">
      <selection activeCell="I72" sqref="I72"/>
    </sheetView>
  </sheetViews>
  <sheetFormatPr baseColWidth="10" defaultColWidth="14.42578125" defaultRowHeight="15" customHeight="1" x14ac:dyDescent="0.25"/>
  <cols>
    <col min="1" max="1" width="5.5703125" style="1" customWidth="1"/>
    <col min="2" max="2" width="46.28515625" style="1" customWidth="1"/>
    <col min="3" max="3" width="35.85546875" style="19" customWidth="1"/>
    <col min="4" max="4" width="8.7109375" style="2" customWidth="1"/>
    <col min="5" max="5" width="153.7109375" style="16" customWidth="1"/>
    <col min="6" max="6" width="12.5703125" style="1" customWidth="1"/>
    <col min="7" max="7" width="16" style="2" customWidth="1"/>
    <col min="8" max="8" width="16" style="1" customWidth="1"/>
    <col min="9" max="9" width="18.42578125" style="1" customWidth="1"/>
    <col min="10" max="10" width="21.28515625" style="1" customWidth="1"/>
    <col min="11" max="16384" width="14.42578125" style="1"/>
  </cols>
  <sheetData>
    <row r="1" spans="2:10" ht="38.450000000000003" customHeight="1" x14ac:dyDescent="0.25">
      <c r="B1" s="221"/>
      <c r="C1" s="223" t="s">
        <v>9</v>
      </c>
      <c r="D1" s="224"/>
      <c r="E1" s="224"/>
      <c r="F1" s="224"/>
      <c r="G1" s="224"/>
      <c r="H1" s="224"/>
      <c r="I1" s="225"/>
      <c r="J1" s="226"/>
    </row>
    <row r="2" spans="2:10" ht="38.450000000000003" customHeight="1" thickBot="1" x14ac:dyDescent="0.3">
      <c r="B2" s="222"/>
      <c r="C2" s="229" t="s">
        <v>0</v>
      </c>
      <c r="D2" s="229"/>
      <c r="E2" s="229"/>
      <c r="F2" s="229"/>
      <c r="G2" s="229"/>
      <c r="H2" s="229"/>
      <c r="I2" s="227"/>
      <c r="J2" s="228"/>
    </row>
    <row r="3" spans="2:10" ht="9" customHeight="1" thickBot="1" x14ac:dyDescent="0.3">
      <c r="B3" s="4"/>
      <c r="C3" s="17"/>
      <c r="D3" s="6"/>
      <c r="E3" s="13"/>
      <c r="F3" s="5"/>
      <c r="G3" s="6"/>
      <c r="H3" s="5"/>
      <c r="I3" s="5"/>
      <c r="J3" s="7"/>
    </row>
    <row r="4" spans="2:10" ht="18.600000000000001" customHeight="1" x14ac:dyDescent="0.25">
      <c r="B4" s="230" t="s">
        <v>10</v>
      </c>
      <c r="C4" s="232" t="s">
        <v>80</v>
      </c>
      <c r="D4" s="233"/>
      <c r="E4" s="233"/>
      <c r="F4" s="233"/>
      <c r="G4" s="233"/>
      <c r="H4" s="233"/>
      <c r="I4" s="233"/>
      <c r="J4" s="234"/>
    </row>
    <row r="5" spans="2:10" ht="18.600000000000001" customHeight="1" x14ac:dyDescent="0.25">
      <c r="B5" s="231"/>
      <c r="C5" s="235"/>
      <c r="D5" s="236"/>
      <c r="E5" s="236"/>
      <c r="F5" s="236"/>
      <c r="G5" s="236"/>
      <c r="H5" s="236"/>
      <c r="I5" s="236"/>
      <c r="J5" s="237"/>
    </row>
    <row r="6" spans="2:10" ht="18.600000000000001" customHeight="1" x14ac:dyDescent="0.25">
      <c r="B6" s="231"/>
      <c r="C6" s="235"/>
      <c r="D6" s="235"/>
      <c r="E6" s="235"/>
      <c r="F6" s="235"/>
      <c r="G6" s="235"/>
      <c r="H6" s="235"/>
      <c r="I6" s="235"/>
      <c r="J6" s="237"/>
    </row>
    <row r="7" spans="2:10" ht="52.15" customHeight="1" thickBot="1" x14ac:dyDescent="0.3">
      <c r="B7" s="8" t="s">
        <v>64</v>
      </c>
      <c r="C7" s="194" t="s">
        <v>65</v>
      </c>
      <c r="D7" s="195"/>
      <c r="E7" s="195"/>
      <c r="F7" s="195"/>
      <c r="G7" s="195"/>
      <c r="H7" s="195"/>
      <c r="I7" s="195"/>
      <c r="J7" s="196"/>
    </row>
    <row r="8" spans="2:10" ht="52.15" customHeight="1" thickBot="1" x14ac:dyDescent="0.3">
      <c r="B8" s="197" t="s">
        <v>74</v>
      </c>
      <c r="C8" s="198"/>
      <c r="D8" s="198"/>
      <c r="E8" s="198"/>
      <c r="F8" s="198"/>
      <c r="G8" s="198"/>
      <c r="H8" s="198"/>
      <c r="I8" s="198"/>
      <c r="J8" s="199"/>
    </row>
    <row r="9" spans="2:10" ht="394.5" customHeight="1" x14ac:dyDescent="0.25">
      <c r="B9" s="238"/>
      <c r="C9" s="223"/>
      <c r="D9" s="223"/>
      <c r="E9" s="223"/>
      <c r="F9" s="223"/>
      <c r="G9" s="223"/>
      <c r="H9" s="223"/>
      <c r="I9" s="223"/>
      <c r="J9" s="239"/>
    </row>
    <row r="10" spans="2:10" ht="331.5" customHeight="1" x14ac:dyDescent="0.25">
      <c r="B10" s="240"/>
      <c r="C10" s="241"/>
      <c r="D10" s="241"/>
      <c r="E10" s="241"/>
      <c r="F10" s="241"/>
      <c r="G10" s="241"/>
      <c r="H10" s="241"/>
      <c r="I10" s="241"/>
      <c r="J10" s="242"/>
    </row>
    <row r="11" spans="2:10" s="3" customFormat="1" ht="49.15" customHeight="1" x14ac:dyDescent="0.2">
      <c r="B11" s="206" t="s">
        <v>69</v>
      </c>
      <c r="C11" s="207"/>
      <c r="D11" s="207"/>
      <c r="E11" s="207"/>
      <c r="F11" s="207"/>
      <c r="G11" s="207"/>
      <c r="H11" s="207"/>
      <c r="I11" s="207"/>
      <c r="J11" s="208"/>
    </row>
    <row r="12" spans="2:10" s="3" customFormat="1" ht="49.15" customHeight="1" x14ac:dyDescent="0.2">
      <c r="B12" s="246" t="s">
        <v>68</v>
      </c>
      <c r="C12" s="247"/>
      <c r="D12" s="247"/>
      <c r="E12" s="247"/>
      <c r="F12" s="247"/>
      <c r="G12" s="247"/>
      <c r="H12" s="247"/>
      <c r="I12" s="247"/>
      <c r="J12" s="248"/>
    </row>
    <row r="13" spans="2:10" s="3" customFormat="1" ht="49.15" customHeight="1" x14ac:dyDescent="0.2">
      <c r="B13" s="249"/>
      <c r="C13" s="250"/>
      <c r="D13" s="250"/>
      <c r="E13" s="250"/>
      <c r="F13" s="250"/>
      <c r="G13" s="250"/>
      <c r="H13" s="250"/>
      <c r="I13" s="250"/>
      <c r="J13" s="251"/>
    </row>
    <row r="14" spans="2:10" s="3" customFormat="1" ht="49.15" customHeight="1" x14ac:dyDescent="0.2">
      <c r="B14" s="249"/>
      <c r="C14" s="250"/>
      <c r="D14" s="250"/>
      <c r="E14" s="250"/>
      <c r="F14" s="250"/>
      <c r="G14" s="250"/>
      <c r="H14" s="250"/>
      <c r="I14" s="250"/>
      <c r="J14" s="251"/>
    </row>
    <row r="15" spans="2:10" s="3" customFormat="1" ht="49.15" customHeight="1" thickBot="1" x14ac:dyDescent="0.25">
      <c r="B15" s="252"/>
      <c r="C15" s="253"/>
      <c r="D15" s="253"/>
      <c r="E15" s="253"/>
      <c r="F15" s="253"/>
      <c r="G15" s="253"/>
      <c r="H15" s="253"/>
      <c r="I15" s="253"/>
      <c r="J15" s="254"/>
    </row>
    <row r="16" spans="2:10" ht="15.75" hidden="1" customHeight="1" x14ac:dyDescent="0.25">
      <c r="B16" s="4"/>
      <c r="C16" s="17"/>
      <c r="D16" s="6"/>
      <c r="E16" s="13"/>
      <c r="F16" s="5"/>
      <c r="G16" s="6"/>
      <c r="H16" s="5"/>
      <c r="I16" s="5"/>
      <c r="J16" s="7">
        <v>1</v>
      </c>
    </row>
    <row r="17" spans="2:10" ht="15.75" hidden="1" x14ac:dyDescent="0.25">
      <c r="B17" s="4"/>
      <c r="C17" s="17"/>
      <c r="D17" s="6"/>
      <c r="E17" s="13"/>
      <c r="F17" s="5"/>
      <c r="G17" s="6"/>
      <c r="H17" s="5"/>
      <c r="I17" s="5"/>
      <c r="J17" s="7"/>
    </row>
    <row r="18" spans="2:10" ht="15.75" customHeight="1" x14ac:dyDescent="0.25">
      <c r="B18" s="9"/>
      <c r="C18" s="18"/>
      <c r="D18" s="11"/>
      <c r="E18" s="14"/>
      <c r="F18" s="10"/>
      <c r="G18" s="11"/>
      <c r="H18" s="10"/>
      <c r="I18" s="10"/>
      <c r="J18" s="12"/>
    </row>
    <row r="19" spans="2:10" ht="73.900000000000006" customHeight="1" x14ac:dyDescent="0.25">
      <c r="B19" s="9"/>
      <c r="C19" s="18"/>
      <c r="D19" s="11"/>
      <c r="E19" s="15" t="s">
        <v>6</v>
      </c>
      <c r="F19" s="10"/>
      <c r="G19" s="11"/>
      <c r="H19" s="10"/>
      <c r="I19" s="10"/>
      <c r="J19" s="12"/>
    </row>
    <row r="20" spans="2:10" ht="15.75" customHeight="1" thickBot="1" x14ac:dyDescent="0.3">
      <c r="B20" s="218"/>
      <c r="C20" s="219"/>
      <c r="D20" s="219"/>
      <c r="E20" s="219"/>
      <c r="F20" s="219"/>
      <c r="G20" s="219"/>
      <c r="H20" s="219"/>
      <c r="I20" s="219"/>
      <c r="J20" s="220"/>
    </row>
    <row r="21" spans="2:10" ht="15.75" customHeight="1" x14ac:dyDescent="0.25">
      <c r="B21" s="187" t="s">
        <v>8</v>
      </c>
      <c r="C21" s="188"/>
      <c r="D21" s="188"/>
      <c r="E21" s="188"/>
      <c r="F21" s="188"/>
      <c r="G21" s="188"/>
      <c r="H21" s="188"/>
      <c r="I21" s="188"/>
      <c r="J21" s="189"/>
    </row>
    <row r="22" spans="2:10" ht="15.75" customHeight="1" x14ac:dyDescent="0.25">
      <c r="B22" s="190"/>
      <c r="C22" s="177"/>
      <c r="D22" s="177"/>
      <c r="E22" s="177"/>
      <c r="F22" s="177"/>
      <c r="G22" s="177"/>
      <c r="H22" s="177"/>
      <c r="I22" s="177"/>
      <c r="J22" s="176"/>
    </row>
    <row r="23" spans="2:10" ht="15.75" customHeight="1" thickBot="1" x14ac:dyDescent="0.3">
      <c r="B23" s="191"/>
      <c r="C23" s="192"/>
      <c r="D23" s="192"/>
      <c r="E23" s="192"/>
      <c r="F23" s="192"/>
      <c r="G23" s="192"/>
      <c r="H23" s="192"/>
      <c r="I23" s="192"/>
      <c r="J23" s="193"/>
    </row>
    <row r="24" spans="2:10" ht="15.75" customHeight="1" x14ac:dyDescent="0.25"/>
    <row r="25" spans="2:10" ht="15.75" customHeight="1" x14ac:dyDescent="0.25"/>
    <row r="26" spans="2:10" ht="15.75" customHeight="1" x14ac:dyDescent="0.25"/>
    <row r="27" spans="2:10" ht="15.75" customHeight="1" x14ac:dyDescent="0.25"/>
    <row r="28" spans="2:10" ht="15.75" customHeight="1" x14ac:dyDescent="0.25"/>
    <row r="29" spans="2:10" ht="15.75" customHeight="1" x14ac:dyDescent="0.25"/>
    <row r="30" spans="2:10" ht="15.75" customHeight="1" x14ac:dyDescent="0.25"/>
    <row r="31" spans="2:10" ht="15.75" customHeight="1" x14ac:dyDescent="0.25"/>
    <row r="32" spans="2:10"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sheetData>
  <mergeCells count="13">
    <mergeCell ref="B1:B2"/>
    <mergeCell ref="C1:H1"/>
    <mergeCell ref="I1:J2"/>
    <mergeCell ref="C2:H2"/>
    <mergeCell ref="B4:B6"/>
    <mergeCell ref="C4:J6"/>
    <mergeCell ref="B21:J23"/>
    <mergeCell ref="C7:J7"/>
    <mergeCell ref="B8:J8"/>
    <mergeCell ref="B9:J10"/>
    <mergeCell ref="B11:J11"/>
    <mergeCell ref="B12:J15"/>
    <mergeCell ref="B20:J20"/>
  </mergeCells>
  <printOptions horizontalCentered="1" gridLines="1"/>
  <pageMargins left="0.25" right="0.25" top="0.75" bottom="0.75" header="0.3" footer="0.3"/>
  <pageSetup paperSize="9" scale="35" pageOrder="overThenDown" orientation="landscape" cellComments="atEnd"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pageSetUpPr fitToPage="1"/>
  </sheetPr>
  <dimension ref="B1:J933"/>
  <sheetViews>
    <sheetView zoomScale="40" zoomScaleNormal="40" workbookViewId="0">
      <selection activeCell="I72" sqref="I72"/>
    </sheetView>
  </sheetViews>
  <sheetFormatPr baseColWidth="10" defaultColWidth="14.42578125" defaultRowHeight="15" customHeight="1" x14ac:dyDescent="0.25"/>
  <cols>
    <col min="1" max="1" width="5.5703125" style="1" customWidth="1"/>
    <col min="2" max="2" width="46.28515625" style="1" customWidth="1"/>
    <col min="3" max="3" width="35.85546875" style="19" customWidth="1"/>
    <col min="4" max="4" width="8.7109375" style="2" customWidth="1"/>
    <col min="5" max="5" width="153.7109375" style="16" customWidth="1"/>
    <col min="6" max="6" width="12.5703125" style="1" customWidth="1"/>
    <col min="7" max="7" width="16" style="2" customWidth="1"/>
    <col min="8" max="8" width="16" style="1" customWidth="1"/>
    <col min="9" max="9" width="18.42578125" style="1" customWidth="1"/>
    <col min="10" max="10" width="21.28515625" style="1" customWidth="1"/>
    <col min="11" max="16384" width="14.42578125" style="1"/>
  </cols>
  <sheetData>
    <row r="1" spans="2:10" ht="38.450000000000003" customHeight="1" x14ac:dyDescent="0.25">
      <c r="B1" s="221"/>
      <c r="C1" s="223" t="s">
        <v>9</v>
      </c>
      <c r="D1" s="224"/>
      <c r="E1" s="224"/>
      <c r="F1" s="224"/>
      <c r="G1" s="224"/>
      <c r="H1" s="224"/>
      <c r="I1" s="225"/>
      <c r="J1" s="226"/>
    </row>
    <row r="2" spans="2:10" ht="38.450000000000003" customHeight="1" thickBot="1" x14ac:dyDescent="0.3">
      <c r="B2" s="222"/>
      <c r="C2" s="229" t="s">
        <v>0</v>
      </c>
      <c r="D2" s="229"/>
      <c r="E2" s="229"/>
      <c r="F2" s="229"/>
      <c r="G2" s="229"/>
      <c r="H2" s="229"/>
      <c r="I2" s="227"/>
      <c r="J2" s="228"/>
    </row>
    <row r="3" spans="2:10" ht="9" customHeight="1" thickBot="1" x14ac:dyDescent="0.3">
      <c r="B3" s="4"/>
      <c r="C3" s="17"/>
      <c r="D3" s="6"/>
      <c r="E3" s="13"/>
      <c r="F3" s="5"/>
      <c r="G3" s="6"/>
      <c r="H3" s="5"/>
      <c r="I3" s="5"/>
      <c r="J3" s="7"/>
    </row>
    <row r="4" spans="2:10" ht="18.600000000000001" customHeight="1" x14ac:dyDescent="0.25">
      <c r="B4" s="230" t="s">
        <v>10</v>
      </c>
      <c r="C4" s="232" t="s">
        <v>80</v>
      </c>
      <c r="D4" s="233"/>
      <c r="E4" s="233"/>
      <c r="F4" s="233"/>
      <c r="G4" s="233"/>
      <c r="H4" s="233"/>
      <c r="I4" s="233"/>
      <c r="J4" s="234"/>
    </row>
    <row r="5" spans="2:10" ht="18.600000000000001" customHeight="1" x14ac:dyDescent="0.25">
      <c r="B5" s="231"/>
      <c r="C5" s="235"/>
      <c r="D5" s="236"/>
      <c r="E5" s="236"/>
      <c r="F5" s="236"/>
      <c r="G5" s="236"/>
      <c r="H5" s="236"/>
      <c r="I5" s="236"/>
      <c r="J5" s="237"/>
    </row>
    <row r="6" spans="2:10" ht="18.600000000000001" customHeight="1" x14ac:dyDescent="0.25">
      <c r="B6" s="231"/>
      <c r="C6" s="235"/>
      <c r="D6" s="235"/>
      <c r="E6" s="235"/>
      <c r="F6" s="235"/>
      <c r="G6" s="235"/>
      <c r="H6" s="235"/>
      <c r="I6" s="235"/>
      <c r="J6" s="237"/>
    </row>
    <row r="7" spans="2:10" ht="52.15" customHeight="1" thickBot="1" x14ac:dyDescent="0.3">
      <c r="B7" s="8" t="s">
        <v>64</v>
      </c>
      <c r="C7" s="194" t="s">
        <v>65</v>
      </c>
      <c r="D7" s="195"/>
      <c r="E7" s="195"/>
      <c r="F7" s="195"/>
      <c r="G7" s="195"/>
      <c r="H7" s="195"/>
      <c r="I7" s="195"/>
      <c r="J7" s="196"/>
    </row>
    <row r="8" spans="2:10" ht="52.15" customHeight="1" thickBot="1" x14ac:dyDescent="0.3">
      <c r="B8" s="197" t="s">
        <v>74</v>
      </c>
      <c r="C8" s="198"/>
      <c r="D8" s="198"/>
      <c r="E8" s="198"/>
      <c r="F8" s="198"/>
      <c r="G8" s="198"/>
      <c r="H8" s="198"/>
      <c r="I8" s="198"/>
      <c r="J8" s="199"/>
    </row>
    <row r="9" spans="2:10" ht="394.5" customHeight="1" x14ac:dyDescent="0.25">
      <c r="B9" s="238"/>
      <c r="C9" s="223"/>
      <c r="D9" s="223"/>
      <c r="E9" s="223"/>
      <c r="F9" s="223"/>
      <c r="G9" s="223"/>
      <c r="H9" s="223"/>
      <c r="I9" s="223"/>
      <c r="J9" s="239"/>
    </row>
    <row r="10" spans="2:10" ht="331.5" customHeight="1" x14ac:dyDescent="0.25">
      <c r="B10" s="240"/>
      <c r="C10" s="241"/>
      <c r="D10" s="241"/>
      <c r="E10" s="241"/>
      <c r="F10" s="241"/>
      <c r="G10" s="241"/>
      <c r="H10" s="241"/>
      <c r="I10" s="241"/>
      <c r="J10" s="242"/>
    </row>
    <row r="11" spans="2:10" s="3" customFormat="1" ht="49.15" customHeight="1" x14ac:dyDescent="0.2">
      <c r="B11" s="206" t="s">
        <v>69</v>
      </c>
      <c r="C11" s="207"/>
      <c r="D11" s="207"/>
      <c r="E11" s="207"/>
      <c r="F11" s="207"/>
      <c r="G11" s="207"/>
      <c r="H11" s="207"/>
      <c r="I11" s="207"/>
      <c r="J11" s="208"/>
    </row>
    <row r="12" spans="2:10" s="3" customFormat="1" ht="49.15" customHeight="1" x14ac:dyDescent="0.2">
      <c r="B12" s="246" t="s">
        <v>68</v>
      </c>
      <c r="C12" s="247"/>
      <c r="D12" s="247"/>
      <c r="E12" s="247"/>
      <c r="F12" s="247"/>
      <c r="G12" s="247"/>
      <c r="H12" s="247"/>
      <c r="I12" s="247"/>
      <c r="J12" s="248"/>
    </row>
    <row r="13" spans="2:10" s="3" customFormat="1" ht="49.15" customHeight="1" x14ac:dyDescent="0.2">
      <c r="B13" s="249"/>
      <c r="C13" s="250"/>
      <c r="D13" s="250"/>
      <c r="E13" s="250"/>
      <c r="F13" s="250"/>
      <c r="G13" s="250"/>
      <c r="H13" s="250"/>
      <c r="I13" s="250"/>
      <c r="J13" s="251"/>
    </row>
    <row r="14" spans="2:10" s="3" customFormat="1" ht="49.15" customHeight="1" x14ac:dyDescent="0.2">
      <c r="B14" s="249"/>
      <c r="C14" s="250"/>
      <c r="D14" s="250"/>
      <c r="E14" s="250"/>
      <c r="F14" s="250"/>
      <c r="G14" s="250"/>
      <c r="H14" s="250"/>
      <c r="I14" s="250"/>
      <c r="J14" s="251"/>
    </row>
    <row r="15" spans="2:10" s="3" customFormat="1" ht="49.15" customHeight="1" thickBot="1" x14ac:dyDescent="0.25">
      <c r="B15" s="252"/>
      <c r="C15" s="253"/>
      <c r="D15" s="253"/>
      <c r="E15" s="253"/>
      <c r="F15" s="253"/>
      <c r="G15" s="253"/>
      <c r="H15" s="253"/>
      <c r="I15" s="253"/>
      <c r="J15" s="254"/>
    </row>
    <row r="16" spans="2:10" ht="15.75" hidden="1" customHeight="1" x14ac:dyDescent="0.25">
      <c r="B16" s="4"/>
      <c r="C16" s="17"/>
      <c r="D16" s="6"/>
      <c r="E16" s="13"/>
      <c r="F16" s="5"/>
      <c r="G16" s="6"/>
      <c r="H16" s="5"/>
      <c r="I16" s="5"/>
      <c r="J16" s="7">
        <v>1</v>
      </c>
    </row>
    <row r="17" spans="2:10" ht="15.75" hidden="1" x14ac:dyDescent="0.25">
      <c r="B17" s="4"/>
      <c r="C17" s="17"/>
      <c r="D17" s="6"/>
      <c r="E17" s="13"/>
      <c r="F17" s="5"/>
      <c r="G17" s="6"/>
      <c r="H17" s="5"/>
      <c r="I17" s="5"/>
      <c r="J17" s="7"/>
    </row>
    <row r="18" spans="2:10" ht="15.75" customHeight="1" x14ac:dyDescent="0.25">
      <c r="B18" s="9"/>
      <c r="C18" s="18"/>
      <c r="D18" s="11"/>
      <c r="E18" s="14"/>
      <c r="F18" s="10"/>
      <c r="G18" s="11"/>
      <c r="H18" s="10"/>
      <c r="I18" s="10"/>
      <c r="J18" s="12"/>
    </row>
    <row r="19" spans="2:10" ht="73.900000000000006" customHeight="1" x14ac:dyDescent="0.25">
      <c r="B19" s="9"/>
      <c r="C19" s="18"/>
      <c r="D19" s="11"/>
      <c r="E19" s="15" t="s">
        <v>6</v>
      </c>
      <c r="F19" s="10"/>
      <c r="G19" s="11"/>
      <c r="H19" s="10"/>
      <c r="I19" s="10"/>
      <c r="J19" s="12"/>
    </row>
    <row r="20" spans="2:10" ht="15.75" customHeight="1" thickBot="1" x14ac:dyDescent="0.3">
      <c r="B20" s="218"/>
      <c r="C20" s="219"/>
      <c r="D20" s="219"/>
      <c r="E20" s="219"/>
      <c r="F20" s="219"/>
      <c r="G20" s="219"/>
      <c r="H20" s="219"/>
      <c r="I20" s="219"/>
      <c r="J20" s="220"/>
    </row>
    <row r="21" spans="2:10" ht="15.75" customHeight="1" x14ac:dyDescent="0.25">
      <c r="B21" s="187" t="s">
        <v>8</v>
      </c>
      <c r="C21" s="188"/>
      <c r="D21" s="188"/>
      <c r="E21" s="188"/>
      <c r="F21" s="188"/>
      <c r="G21" s="188"/>
      <c r="H21" s="188"/>
      <c r="I21" s="188"/>
      <c r="J21" s="189"/>
    </row>
    <row r="22" spans="2:10" ht="15.75" customHeight="1" x14ac:dyDescent="0.25">
      <c r="B22" s="190"/>
      <c r="C22" s="177"/>
      <c r="D22" s="177"/>
      <c r="E22" s="177"/>
      <c r="F22" s="177"/>
      <c r="G22" s="177"/>
      <c r="H22" s="177"/>
      <c r="I22" s="177"/>
      <c r="J22" s="176"/>
    </row>
    <row r="23" spans="2:10" ht="15.75" customHeight="1" thickBot="1" x14ac:dyDescent="0.3">
      <c r="B23" s="191"/>
      <c r="C23" s="192"/>
      <c r="D23" s="192"/>
      <c r="E23" s="192"/>
      <c r="F23" s="192"/>
      <c r="G23" s="192"/>
      <c r="H23" s="192"/>
      <c r="I23" s="192"/>
      <c r="J23" s="193"/>
    </row>
    <row r="24" spans="2:10" ht="15.75" customHeight="1" x14ac:dyDescent="0.25"/>
    <row r="25" spans="2:10" ht="15.75" customHeight="1" x14ac:dyDescent="0.25"/>
    <row r="26" spans="2:10" ht="15.75" customHeight="1" x14ac:dyDescent="0.25"/>
    <row r="27" spans="2:10" ht="15.75" customHeight="1" x14ac:dyDescent="0.25"/>
    <row r="28" spans="2:10" ht="15.75" customHeight="1" x14ac:dyDescent="0.25"/>
    <row r="29" spans="2:10" ht="15.75" customHeight="1" x14ac:dyDescent="0.25"/>
    <row r="30" spans="2:10" ht="15.75" customHeight="1" x14ac:dyDescent="0.25"/>
    <row r="31" spans="2:10" ht="15.75" customHeight="1" x14ac:dyDescent="0.25"/>
    <row r="32" spans="2:10"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sheetData>
  <mergeCells count="13">
    <mergeCell ref="B1:B2"/>
    <mergeCell ref="C1:H1"/>
    <mergeCell ref="I1:J2"/>
    <mergeCell ref="C2:H2"/>
    <mergeCell ref="B4:B6"/>
    <mergeCell ref="C4:J6"/>
    <mergeCell ref="B21:J23"/>
    <mergeCell ref="B8:J8"/>
    <mergeCell ref="C7:J7"/>
    <mergeCell ref="B9:J10"/>
    <mergeCell ref="B11:J11"/>
    <mergeCell ref="B12:J15"/>
    <mergeCell ref="B20:J20"/>
  </mergeCells>
  <printOptions horizontalCentered="1" gridLines="1"/>
  <pageMargins left="0.25" right="0.25" top="0.75" bottom="0.75" header="0.3" footer="0.3"/>
  <pageSetup paperSize="9" scale="35" pageOrder="overThenDown" orientation="landscape" cellComments="atEnd"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OFERTA ECONÓMICA</vt:lpstr>
      <vt:lpstr>2. ANTECEDENTES</vt:lpstr>
      <vt:lpstr>3. LOCALIZACIÓN DEL PROYECTO</vt:lpstr>
      <vt:lpstr>4. POTENCIAL ARQUEOLÓGICO</vt:lpstr>
      <vt:lpstr>5. ENSAYOS IDPC-CC-534-2022</vt:lpstr>
      <vt:lpstr>'OFERTA ECONÓMICA'!Área_de_impresión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Sebastian Robayo</dc:creator>
  <cp:lastModifiedBy>GINA OCHOA</cp:lastModifiedBy>
  <cp:lastPrinted>2022-11-06T20:35:11Z</cp:lastPrinted>
  <dcterms:created xsi:type="dcterms:W3CDTF">2019-08-26T16:06:56Z</dcterms:created>
  <dcterms:modified xsi:type="dcterms:W3CDTF">2023-08-23T14:19:11Z</dcterms:modified>
</cp:coreProperties>
</file>