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defaultThemeVersion="166925"/>
  <mc:AlternateContent xmlns:mc="http://schemas.openxmlformats.org/markup-compatibility/2006">
    <mc:Choice Requires="x15">
      <x15ac:absPath xmlns:x15ac="http://schemas.microsoft.com/office/spreadsheetml/2010/11/ac" url="C:\Users\apareja\OneDrive - MINTIC\DOCUMENTOS MINISTERIO\DOCUMENTOS MINTIC 2023\LICITACIONES PÚBLICAS\OAP-GESTIÓN DEL CONOCIMIENTO\9. EVALUACIÓN\3. DEFINITIVO\TÉCNICO\"/>
    </mc:Choice>
  </mc:AlternateContent>
  <xr:revisionPtr revIDLastSave="90" documentId="13_ncr:1_{DF525233-05B8-4254-849D-E1A61DADE7E1}" xr6:coauthVersionLast="41" xr6:coauthVersionMax="47" xr10:uidLastSave="{8D485522-E17E-4A94-A071-04B0CDDAA73A}"/>
  <bookViews>
    <workbookView xWindow="-120" yWindow="-120" windowWidth="20730" windowHeight="11160" tabRatio="702" xr2:uid="{51EE24D3-2E92-4838-A250-5AD7F4662998}"/>
  </bookViews>
  <sheets>
    <sheet name="Propuesta Economica" sheetId="31" r:id="rId1"/>
    <sheet name="Experiencia habilitante" sheetId="17" r:id="rId2"/>
    <sheet name="Factores Ponderación " sheetId="26" r:id="rId3"/>
    <sheet name="Otros requisitos habilitantes " sheetId="18" r:id="rId4"/>
    <sheet name="Consolidado" sheetId="28" r:id="rId5"/>
    <sheet name="SMLV" sheetId="27" r:id="rId6"/>
    <sheet name="Hoja1" sheetId="32" r:id="rId7"/>
  </sheets>
  <externalReferences>
    <externalReference r:id="rId8"/>
  </externalReferences>
  <definedNames>
    <definedName name="_Hlk136018180" localSheetId="2">'Factores Ponderación '!#REF!</definedName>
    <definedName name="_xlnm.Print_Area" localSheetId="4">Consolidado!$A$1:$C$14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C19" i="31" l="1"/>
  <c r="D25" i="31"/>
  <c r="A9" i="31" l="1"/>
  <c r="C18" i="31"/>
  <c r="A19" i="31"/>
  <c r="B19" i="31"/>
  <c r="A20" i="31"/>
  <c r="B20" i="31"/>
  <c r="C20" i="31"/>
  <c r="A21" i="31"/>
  <c r="B21" i="31"/>
  <c r="C21" i="31"/>
  <c r="A22" i="31"/>
  <c r="B22" i="31"/>
  <c r="C22" i="31"/>
  <c r="A23" i="31"/>
  <c r="B23" i="31"/>
  <c r="C23" i="31"/>
  <c r="A24" i="31"/>
  <c r="B24" i="31"/>
  <c r="C24" i="31"/>
  <c r="C25" i="31"/>
  <c r="C14" i="31"/>
  <c r="A8" i="31"/>
  <c r="B8" i="31"/>
  <c r="B9" i="31"/>
  <c r="A10" i="31"/>
  <c r="B10" i="31"/>
  <c r="C10" i="31"/>
  <c r="A11" i="31"/>
  <c r="B11" i="31"/>
  <c r="C11" i="31"/>
  <c r="A12" i="31"/>
  <c r="B12" i="31"/>
  <c r="C12" i="31"/>
  <c r="A13" i="31"/>
  <c r="B13" i="31"/>
  <c r="C13" i="31"/>
  <c r="A14" i="31"/>
  <c r="B14" i="31"/>
</calcChain>
</file>

<file path=xl/sharedStrings.xml><?xml version="1.0" encoding="utf-8"?>
<sst xmlns="http://schemas.openxmlformats.org/spreadsheetml/2006/main" count="282" uniqueCount="131">
  <si>
    <r>
      <rPr>
        <b/>
        <sz val="11"/>
        <color rgb="FF000000"/>
        <rFont val="Calibri"/>
        <family val="2"/>
      </rPr>
      <t xml:space="preserve">PROCESO DE LICITACIÓN PÚBLICA No. FTIC-LP-004-2023
</t>
    </r>
    <r>
      <rPr>
        <sz val="11"/>
        <color rgb="FF000000"/>
        <rFont val="Calibri"/>
        <family val="2"/>
      </rPr>
      <t>OBJETO: “Prestar servicios para apoyar en la estructuración, fortalecimiento e implementación de estrategias para la gestión de conocimiento en la entidad y el aprendizaje institucional garantizando su articulación con el Modelo de Operación por Procesos y el Sistema Integrado de Gestión”</t>
    </r>
  </si>
  <si>
    <t>INFORMACION DEL PROPONENTE</t>
  </si>
  <si>
    <t xml:space="preserve">Nombre del proponente:  </t>
  </si>
  <si>
    <t xml:space="preserve">A.Z Proyectos Educativos S.A.S </t>
  </si>
  <si>
    <t xml:space="preserve">NIT: </t>
  </si>
  <si>
    <t xml:space="preserve"> 900789964-6 </t>
  </si>
  <si>
    <t>Representante legal:</t>
  </si>
  <si>
    <t xml:space="preserve"> Amán Preston Cruz </t>
  </si>
  <si>
    <t>Tipo de Proponente</t>
  </si>
  <si>
    <t>Individual</t>
  </si>
  <si>
    <t>Total sin IVA</t>
  </si>
  <si>
    <t xml:space="preserve">Propuesta </t>
  </si>
  <si>
    <t>Cumple S/N</t>
  </si>
  <si>
    <t>Observación</t>
  </si>
  <si>
    <t xml:space="preserve">Observación General </t>
  </si>
  <si>
    <t>No aplica</t>
  </si>
  <si>
    <t>Total</t>
  </si>
  <si>
    <t>Productos</t>
  </si>
  <si>
    <t>Cantidad</t>
  </si>
  <si>
    <t>NO</t>
  </si>
  <si>
    <r>
      <rPr>
        <b/>
        <i/>
        <sz val="11"/>
        <color rgb="FF000000"/>
        <rFont val="Calibri"/>
        <family val="2"/>
      </rPr>
      <t>No Cumple</t>
    </r>
    <r>
      <rPr>
        <i/>
        <sz val="11"/>
        <color rgb="FF000000"/>
        <rFont val="Calibri"/>
        <family val="2"/>
      </rPr>
      <t xml:space="preserve"> teniendo en cuenta que el proponente se encuentra incurso en la causal de rechazo del literal A, Sub-numeral 10, del numeral 1.25 Causales de Rechazo del pliego de condiciones: "10.	Cuando la propuesta económica supere los valores de alguno de los ítems del proyecto. Esto es:  a) Cuando el valor por ítem con IVA (para aquellos oferentes que manifiesten ser responsables del IVA), supere el tope establecido para el presente proceso de selección (...)" .</t>
    </r>
  </si>
  <si>
    <t>SI</t>
  </si>
  <si>
    <t xml:space="preserve">No se presentan observaciones </t>
  </si>
  <si>
    <r>
      <rPr>
        <b/>
        <sz val="11"/>
        <color rgb="FF000000"/>
        <rFont val="Calibri"/>
        <family val="2"/>
      </rPr>
      <t xml:space="preserve">PROCESO DE LICITACIÓN PÚBLICA No. FTIC-LP-004-2023
</t>
    </r>
    <r>
      <rPr>
        <sz val="11"/>
        <color rgb="FF000000"/>
        <rFont val="Calibri"/>
        <family val="2"/>
      </rPr>
      <t xml:space="preserve">OBJETO: “Prestar servicios para apoyar en la estructuración, fortalecimiento e implementación de estrategias para la gestión de conocimiento en la entidad y el aprendizaje institucional garantizando su articulación con el Modelo de Operación por Procesos y el Sistema Integrado de Gestión”
</t>
    </r>
  </si>
  <si>
    <t xml:space="preserve">900789964-6  </t>
  </si>
  <si>
    <t>Amán Preston Cruz</t>
  </si>
  <si>
    <t xml:space="preserve">EXPERIENCIA HABILITANTE DEL PROPONENTE </t>
  </si>
  <si>
    <t>Número de Contrato</t>
  </si>
  <si>
    <t>Miembro que reporta la Experiencia</t>
  </si>
  <si>
    <t>Empresa o Entidad Contratante</t>
  </si>
  <si>
    <t>Objeto del Contrato</t>
  </si>
  <si>
    <t>Obligaciones o actividades realizadas por el Contratista.</t>
  </si>
  <si>
    <t>Clasificación UNSPSC (86141700 – 81111700 -  81112000 – 43232300 – 86111600 - 86121700 - 60101100 - 43232500 81111500 - 86101700 - 80101500 - 80101600)
(Documento RUP)</t>
  </si>
  <si>
    <t>Los contratos aportados para acreditar la experiencia deberán tener como objeto u obligaciones o productos 
o actividades de capacitación y/o Gestión de Conocimiento en temáticas de Tecnologías de Información o 
Tecnologías de las Comunicaciones</t>
  </si>
  <si>
    <t>Fecha de Inicio DD/MM/AA</t>
  </si>
  <si>
    <t>Fecha de terminación DD/MM/AA</t>
  </si>
  <si>
    <t>Meses</t>
  </si>
  <si>
    <t>Los contratos aportados para acreditar experiencia deben encontrarse terminados a la fecha de cierre del
proceso de selección. No se aceptan contratos en ejecución. S/N</t>
  </si>
  <si>
    <t>La sumatoria del monto total de los contratos relacionados como experiencia debe ser igual o superior al cien por ciento (100%) del presupuesto oficial del presente proceso de selección, expresado en salarios mínimos mensuales legales vigentes (SMMLV: Con IVA: 1264,15-Sin IVA: 1062,312076), se calculará con base en el salario mínimo vigente a la fecha de terminación del contrato respectivo.</t>
  </si>
  <si>
    <t>Forma de ejecución</t>
  </si>
  <si>
    <t>Valor del Contrato en dólares americanos
(Si está en US)</t>
  </si>
  <si>
    <t>TRM</t>
  </si>
  <si>
    <t>Valor del Contrato en pesos colombianos</t>
  </si>
  <si>
    <t>Valor Proporcional UT - C</t>
  </si>
  <si>
    <t>Valor del Contrato en SMMLV</t>
  </si>
  <si>
    <t>Número consecutivo del reporte del contrato en el RUP</t>
  </si>
  <si>
    <t>Resultado de Evaluación de Requisitos 
(CUMPLE / NO CUMPLE)</t>
  </si>
  <si>
    <t>I, C, UT 
(Individual-Consorcio-Unión Temporal)</t>
  </si>
  <si>
    <t>%</t>
  </si>
  <si>
    <t>IEAZ2020-03</t>
  </si>
  <si>
    <t xml:space="preserve">A.Z Proyectos Educativos S.A.S   </t>
  </si>
  <si>
    <t xml:space="preserve">Innovative Education Services and Solutions S.A. S </t>
  </si>
  <si>
    <t xml:space="preserve">Desarrollar  contenidos virtuales para el programa gestión del conocimiento y aprendizaje organizacional de la empresa y orientar una capacitación virtual en el desarrollo de animaciones digitales para los empleados de la empresa </t>
  </si>
  <si>
    <t>1. Revisión del programa de gestión de conocimiento y aprendizaje organizacional de la empresa, en los aspectos relacionados con desarrollo de software y producción de contenidos y animaciones digitales.
2. Realizar el Diseño Instrucciones, y el Desarrollo Gráfico y multimedia de contenidos virtuales y entrega de estos en el LMS de la empresa. 
3. Orientar una capacitación virtual en desarrollo de animaciones digitales centrada en el manejo de herramientas de software y gestión de la infraestructura requerida para la producción, acorde con las necesidades definidas en el programa de gestión de conocimiento.</t>
  </si>
  <si>
    <t>86141700 
43232300 
86111600 
43232500 
81111500</t>
  </si>
  <si>
    <t>contiene obligaciones o productos 
o actividades de capacitación y/o Gestión de Conocimiento en temáticas de Tecnologías de Información o 
Tecnologías de las Comunicaciones</t>
  </si>
  <si>
    <t>Cumple</t>
  </si>
  <si>
    <t>I</t>
  </si>
  <si>
    <t>N/A</t>
  </si>
  <si>
    <t>CUMPLE</t>
  </si>
  <si>
    <t>Sin Observación</t>
  </si>
  <si>
    <t>Sin número</t>
  </si>
  <si>
    <t>Corporación Venser Escuela de Ventas y Servicios</t>
  </si>
  <si>
    <t>Desarrollo de contenido virtual para las 4 líneas principales 
definidas en el proceso de gestión de conocimiento de la empresa.</t>
  </si>
  <si>
    <t xml:space="preserve">86141700 
43232300 
43232500 
81111500 </t>
  </si>
  <si>
    <t xml:space="preserve">751-2022 </t>
  </si>
  <si>
    <t xml:space="preserve">Fondo único 
de las 
tecnologías  
de la información  
y las 
comunicaciones  </t>
  </si>
  <si>
    <t>Prestar servicios para apoyar en la estructuración, fortalecimiento 
e implementación de estrategias para la gestión de conocimiento en la entidad y su articulación con el Modelo de Operación</t>
  </si>
  <si>
    <t xml:space="preserve">
A
</t>
  </si>
  <si>
    <t>86141700 
43232300 
86111600 
60101100 
43232500 
81111500</t>
  </si>
  <si>
    <r>
      <rPr>
        <b/>
        <sz val="11"/>
        <color rgb="FF000000"/>
        <rFont val="Arial Narrow"/>
        <family val="2"/>
      </rPr>
      <t xml:space="preserve">PROCESO DE LICITACIÓN PÚBLICA No. FTIC-LP-004-2023
</t>
    </r>
    <r>
      <rPr>
        <sz val="11"/>
        <color rgb="FF000000"/>
        <rFont val="Arial Narrow"/>
        <family val="2"/>
      </rPr>
      <t>OBJETO: “Prestar servicios para apoyar en la estructuración, fortalecimiento e implementación de estrategias para la gestión de conocimiento en la entidad y el aprendizaje institucional garantizando su articulación con el Modelo de Operación por Procesos y el Sistema Integrado de Gestión”</t>
    </r>
  </si>
  <si>
    <t xml:space="preserve">A.Z Proyectos Educativos S.A.S  </t>
  </si>
  <si>
    <t xml:space="preserve">900789964-6 </t>
  </si>
  <si>
    <t xml:space="preserve">Amán Preston Cruz  </t>
  </si>
  <si>
    <t>FACTORES DE PONDERACIÓN</t>
  </si>
  <si>
    <t>Factor de Evaluación</t>
  </si>
  <si>
    <t>1. Criterios de calidad Puntaje máximo : 48,5 puntos</t>
  </si>
  <si>
    <t>Criterio</t>
  </si>
  <si>
    <t>Cumplimiento de los requisitos exigidos S/N</t>
  </si>
  <si>
    <t>La entidad verifica el ofrecimiento realizado por el oferente, observándose que se ajusta a lo requerido en los pliegos de condiciones definitivos.</t>
  </si>
  <si>
    <t>1.1.  Convalidación de conocimientos de las capacitaciones dadas por la universidad corporativa del Min TIC.- Anexo 8</t>
  </si>
  <si>
    <t>1.2.  Actualización de contenidos - Anexo 9</t>
  </si>
  <si>
    <t>1.3.  Actualización con enfoque de accesibilidad - Anexo 10</t>
  </si>
  <si>
    <t>1.4.  Objetos virtuales de aprendizaje - Anexo 11</t>
  </si>
  <si>
    <t>El proponente se encuentra incurso en la causal de rechazo del literal A, Sub-numeral 10, del numeral 1.25 Causales de Rechazo del pliego de condiciones: "10. Cuando la propuesta económica supere los valores de alguno de los ítems del proyecto. Esto es: a) Cuando el valor por ítem con IVA (para aquellos oferentes que manifiesten ser responsables del IVA), supere el tope establecido para el presente proceso de selección (...)", toda vez que el ítem 1 de la propuesta supera el valor tope (Valor tope $225.414.173 – Valor propuesta $225.476.965)</t>
  </si>
  <si>
    <t>2.  Propuesta económica: 40 puntos</t>
  </si>
  <si>
    <t>3. Apoyo a la Industria nacional - Anexo 12</t>
  </si>
  <si>
    <t>4. Puntaje adicional para proponentes con trabajadores con discapacidad - Anexo 13</t>
  </si>
  <si>
    <t>5. Puntajes Ley de emprendimiento colombiano:</t>
  </si>
  <si>
    <t>5.1. Emprendimientos y empresas de mujeres: 0.25 puntos - Anexo 14</t>
  </si>
  <si>
    <t>5.2. Mipyme: 0.25 puntos - Certificado de existencia y representación legal</t>
  </si>
  <si>
    <t>INFORMACIÓN DEL PROPONENTE</t>
  </si>
  <si>
    <t>3.3. CAPACIDAD TÉCNICA
3.3.1. ANEXO TÉCNICO</t>
  </si>
  <si>
    <t>CARTA DE PRESENTACIÓN DE LA OFERTA</t>
  </si>
  <si>
    <t xml:space="preserve">
En la carta de presentación de la oferta el proponente deberá declarar que conoce, entiende y acepta los requerimientos técnicos mínimos exigidos por la entidad para el presente proceso de selección y se compromete a cumplir en la ejecución del contrato.
</t>
  </si>
  <si>
    <t>CUMPLE S/N</t>
  </si>
  <si>
    <t>SÍ</t>
  </si>
  <si>
    <t>Sin observación</t>
  </si>
  <si>
    <t>3.3. CAPACIDAD TÉCNICA
3.3.2. OTRAS CONDICIONES</t>
  </si>
  <si>
    <t xml:space="preserve">El proponente deberá allegar certificación suscrita por el representante legal, mediante la cual se obligue a destinar al cumplimiento del objeto contractual la provisión de servicios por parte de población en pobreza extrema, desplazados por la violencia, personas en proceso de reintegración o reincorporación y sujetos de especial protección constitucional, garantizando las condiciones de calidad y sin perjuicio de los Acuerdos Comerciales vigentes, esta provisión deberá ofertarse en un porcentaje que no podrá ser superior al diez por ciento (10%) ni inferior al cinco por ciento (5%) de los servicios requeridos para la ejecución del contrato, de manera que no se ponga en riesgo su cumplimiento adecuado.
Para lo cual, el proponente deberá diligenciar y allegar con su oferta el ANEXO No. 15 </t>
  </si>
  <si>
    <t>El proponente allega diligenciado el ANEXO No. 15</t>
  </si>
  <si>
    <t>CONTRATOS O CONVENIOS SUSCRITOS CON ENTIDADES DE EDUCACIÓN SUPERIOR</t>
  </si>
  <si>
    <t>Aporta convenio</t>
  </si>
  <si>
    <t>IES</t>
  </si>
  <si>
    <t>En el caso de que el proponente sea una institución de educación superior y no cuente con la acreditación institucional de alta calidad,  deberá aportar los contratos o convenios suscritos con entidades de educación superior  que si cuenten con la acreditación en alta calidad, reconocidas por el Ministerio de Educación Nacional, que contengan de manera expresa la obligación de convalidar los certificados expedidos con créditos para ser homologados  en su oferta académica de postgrados en temáticas TIC (temáticas de tecnologías de la información y temáticas en tecnologías de las comunicaciones), por un término igual o superior al plazo de ejecución del contrato a suscribirse.</t>
  </si>
  <si>
    <t>En el caso de que el proponente no sea una institución de educación superior,  deberá aportar los contratos o convenios suscritos con entidades de educación superior acreditadas en alta calidad, reconocidas por el Ministerio de Educación Nacional, que contengan de manera expresa la obligación de convalidar los certificados expedidos con créditos para ser homologados  en su oferta académica de postgrados en temáticas TIC (temáticas de tecnologías de la información y temáticas en tecnologías de las comunicaciones), por un término igual o superior al plazo de ejecución del contrato a suscribirse. Entiéndase por: Tecnología de la Información, la que hace referencia a las aplicaciones, información e infraestructura requerida por una entidad para apoyar el funcionamiento de los procesos y estrategia de negocio y por Tecnología de Comunicaciones, las tecnologías usadas para realizar la transferencia de información.</t>
  </si>
  <si>
    <t>Aporta contrato</t>
  </si>
  <si>
    <t>INSTITUCIÓN UNIVERSITARIA PASCUAL BRAVO</t>
  </si>
  <si>
    <t>El proponente aporta convenio</t>
  </si>
  <si>
    <t>900789964-6</t>
  </si>
  <si>
    <t>Requisitos Habilitantes</t>
  </si>
  <si>
    <t>Propuesta económica</t>
  </si>
  <si>
    <t>Revisar hoja de Excel: Propuesta económica</t>
  </si>
  <si>
    <t>Experiencia habilitante</t>
  </si>
  <si>
    <t>Revisar hoja de Excel: Experiencia habilitante</t>
  </si>
  <si>
    <t xml:space="preserve">Otros requisitos habilitantes </t>
  </si>
  <si>
    <t xml:space="preserve">No cumple </t>
  </si>
  <si>
    <t>Revisar hoja de Excel: Otros requisitos habilitante</t>
  </si>
  <si>
    <t>Cumple / No Cumple-Subsanación</t>
  </si>
  <si>
    <t>Observación efectuada en el Informe Preliminar</t>
  </si>
  <si>
    <t>Resultado Informe Definitivo</t>
  </si>
  <si>
    <r>
      <t xml:space="preserve">El proponente se encuentra incurso en la causal de rechazo del literal A, Sub-numeral 10, del numeral 1.25 Causales de Rechazo del pliego de condiciones: </t>
    </r>
    <r>
      <rPr>
        <b/>
        <i/>
        <u/>
        <sz val="11"/>
        <color theme="1"/>
        <rFont val="Calibri"/>
        <family val="2"/>
        <scheme val="minor"/>
      </rPr>
      <t xml:space="preserve">"10.	Cuando la propuesta económica supere los valores de alguno de los ítems del proyecto. Esto es:  a) Cuando el valor por ítem con IVA (para aquellos oferentes que manifiesten ser responsables del IVA), supere el tope establecido para el presente proceso de selección (...)" </t>
    </r>
    <r>
      <rPr>
        <b/>
        <u/>
        <sz val="11"/>
        <color theme="1"/>
        <rFont val="Calibri"/>
        <family val="2"/>
        <scheme val="minor"/>
      </rPr>
      <t>.</t>
    </r>
  </si>
  <si>
    <t>Observaciones efectuadas en el Informe Preliminar</t>
  </si>
  <si>
    <t>Observaciones Generales efectuadas en el Informe Preliminar</t>
  </si>
  <si>
    <t xml:space="preserve">Teniendo en cuenta que el proponente se encuentra incurso en causal de rechazo, el comité evaluador técnico no realiza la asignación de puntajes. </t>
  </si>
  <si>
    <t>OBSERVACIÓN EFECTUADA EN EL INFORME PRELIMINAR</t>
  </si>
  <si>
    <t>RESULTADO INFORME DEFINITIVO</t>
  </si>
  <si>
    <r>
      <rPr>
        <sz val="11"/>
        <color rgb="FF000000"/>
        <rFont val="Arial Narrow"/>
        <family val="2"/>
      </rPr>
      <t>En informe de verificación técnico preliminar publicado el 16 de agosto de 2023 en el SECOP II, el comité evaluador técnico observó al proponente lo siguiente:</t>
    </r>
    <r>
      <rPr>
        <i/>
        <sz val="11"/>
        <color rgb="FF000000"/>
        <rFont val="Arial Narrow"/>
        <family val="2"/>
      </rPr>
      <t xml:space="preserve"> "El proponente aporta convenio con una IES, sin embargo, este no cumple con los requerimientos del pliego de condiciones definitivo, pues no se está acreditando que el plazo del convenio cubra todo el plazo de ejecución del contrato resultante del presente proceso y seis meses más. "Para el efecto, el proponente deberá aportar el respectivo contrato o convenio, con el fin de verificar que las obligaciones allí contenidas corresponden a la realización del número de convalidaciones ofrecidas para los estudiantes de la Universidad Corporativa del MinTIC y cuya vigencia deberá corresponder a un término igual o superior a 6 meses luego de la terminación del plazo establecido en el contrato que resulte adjudicado". 
Por lo expuesto el proponente deberá allegar, dentro del término de traslado del informe de verficación y evaluación preliminar, lo solicitado."</t>
    </r>
  </si>
  <si>
    <t xml:space="preserve">Ponderación </t>
  </si>
  <si>
    <r>
      <t xml:space="preserve">En respuesta a dicho requerimiento, el 24 de agosto de 2023 a las 6:52:50 p.m., el proponente mediante la sección de mensajes de dicha plataforma, referencia mensaje: CO1.MSG.5201301, allegó documentación de subsanación, dentro de la cual se encuentra la ADICIÓN Y MODIFICACIÓN AL CONTRATO PB-PS-01-2023, celebrado con la INSTITUCIÓN UNIVERSITARIA PASCUAL BRAVO, donde se evidencia en la cláusula PRIMERA, lo siguiente </t>
    </r>
    <r>
      <rPr>
        <i/>
        <sz val="11"/>
        <color rgb="FF000000"/>
        <rFont val="Arial Narrow"/>
        <family val="2"/>
      </rPr>
      <t xml:space="preserve">“PRIMERA. - Prórroga: Prorrogar el plazo de ejecución del contrato PB-PS-01-2023 en siete (07) meses, el cual quedará así: El plazo para la ejecución del presente contrato será de 11 MESES Y 29 DÍAS, sin superar el 31 de Julio de 2024, contados a partir de la suscripción de acta de inicio. El presente contrato podrá prorrogarse y adicionarse, de conformidad con lo previsto en la Ley 80 de 1993, por acuerdo entre las partes con antelación a la fecha de su expiración, mediante la celebración de una modificación contractual que deberá constar por escrito.”  </t>
    </r>
    <r>
      <rPr>
        <sz val="11"/>
        <color rgb="FF000000"/>
        <rFont val="Arial Narrow"/>
        <family val="2"/>
      </rPr>
      <t xml:space="preserve">
Por lo expuesto, el proponente subsanó el requisito conforme las condiciones señaladas por el comité evaluador técnico y, por lo tanto, cumple con las exigencias del pliego contenidas en el numeral 3.3.3., lo cual se verá reflejado en el informe de verificación y evaluación técnica definitivo. </t>
    </r>
  </si>
  <si>
    <t>No cumple 
(No subsanó)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</si>
</sst>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 #,##0;[Red]\-&quot;$&quot;\ #,##0"/>
    <numFmt numFmtId="8" formatCode="&quot;$&quot;\ #,##0.00;[Red]\-&quot;$&quot;\ #,##0.00"/>
    <numFmt numFmtId="44" formatCode="_-&quot;$&quot;\ * #,##0.00_-;\-&quot;$&quot;\ * #,##0.00_-;_-&quot;$&quot;\ * &quot;-&quot;??_-;_-@_-"/>
  </numFmts>
  <fonts count="27">
    <font>
      <sz val="11"/>
      <color theme="1"/>
      <name val="Calibri"/>
      <family val="2"/>
      <scheme val="minor"/>
    </font>
    <font>
      <sz val="11"/>
      <color theme="1"/>
      <name val="Arial Narrow"/>
      <family val="2"/>
    </font>
    <font>
      <sz val="11"/>
      <color theme="1"/>
      <name val="Calibri"/>
      <family val="2"/>
      <scheme val="minor"/>
    </font>
    <font>
      <b/>
      <sz val="11"/>
      <color theme="1"/>
      <name val="Arial Narrow"/>
      <family val="2"/>
    </font>
    <font>
      <sz val="10"/>
      <color theme="1"/>
      <name val="Arial Narrow"/>
      <family val="2"/>
    </font>
    <font>
      <sz val="11"/>
      <color rgb="FF000000"/>
      <name val="Calibri"/>
      <family val="2"/>
    </font>
    <font>
      <b/>
      <sz val="12"/>
      <color theme="1"/>
      <name val="Arial Narrow"/>
      <family val="2"/>
    </font>
    <font>
      <b/>
      <sz val="11"/>
      <color theme="1"/>
      <name val="Calibri"/>
      <family val="2"/>
      <scheme val="minor"/>
    </font>
    <font>
      <b/>
      <sz val="11"/>
      <color rgb="FF000000"/>
      <name val="Calibri"/>
      <family val="2"/>
    </font>
    <font>
      <b/>
      <sz val="12"/>
      <color rgb="FF000000"/>
      <name val="Arial"/>
      <family val="2"/>
    </font>
    <font>
      <sz val="11"/>
      <color theme="1"/>
      <name val="Calibri"/>
      <family val="2"/>
    </font>
    <font>
      <b/>
      <sz val="11"/>
      <color rgb="FF000000"/>
      <name val="Arial Narrow"/>
      <family val="2"/>
    </font>
    <font>
      <sz val="11"/>
      <color rgb="FF000000"/>
      <name val="Arial Narrow"/>
      <family val="2"/>
    </font>
    <font>
      <b/>
      <sz val="11"/>
      <name val="Arial Narrow"/>
      <family val="2"/>
    </font>
    <font>
      <sz val="11"/>
      <color rgb="FF000000"/>
      <name val="Aptos Narrow"/>
      <family val="2"/>
    </font>
    <font>
      <sz val="11"/>
      <color rgb="FFFF0000"/>
      <name val="Calibri"/>
      <family val="2"/>
      <scheme val="minor"/>
    </font>
    <font>
      <i/>
      <sz val="11"/>
      <color rgb="FF000000"/>
      <name val="Calibri"/>
      <family val="2"/>
    </font>
    <font>
      <sz val="14"/>
      <color rgb="FF000000"/>
      <name val="Calibri"/>
      <family val="2"/>
    </font>
    <font>
      <i/>
      <sz val="11"/>
      <color rgb="FF000000"/>
      <name val="Arial Narrow"/>
      <family val="2"/>
    </font>
    <font>
      <b/>
      <sz val="11"/>
      <color rgb="FF000000"/>
      <name val="Calibri"/>
      <family val="2"/>
    </font>
    <font>
      <b/>
      <i/>
      <sz val="11"/>
      <color rgb="FF000000"/>
      <name val="Calibri"/>
      <family val="2"/>
    </font>
    <font>
      <sz val="11"/>
      <color rgb="FF000000"/>
      <name val="Arial Narrow"/>
      <family val="2"/>
      <charset val="1"/>
    </font>
    <font>
      <b/>
      <sz val="11"/>
      <color rgb="FF000000"/>
      <name val="Arial Narrow"/>
      <family val="2"/>
    </font>
    <font>
      <b/>
      <u/>
      <sz val="11"/>
      <color theme="1"/>
      <name val="Calibri"/>
      <family val="2"/>
      <scheme val="minor"/>
    </font>
    <font>
      <b/>
      <i/>
      <u/>
      <sz val="11"/>
      <color theme="1"/>
      <name val="Calibri"/>
      <family val="2"/>
      <scheme val="minor"/>
    </font>
    <font>
      <b/>
      <sz val="11"/>
      <name val="Calibri"/>
      <family val="2"/>
    </font>
    <font>
      <b/>
      <sz val="11"/>
      <color theme="1"/>
      <name val="Calibri"/>
      <family val="2"/>
    </font>
  </fonts>
  <fills count="5">
    <fill>
      <patternFill patternType="none"/>
    </fill>
    <fill>
      <patternFill patternType="gray125"/>
    </fill>
    <fill>
      <patternFill patternType="solid">
        <fgColor theme="0"/>
        <bgColor rgb="FF000000"/>
      </patternFill>
    </fill>
    <fill>
      <patternFill patternType="solid">
        <fgColor theme="0"/>
        <bgColor indexed="64"/>
      </patternFill>
    </fill>
    <fill>
      <patternFill patternType="solid">
        <fgColor rgb="FFFFFFFF"/>
        <bgColor rgb="FF000000"/>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bottom style="thin">
        <color indexed="64"/>
      </bottom>
      <diagonal/>
    </border>
    <border>
      <left/>
      <right style="thin">
        <color rgb="FF000000"/>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top/>
      <bottom style="thin">
        <color indexed="64"/>
      </bottom>
      <diagonal/>
    </border>
    <border>
      <left style="thin">
        <color indexed="64"/>
      </left>
      <right style="thin">
        <color rgb="FF000000"/>
      </right>
      <top style="thin">
        <color indexed="64"/>
      </top>
      <bottom/>
      <diagonal/>
    </border>
    <border>
      <left style="thin">
        <color indexed="64"/>
      </left>
      <right style="thin">
        <color rgb="FF000000"/>
      </right>
      <top/>
      <bottom style="thin">
        <color indexed="64"/>
      </bottom>
      <diagonal/>
    </border>
    <border>
      <left/>
      <right style="thin">
        <color indexed="64"/>
      </right>
      <top style="thin">
        <color indexed="64"/>
      </top>
      <bottom/>
      <diagonal/>
    </border>
    <border>
      <left style="thin">
        <color rgb="FF000000"/>
      </left>
      <right style="thin">
        <color rgb="FF000000"/>
      </right>
      <top style="thin">
        <color rgb="FF000000"/>
      </top>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s>
  <cellStyleXfs count="2">
    <xf numFmtId="0" fontId="0" fillId="0" borderId="0"/>
    <xf numFmtId="44" fontId="2" fillId="0" borderId="0" applyFont="0" applyFill="0" applyBorder="0" applyAlignment="0" applyProtection="0"/>
  </cellStyleXfs>
  <cellXfs count="162">
    <xf numFmtId="0" fontId="0" fillId="0" borderId="0" xfId="0"/>
    <xf numFmtId="0" fontId="8" fillId="0" borderId="0" xfId="0" applyFont="1" applyAlignment="1">
      <alignment horizontal="center" vertical="center" wrapText="1"/>
    </xf>
    <xf numFmtId="0" fontId="7" fillId="0" borderId="0" xfId="0" applyFont="1" applyAlignment="1">
      <alignment horizontal="center" vertical="center"/>
    </xf>
    <xf numFmtId="0" fontId="5" fillId="0" borderId="0" xfId="0" applyFont="1" applyAlignment="1">
      <alignment horizontal="center" vertical="center" wrapText="1"/>
    </xf>
    <xf numFmtId="0" fontId="0" fillId="0" borderId="0" xfId="0" applyAlignment="1">
      <alignment horizontal="center" vertical="center"/>
    </xf>
    <xf numFmtId="0" fontId="0" fillId="0" borderId="0" xfId="0" applyAlignment="1">
      <alignment horizontal="center"/>
    </xf>
    <xf numFmtId="0" fontId="4" fillId="3" borderId="1" xfId="0" applyFont="1" applyFill="1" applyBorder="1" applyAlignment="1">
      <alignment horizontal="left" vertical="center" wrapText="1"/>
    </xf>
    <xf numFmtId="3" fontId="0" fillId="0" borderId="0" xfId="0" applyNumberFormat="1"/>
    <xf numFmtId="0" fontId="5" fillId="2" borderId="1"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1" fillId="3" borderId="1" xfId="0" applyFont="1" applyFill="1" applyBorder="1" applyAlignment="1">
      <alignment vertical="center"/>
    </xf>
    <xf numFmtId="0" fontId="1" fillId="3" borderId="2" xfId="0" applyFont="1" applyFill="1" applyBorder="1"/>
    <xf numFmtId="0" fontId="1" fillId="3" borderId="3" xfId="0" applyFont="1" applyFill="1" applyBorder="1"/>
    <xf numFmtId="0" fontId="1" fillId="3" borderId="1" xfId="0" applyFont="1" applyFill="1" applyBorder="1" applyAlignment="1">
      <alignment vertical="center" wrapText="1"/>
    </xf>
    <xf numFmtId="0" fontId="7" fillId="3" borderId="1" xfId="0" applyFont="1" applyFill="1" applyBorder="1" applyAlignment="1">
      <alignment horizontal="center" vertical="center"/>
    </xf>
    <xf numFmtId="0" fontId="12" fillId="3" borderId="1" xfId="0" applyFont="1" applyFill="1" applyBorder="1" applyAlignment="1">
      <alignment horizontal="center" vertical="center" wrapText="1"/>
    </xf>
    <xf numFmtId="0" fontId="3" fillId="3" borderId="1" xfId="0" applyFont="1" applyFill="1" applyBorder="1" applyAlignment="1">
      <alignment horizontal="center" vertical="center"/>
    </xf>
    <xf numFmtId="0" fontId="1" fillId="3" borderId="1" xfId="0" applyFont="1" applyFill="1" applyBorder="1" applyAlignment="1">
      <alignment horizontal="center" vertical="center"/>
    </xf>
    <xf numFmtId="6" fontId="1" fillId="3" borderId="1" xfId="0" applyNumberFormat="1" applyFont="1" applyFill="1" applyBorder="1" applyAlignment="1">
      <alignment horizontal="center" vertical="center"/>
    </xf>
    <xf numFmtId="6" fontId="3" fillId="3" borderId="1" xfId="0" applyNumberFormat="1" applyFont="1" applyFill="1" applyBorder="1" applyAlignment="1">
      <alignment horizontal="center" vertical="center"/>
    </xf>
    <xf numFmtId="0" fontId="0" fillId="3" borderId="1" xfId="0" applyFill="1" applyBorder="1" applyAlignment="1">
      <alignment horizontal="center" vertical="center"/>
    </xf>
    <xf numFmtId="6" fontId="0" fillId="3" borderId="1" xfId="0" applyNumberFormat="1" applyFill="1" applyBorder="1" applyAlignment="1">
      <alignment horizontal="center" vertical="center"/>
    </xf>
    <xf numFmtId="6" fontId="7" fillId="3" borderId="1" xfId="0" applyNumberFormat="1" applyFont="1" applyFill="1" applyBorder="1" applyAlignment="1">
      <alignment horizontal="center" vertical="center"/>
    </xf>
    <xf numFmtId="0" fontId="3" fillId="3" borderId="1" xfId="0" applyFont="1" applyFill="1" applyBorder="1" applyAlignment="1">
      <alignment vertical="center"/>
    </xf>
    <xf numFmtId="0" fontId="12" fillId="2" borderId="1" xfId="0" applyFont="1" applyFill="1" applyBorder="1" applyAlignment="1">
      <alignment horizontal="center" vertical="center" wrapText="1"/>
    </xf>
    <xf numFmtId="3" fontId="0" fillId="3" borderId="1" xfId="0" applyNumberFormat="1" applyFill="1" applyBorder="1" applyAlignment="1">
      <alignment horizontal="center" vertical="center"/>
    </xf>
    <xf numFmtId="3" fontId="15" fillId="3" borderId="1" xfId="0" applyNumberFormat="1" applyFont="1" applyFill="1" applyBorder="1" applyAlignment="1">
      <alignment horizontal="center" vertical="center"/>
    </xf>
    <xf numFmtId="3" fontId="7" fillId="3" borderId="1" xfId="0" applyNumberFormat="1" applyFont="1" applyFill="1" applyBorder="1" applyAlignment="1">
      <alignment horizontal="center" vertical="center"/>
    </xf>
    <xf numFmtId="0" fontId="12" fillId="0" borderId="1" xfId="0" applyFont="1" applyBorder="1" applyAlignment="1">
      <alignment horizontal="center" vertical="center" wrapText="1"/>
    </xf>
    <xf numFmtId="0" fontId="3" fillId="3" borderId="4" xfId="0" applyFont="1" applyFill="1" applyBorder="1" applyAlignment="1">
      <alignment horizontal="center" vertical="center"/>
    </xf>
    <xf numFmtId="0" fontId="3" fillId="3" borderId="11" xfId="0" applyFont="1" applyFill="1" applyBorder="1" applyAlignment="1">
      <alignment horizontal="center" vertical="center"/>
    </xf>
    <xf numFmtId="0" fontId="3" fillId="3" borderId="2" xfId="0" applyFont="1" applyFill="1" applyBorder="1" applyAlignment="1">
      <alignment horizontal="center" vertical="center" wrapText="1"/>
    </xf>
    <xf numFmtId="4" fontId="0" fillId="3" borderId="1" xfId="0" applyNumberFormat="1" applyFill="1" applyBorder="1" applyAlignment="1">
      <alignment horizontal="center" vertical="center"/>
    </xf>
    <xf numFmtId="0" fontId="5" fillId="3" borderId="1" xfId="0" applyFont="1" applyFill="1" applyBorder="1" applyAlignment="1">
      <alignment horizontal="center" vertical="center" wrapText="1"/>
    </xf>
    <xf numFmtId="0" fontId="8" fillId="3" borderId="6" xfId="0" applyFont="1" applyFill="1" applyBorder="1" applyAlignment="1">
      <alignment horizontal="center" vertical="center" wrapText="1"/>
    </xf>
    <xf numFmtId="0" fontId="8" fillId="3" borderId="6" xfId="0" applyFont="1" applyFill="1" applyBorder="1" applyAlignment="1">
      <alignment horizontal="center" vertical="center"/>
    </xf>
    <xf numFmtId="14" fontId="5" fillId="3" borderId="1" xfId="0" applyNumberFormat="1" applyFont="1" applyFill="1" applyBorder="1" applyAlignment="1">
      <alignment horizontal="center" vertical="center" wrapText="1"/>
    </xf>
    <xf numFmtId="9" fontId="5" fillId="3" borderId="1" xfId="0" applyNumberFormat="1" applyFont="1" applyFill="1" applyBorder="1" applyAlignment="1">
      <alignment horizontal="center" vertical="center" wrapText="1"/>
    </xf>
    <xf numFmtId="6" fontId="5" fillId="3" borderId="1" xfId="0" applyNumberFormat="1" applyFont="1" applyFill="1" applyBorder="1" applyAlignment="1">
      <alignment horizontal="center" vertical="center"/>
    </xf>
    <xf numFmtId="2" fontId="5" fillId="3" borderId="1" xfId="0" applyNumberFormat="1" applyFont="1" applyFill="1" applyBorder="1" applyAlignment="1">
      <alignment horizontal="center" vertical="center" wrapText="1"/>
    </xf>
    <xf numFmtId="8" fontId="5" fillId="3" borderId="1" xfId="0" applyNumberFormat="1" applyFont="1" applyFill="1" applyBorder="1" applyAlignment="1">
      <alignment horizontal="center" vertical="center" wrapText="1"/>
    </xf>
    <xf numFmtId="0" fontId="12" fillId="3" borderId="11" xfId="0" applyFont="1" applyFill="1" applyBorder="1" applyAlignment="1">
      <alignment horizontal="center" vertical="center" wrapText="1"/>
    </xf>
    <xf numFmtId="0" fontId="7" fillId="3" borderId="6" xfId="0" applyFont="1" applyFill="1" applyBorder="1" applyAlignment="1">
      <alignment horizontal="center" vertical="center"/>
    </xf>
    <xf numFmtId="0" fontId="3" fillId="3" borderId="1" xfId="0" applyFont="1" applyFill="1" applyBorder="1" applyAlignment="1">
      <alignment horizontal="center" vertical="center" wrapText="1"/>
    </xf>
    <xf numFmtId="0" fontId="12" fillId="3" borderId="2"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16" fillId="3" borderId="1" xfId="0" applyFont="1" applyFill="1" applyBorder="1" applyAlignment="1">
      <alignment horizontal="center" vertical="center" wrapText="1"/>
    </xf>
    <xf numFmtId="0" fontId="0" fillId="0" borderId="1" xfId="0" applyBorder="1" applyAlignment="1">
      <alignment horizontal="center" vertical="center"/>
    </xf>
    <xf numFmtId="0" fontId="0" fillId="3" borderId="0" xfId="0" applyFill="1" applyAlignment="1">
      <alignment horizontal="center" vertical="center"/>
    </xf>
    <xf numFmtId="0" fontId="0" fillId="3" borderId="1" xfId="0" applyFill="1" applyBorder="1" applyAlignment="1">
      <alignment horizontal="center" vertical="center" wrapText="1"/>
    </xf>
    <xf numFmtId="0" fontId="5" fillId="3" borderId="0" xfId="0" applyFont="1" applyFill="1" applyAlignment="1">
      <alignment horizontal="center" vertical="center"/>
    </xf>
    <xf numFmtId="0" fontId="10" fillId="0" borderId="0" xfId="0" applyFont="1" applyAlignment="1">
      <alignment horizontal="center" vertical="center"/>
    </xf>
    <xf numFmtId="6" fontId="5" fillId="3" borderId="1" xfId="0" applyNumberFormat="1" applyFont="1" applyFill="1" applyBorder="1" applyAlignment="1">
      <alignment horizontal="center" vertical="center" wrapText="1"/>
    </xf>
    <xf numFmtId="0" fontId="10" fillId="3" borderId="0" xfId="0" applyFont="1" applyFill="1" applyAlignment="1">
      <alignment horizontal="center" vertical="center"/>
    </xf>
    <xf numFmtId="0" fontId="1" fillId="0" borderId="1" xfId="0" applyFont="1" applyBorder="1" applyAlignment="1">
      <alignment horizontal="center" vertical="center"/>
    </xf>
    <xf numFmtId="0" fontId="1" fillId="0" borderId="0" xfId="0" applyFont="1" applyAlignment="1">
      <alignment horizontal="center" vertical="center"/>
    </xf>
    <xf numFmtId="0" fontId="1" fillId="3" borderId="0" xfId="0" applyFont="1" applyFill="1" applyAlignment="1">
      <alignment horizontal="center" vertical="center"/>
    </xf>
    <xf numFmtId="0" fontId="11" fillId="2" borderId="1" xfId="0" applyFont="1" applyFill="1" applyBorder="1" applyAlignment="1">
      <alignment horizontal="center" vertical="center" wrapText="1"/>
    </xf>
    <xf numFmtId="0" fontId="9" fillId="0" borderId="0" xfId="0" applyFont="1" applyAlignment="1">
      <alignment horizontal="center" vertical="center" wrapText="1"/>
    </xf>
    <xf numFmtId="0" fontId="18" fillId="3" borderId="1" xfId="0" applyFont="1" applyFill="1" applyBorder="1" applyAlignment="1">
      <alignment horizontal="center" vertical="center" wrapText="1"/>
    </xf>
    <xf numFmtId="0" fontId="8" fillId="4" borderId="7" xfId="0" applyFont="1" applyFill="1" applyBorder="1" applyAlignment="1">
      <alignment horizontal="left" vertical="center" wrapText="1"/>
    </xf>
    <xf numFmtId="0" fontId="3" fillId="3" borderId="1" xfId="0" applyFont="1" applyFill="1" applyBorder="1" applyAlignment="1">
      <alignment horizontal="left" vertical="center"/>
    </xf>
    <xf numFmtId="0" fontId="3" fillId="3" borderId="1" xfId="0" applyFont="1" applyFill="1" applyBorder="1" applyAlignment="1">
      <alignment horizontal="left" vertical="center" wrapText="1"/>
    </xf>
    <xf numFmtId="0" fontId="3" fillId="3" borderId="6" xfId="0" applyFont="1" applyFill="1" applyBorder="1" applyAlignment="1">
      <alignment horizontal="center" vertical="center"/>
    </xf>
    <xf numFmtId="0" fontId="3" fillId="3" borderId="6" xfId="0" applyFont="1" applyFill="1" applyBorder="1" applyAlignment="1">
      <alignment horizontal="center" vertical="center" wrapText="1"/>
    </xf>
    <xf numFmtId="0" fontId="3" fillId="3" borderId="7" xfId="0" applyFont="1" applyFill="1" applyBorder="1" applyAlignment="1">
      <alignment horizontal="center" vertical="center"/>
    </xf>
    <xf numFmtId="0" fontId="3" fillId="3" borderId="7" xfId="0" applyFont="1" applyFill="1" applyBorder="1" applyAlignment="1">
      <alignment horizontal="center" vertical="center" wrapText="1"/>
    </xf>
    <xf numFmtId="0" fontId="8" fillId="3" borderId="2" xfId="0" applyFont="1" applyFill="1" applyBorder="1" applyAlignment="1">
      <alignment vertical="center"/>
    </xf>
    <xf numFmtId="0" fontId="10" fillId="0" borderId="4" xfId="0" applyFont="1" applyBorder="1" applyAlignment="1">
      <alignment horizontal="center" vertical="center"/>
    </xf>
    <xf numFmtId="0" fontId="8" fillId="3" borderId="12" xfId="0" applyFont="1" applyFill="1" applyBorder="1" applyAlignment="1">
      <alignment horizontal="left" vertical="center" wrapText="1"/>
    </xf>
    <xf numFmtId="0" fontId="8" fillId="3" borderId="17" xfId="0" applyFont="1" applyFill="1" applyBorder="1" applyAlignment="1">
      <alignment vertical="center"/>
    </xf>
    <xf numFmtId="0" fontId="10" fillId="0" borderId="15" xfId="0" applyFont="1" applyBorder="1" applyAlignment="1">
      <alignment horizontal="center" vertical="center"/>
    </xf>
    <xf numFmtId="0" fontId="8" fillId="3" borderId="2" xfId="0" applyFont="1" applyFill="1" applyBorder="1" applyAlignment="1">
      <alignment horizontal="left" vertical="center" wrapText="1"/>
    </xf>
    <xf numFmtId="0" fontId="7" fillId="3" borderId="0" xfId="0" applyFont="1" applyFill="1" applyBorder="1" applyAlignment="1">
      <alignment horizontal="center" vertical="center"/>
    </xf>
    <xf numFmtId="0" fontId="23" fillId="0" borderId="0" xfId="0" applyFont="1" applyBorder="1" applyAlignment="1">
      <alignment horizontal="left" vertical="center" wrapText="1"/>
    </xf>
    <xf numFmtId="0" fontId="6" fillId="0"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12" fillId="0"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3" fillId="3" borderId="2" xfId="0" applyFont="1" applyFill="1" applyBorder="1" applyAlignment="1">
      <alignment horizontal="center" vertical="center"/>
    </xf>
    <xf numFmtId="0" fontId="3" fillId="3" borderId="4" xfId="0" applyFont="1" applyFill="1" applyBorder="1" applyAlignment="1">
      <alignment horizontal="center" vertical="center"/>
    </xf>
    <xf numFmtId="0" fontId="7" fillId="3" borderId="2" xfId="0" applyFont="1" applyFill="1" applyBorder="1" applyAlignment="1">
      <alignment horizontal="center" vertical="center"/>
    </xf>
    <xf numFmtId="0" fontId="7" fillId="3" borderId="4" xfId="0" applyFont="1" applyFill="1" applyBorder="1" applyAlignment="1">
      <alignment horizontal="center" vertical="center"/>
    </xf>
    <xf numFmtId="0" fontId="19" fillId="0" borderId="2" xfId="0" applyFont="1" applyBorder="1" applyAlignment="1">
      <alignment horizontal="center" vertical="center" wrapText="1"/>
    </xf>
    <xf numFmtId="0" fontId="8" fillId="0" borderId="3" xfId="0" applyFont="1" applyBorder="1" applyAlignment="1">
      <alignment horizontal="center" vertical="center" wrapText="1"/>
    </xf>
    <xf numFmtId="0" fontId="8" fillId="0" borderId="4" xfId="0" applyFont="1" applyBorder="1" applyAlignment="1">
      <alignment horizontal="center" vertical="center" wrapText="1"/>
    </xf>
    <xf numFmtId="0" fontId="8" fillId="4" borderId="2" xfId="0" applyFont="1" applyFill="1" applyBorder="1" applyAlignment="1">
      <alignment horizontal="left" vertical="center"/>
    </xf>
    <xf numFmtId="0" fontId="8" fillId="4" borderId="3" xfId="0" applyFont="1" applyFill="1" applyBorder="1" applyAlignment="1">
      <alignment horizontal="left" vertical="center"/>
    </xf>
    <xf numFmtId="0" fontId="8" fillId="4" borderId="10" xfId="0" applyFont="1" applyFill="1" applyBorder="1" applyAlignment="1">
      <alignment horizontal="left" vertical="center"/>
    </xf>
    <xf numFmtId="0" fontId="14" fillId="4" borderId="3" xfId="0" applyFont="1" applyFill="1" applyBorder="1" applyAlignment="1">
      <alignment horizontal="left" vertical="center"/>
    </xf>
    <xf numFmtId="0" fontId="14" fillId="4" borderId="10" xfId="0" applyFont="1" applyFill="1" applyBorder="1" applyAlignment="1">
      <alignment horizontal="left" vertical="center"/>
    </xf>
    <xf numFmtId="0" fontId="5" fillId="4" borderId="3" xfId="0" applyFont="1" applyFill="1" applyBorder="1" applyAlignment="1">
      <alignment horizontal="left" vertical="center"/>
    </xf>
    <xf numFmtId="0" fontId="5" fillId="4" borderId="10" xfId="0" applyFont="1" applyFill="1" applyBorder="1" applyAlignment="1">
      <alignment horizontal="left" vertical="center"/>
    </xf>
    <xf numFmtId="0" fontId="23" fillId="0" borderId="6" xfId="0" applyFont="1" applyBorder="1" applyAlignment="1">
      <alignment horizontal="center" vertical="center" wrapText="1"/>
    </xf>
    <xf numFmtId="0" fontId="23" fillId="0" borderId="8" xfId="0" applyFont="1" applyBorder="1" applyAlignment="1">
      <alignment horizontal="center" vertical="center" wrapText="1"/>
    </xf>
    <xf numFmtId="0" fontId="23" fillId="0" borderId="7" xfId="0" applyFont="1" applyBorder="1" applyAlignment="1">
      <alignment horizontal="center" vertical="center" wrapText="1"/>
    </xf>
    <xf numFmtId="0" fontId="26" fillId="0" borderId="1" xfId="0" applyFont="1" applyBorder="1" applyAlignment="1">
      <alignment horizontal="center" vertical="center"/>
    </xf>
    <xf numFmtId="0" fontId="10" fillId="0" borderId="1" xfId="0" applyFont="1" applyBorder="1" applyAlignment="1">
      <alignment horizontal="center" vertical="center"/>
    </xf>
    <xf numFmtId="0" fontId="25" fillId="3" borderId="6" xfId="0" applyFont="1" applyFill="1" applyBorder="1" applyAlignment="1">
      <alignment horizontal="center" vertical="center" wrapText="1"/>
    </xf>
    <xf numFmtId="0" fontId="25" fillId="3" borderId="7" xfId="0" applyFont="1" applyFill="1" applyBorder="1" applyAlignment="1">
      <alignment horizontal="center" vertical="center" wrapText="1"/>
    </xf>
    <xf numFmtId="0" fontId="8" fillId="3" borderId="1" xfId="0" applyFont="1" applyFill="1" applyBorder="1" applyAlignment="1">
      <alignment horizontal="center" vertical="center" wrapText="1"/>
    </xf>
    <xf numFmtId="0" fontId="8" fillId="3" borderId="6" xfId="0" applyFont="1" applyFill="1" applyBorder="1" applyAlignment="1">
      <alignment horizontal="center" vertical="center" wrapText="1"/>
    </xf>
    <xf numFmtId="0" fontId="8" fillId="3" borderId="8" xfId="0" applyFont="1" applyFill="1" applyBorder="1" applyAlignment="1">
      <alignment horizontal="center" vertical="center" wrapText="1"/>
    </xf>
    <xf numFmtId="0" fontId="19" fillId="3" borderId="1" xfId="0" applyFont="1" applyFill="1" applyBorder="1" applyAlignment="1">
      <alignment horizontal="center" vertical="center" wrapText="1"/>
    </xf>
    <xf numFmtId="0" fontId="8" fillId="3" borderId="1" xfId="0" applyFont="1" applyFill="1" applyBorder="1" applyAlignment="1">
      <alignment horizontal="center" vertical="center"/>
    </xf>
    <xf numFmtId="0" fontId="8" fillId="3" borderId="7" xfId="0" applyFont="1" applyFill="1" applyBorder="1" applyAlignment="1">
      <alignment horizontal="center" vertical="center" wrapText="1"/>
    </xf>
    <xf numFmtId="2" fontId="17" fillId="3" borderId="6" xfId="0" applyNumberFormat="1" applyFont="1" applyFill="1" applyBorder="1" applyAlignment="1">
      <alignment horizontal="center" vertical="center" wrapText="1"/>
    </xf>
    <xf numFmtId="0" fontId="17" fillId="3" borderId="8" xfId="0" applyFont="1" applyFill="1" applyBorder="1" applyAlignment="1">
      <alignment horizontal="center" vertical="center" wrapText="1"/>
    </xf>
    <xf numFmtId="0" fontId="17" fillId="3" borderId="7" xfId="0" applyFont="1" applyFill="1" applyBorder="1" applyAlignment="1">
      <alignment horizontal="center" vertical="center" wrapText="1"/>
    </xf>
    <xf numFmtId="0" fontId="5" fillId="3" borderId="2" xfId="0" applyFont="1" applyFill="1" applyBorder="1" applyAlignment="1">
      <alignment horizontal="left" vertical="center"/>
    </xf>
    <xf numFmtId="0" fontId="5" fillId="3" borderId="3" xfId="0" applyFont="1" applyFill="1" applyBorder="1" applyAlignment="1">
      <alignment horizontal="left" vertical="center"/>
    </xf>
    <xf numFmtId="0" fontId="8" fillId="3" borderId="3" xfId="0" applyFont="1" applyFill="1" applyBorder="1" applyAlignment="1">
      <alignment horizontal="center" vertical="center"/>
    </xf>
    <xf numFmtId="0" fontId="8" fillId="3" borderId="5" xfId="0" applyFont="1" applyFill="1" applyBorder="1" applyAlignment="1">
      <alignment horizontal="center" vertical="center"/>
    </xf>
    <xf numFmtId="0" fontId="19" fillId="3" borderId="16" xfId="0" applyFont="1" applyFill="1" applyBorder="1" applyAlignment="1">
      <alignment horizontal="center" vertical="center" wrapText="1"/>
    </xf>
    <xf numFmtId="0" fontId="8" fillId="3" borderId="16" xfId="0" applyFont="1" applyFill="1" applyBorder="1" applyAlignment="1">
      <alignment horizontal="center" vertical="center" wrapText="1"/>
    </xf>
    <xf numFmtId="0" fontId="5" fillId="3" borderId="18" xfId="0" applyFont="1" applyFill="1" applyBorder="1" applyAlignment="1">
      <alignment horizontal="left" vertical="center"/>
    </xf>
    <xf numFmtId="0" fontId="5" fillId="3" borderId="17" xfId="0" applyFont="1" applyFill="1" applyBorder="1" applyAlignment="1">
      <alignment horizontal="left" vertical="center"/>
    </xf>
    <xf numFmtId="0" fontId="12" fillId="3" borderId="11" xfId="0" applyFont="1" applyFill="1" applyBorder="1" applyAlignment="1">
      <alignment horizontal="left" vertical="center" wrapText="1"/>
    </xf>
    <xf numFmtId="0" fontId="22" fillId="3"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11" fillId="3" borderId="2" xfId="0" applyFont="1" applyFill="1" applyBorder="1" applyAlignment="1">
      <alignment horizontal="center" vertical="center" wrapText="1"/>
    </xf>
    <xf numFmtId="0" fontId="11" fillId="3" borderId="3" xfId="0" applyFont="1" applyFill="1" applyBorder="1" applyAlignment="1">
      <alignment horizontal="center" vertical="center" wrapText="1"/>
    </xf>
    <xf numFmtId="0" fontId="3" fillId="3" borderId="1" xfId="0" applyFont="1" applyFill="1" applyBorder="1" applyAlignment="1">
      <alignment horizontal="left" vertical="center"/>
    </xf>
    <xf numFmtId="0" fontId="1" fillId="3" borderId="1" xfId="0" applyFont="1" applyFill="1" applyBorder="1" applyAlignment="1">
      <alignment horizontal="left" vertical="center"/>
    </xf>
    <xf numFmtId="0" fontId="13" fillId="3" borderId="2" xfId="0" applyFont="1" applyFill="1" applyBorder="1" applyAlignment="1">
      <alignment horizontal="center" vertical="center"/>
    </xf>
    <xf numFmtId="0" fontId="13" fillId="3" borderId="3" xfId="0" applyFont="1" applyFill="1" applyBorder="1" applyAlignment="1">
      <alignment horizontal="center" vertical="center"/>
    </xf>
    <xf numFmtId="0" fontId="13" fillId="3" borderId="4" xfId="0" applyFont="1" applyFill="1" applyBorder="1" applyAlignment="1">
      <alignment horizontal="center" vertical="center"/>
    </xf>
    <xf numFmtId="0" fontId="1" fillId="3" borderId="6" xfId="0" applyFont="1" applyFill="1" applyBorder="1" applyAlignment="1">
      <alignment horizontal="center" vertical="center" wrapText="1"/>
    </xf>
    <xf numFmtId="0" fontId="1" fillId="3" borderId="7" xfId="0" applyFont="1" applyFill="1" applyBorder="1" applyAlignment="1">
      <alignment horizontal="center" vertical="center" wrapText="1"/>
    </xf>
    <xf numFmtId="0" fontId="1" fillId="3" borderId="15" xfId="0" applyFont="1" applyFill="1" applyBorder="1" applyAlignment="1">
      <alignment horizontal="center" vertical="center"/>
    </xf>
    <xf numFmtId="0" fontId="1" fillId="3" borderId="19" xfId="0" applyFont="1" applyFill="1" applyBorder="1" applyAlignment="1">
      <alignment horizontal="center" vertical="center"/>
    </xf>
    <xf numFmtId="0" fontId="1" fillId="3" borderId="9" xfId="0" applyFont="1" applyFill="1" applyBorder="1" applyAlignment="1">
      <alignment horizontal="center" vertical="center"/>
    </xf>
    <xf numFmtId="0" fontId="1" fillId="3" borderId="13" xfId="0" applyFont="1" applyFill="1" applyBorder="1" applyAlignment="1">
      <alignment horizontal="center" vertical="center"/>
    </xf>
    <xf numFmtId="0" fontId="1" fillId="3" borderId="14" xfId="0" applyFont="1" applyFill="1" applyBorder="1" applyAlignment="1">
      <alignment horizontal="center" vertical="center"/>
    </xf>
    <xf numFmtId="0" fontId="21" fillId="3" borderId="6" xfId="0" applyFont="1" applyFill="1" applyBorder="1" applyAlignment="1">
      <alignment horizontal="center" vertical="center" wrapText="1"/>
    </xf>
    <xf numFmtId="0" fontId="11" fillId="3" borderId="15" xfId="0" applyFont="1" applyFill="1" applyBorder="1" applyAlignment="1">
      <alignment horizontal="center" vertical="center" wrapText="1"/>
    </xf>
    <xf numFmtId="0" fontId="11" fillId="2" borderId="2" xfId="0" applyFont="1" applyFill="1" applyBorder="1" applyAlignment="1">
      <alignment horizontal="center" vertical="center" wrapText="1"/>
    </xf>
    <xf numFmtId="0" fontId="11" fillId="2" borderId="3" xfId="0" applyFont="1" applyFill="1" applyBorder="1" applyAlignment="1">
      <alignment horizontal="center" vertical="center" wrapText="1"/>
    </xf>
    <xf numFmtId="0" fontId="11" fillId="2" borderId="4" xfId="0" applyFont="1" applyFill="1" applyBorder="1" applyAlignment="1">
      <alignment horizontal="center" vertical="center" wrapText="1"/>
    </xf>
    <xf numFmtId="0" fontId="12" fillId="3" borderId="2" xfId="0" applyFont="1" applyFill="1" applyBorder="1" applyAlignment="1">
      <alignment horizontal="center" vertical="center" wrapText="1"/>
    </xf>
    <xf numFmtId="0" fontId="12" fillId="3" borderId="4" xfId="0" applyFont="1" applyFill="1" applyBorder="1" applyAlignment="1">
      <alignment horizontal="center" vertical="center" wrapText="1"/>
    </xf>
    <xf numFmtId="0" fontId="12" fillId="2" borderId="2" xfId="0" applyFont="1" applyFill="1" applyBorder="1" applyAlignment="1">
      <alignment horizontal="center" vertical="center" wrapText="1"/>
    </xf>
    <xf numFmtId="0" fontId="12" fillId="2" borderId="4" xfId="0" applyFont="1" applyFill="1" applyBorder="1" applyAlignment="1">
      <alignment horizontal="center" vertical="center" wrapText="1"/>
    </xf>
    <xf numFmtId="0" fontId="1" fillId="3" borderId="2" xfId="0" applyFont="1" applyFill="1" applyBorder="1" applyAlignment="1">
      <alignment horizontal="center" vertical="center"/>
    </xf>
    <xf numFmtId="0" fontId="1" fillId="3" borderId="4" xfId="0" applyFont="1" applyFill="1" applyBorder="1" applyAlignment="1">
      <alignment horizontal="center" vertical="center"/>
    </xf>
    <xf numFmtId="0" fontId="3" fillId="3" borderId="5" xfId="0" applyFont="1" applyFill="1" applyBorder="1" applyAlignment="1">
      <alignment horizontal="center" vertical="center"/>
    </xf>
    <xf numFmtId="0" fontId="12" fillId="3" borderId="3" xfId="0" applyFont="1" applyFill="1" applyBorder="1" applyAlignment="1">
      <alignment horizontal="center" vertical="center" wrapText="1"/>
    </xf>
    <xf numFmtId="0" fontId="22" fillId="3" borderId="5" xfId="0" applyFont="1" applyFill="1" applyBorder="1" applyAlignment="1">
      <alignment horizontal="center" vertical="center" wrapText="1"/>
    </xf>
    <xf numFmtId="0" fontId="3" fillId="3" borderId="5" xfId="0" applyFont="1" applyFill="1" applyBorder="1" applyAlignment="1">
      <alignment horizontal="center" vertical="center" wrapText="1"/>
    </xf>
    <xf numFmtId="0" fontId="3" fillId="3" borderId="9" xfId="0" applyFont="1" applyFill="1" applyBorder="1" applyAlignment="1">
      <alignment horizontal="center" vertical="center" wrapText="1"/>
    </xf>
    <xf numFmtId="0" fontId="1" fillId="3" borderId="2" xfId="0" applyFont="1" applyFill="1" applyBorder="1" applyAlignment="1">
      <alignment horizontal="left" vertical="center"/>
    </xf>
    <xf numFmtId="0" fontId="1" fillId="3" borderId="3" xfId="0" applyFont="1" applyFill="1" applyBorder="1" applyAlignment="1">
      <alignment horizontal="left" vertical="center"/>
    </xf>
    <xf numFmtId="0" fontId="1" fillId="3" borderId="4" xfId="0" applyFont="1" applyFill="1" applyBorder="1" applyAlignment="1">
      <alignment horizontal="left" vertical="center"/>
    </xf>
    <xf numFmtId="0" fontId="3" fillId="3" borderId="3" xfId="0" applyFont="1" applyFill="1" applyBorder="1" applyAlignment="1">
      <alignment horizontal="left" vertical="center" wrapText="1"/>
    </xf>
    <xf numFmtId="0" fontId="3" fillId="3" borderId="4" xfId="0" applyFont="1" applyFill="1" applyBorder="1" applyAlignment="1">
      <alignment horizontal="left" vertical="center" wrapText="1"/>
    </xf>
    <xf numFmtId="0" fontId="3" fillId="3" borderId="6" xfId="0" applyFont="1" applyFill="1" applyBorder="1" applyAlignment="1">
      <alignment horizontal="center" vertical="center"/>
    </xf>
    <xf numFmtId="0" fontId="3" fillId="3" borderId="7" xfId="0" applyFont="1" applyFill="1" applyBorder="1" applyAlignment="1">
      <alignment horizontal="center" vertical="center"/>
    </xf>
    <xf numFmtId="0" fontId="6" fillId="3"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3" fillId="3" borderId="1" xfId="0" applyFont="1" applyFill="1" applyBorder="1" applyAlignment="1">
      <alignment horizontal="center" vertical="center"/>
    </xf>
    <xf numFmtId="0" fontId="1" fillId="3" borderId="1" xfId="0" applyFont="1" applyFill="1" applyBorder="1" applyAlignment="1">
      <alignment horizontal="left"/>
    </xf>
    <xf numFmtId="0" fontId="3" fillId="3" borderId="3" xfId="0" applyFont="1" applyFill="1" applyBorder="1" applyAlignment="1">
      <alignment horizontal="center" vertical="center"/>
    </xf>
  </cellXfs>
  <cellStyles count="2">
    <cellStyle name="Moneda 2" xfId="1" xr:uid="{99C099C1-C407-9744-9E65-1508573F62C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5</xdr:col>
      <xdr:colOff>24742</xdr:colOff>
      <xdr:row>10</xdr:row>
      <xdr:rowOff>49481</xdr:rowOff>
    </xdr:from>
    <xdr:to>
      <xdr:col>5</xdr:col>
      <xdr:colOff>3851068</xdr:colOff>
      <xdr:row>10</xdr:row>
      <xdr:rowOff>2634837</xdr:rowOff>
    </xdr:to>
    <xdr:pic>
      <xdr:nvPicPr>
        <xdr:cNvPr id="2" name="Imagen 1">
          <a:extLst>
            <a:ext uri="{FF2B5EF4-FFF2-40B4-BE49-F238E27FC236}">
              <a16:creationId xmlns:a16="http://schemas.microsoft.com/office/drawing/2014/main" id="{233A922D-BB13-4333-951E-1E1004EFB7A3}"/>
            </a:ext>
          </a:extLst>
        </xdr:cNvPr>
        <xdr:cNvPicPr>
          <a:picLocks noChangeAspect="1"/>
        </xdr:cNvPicPr>
      </xdr:nvPicPr>
      <xdr:blipFill rotWithShape="1">
        <a:blip xmlns:r="http://schemas.openxmlformats.org/officeDocument/2006/relationships" r:embed="rId1"/>
        <a:srcRect l="1469" t="3544" r="7879" b="1535"/>
        <a:stretch/>
      </xdr:blipFill>
      <xdr:spPr>
        <a:xfrm>
          <a:off x="12629904" y="7149936"/>
          <a:ext cx="3826326" cy="2585356"/>
        </a:xfrm>
        <a:prstGeom prst="rect">
          <a:avLst/>
        </a:prstGeom>
      </xdr:spPr>
    </xdr:pic>
    <xdr:clientData/>
  </xdr:twoCellAnchor>
  <xdr:twoCellAnchor editAs="oneCell">
    <xdr:from>
      <xdr:col>5</xdr:col>
      <xdr:colOff>173182</xdr:colOff>
      <xdr:row>11</xdr:row>
      <xdr:rowOff>98961</xdr:rowOff>
    </xdr:from>
    <xdr:to>
      <xdr:col>5</xdr:col>
      <xdr:colOff>4774871</xdr:colOff>
      <xdr:row>11</xdr:row>
      <xdr:rowOff>2582084</xdr:rowOff>
    </xdr:to>
    <xdr:pic>
      <xdr:nvPicPr>
        <xdr:cNvPr id="3" name="Imagen 2">
          <a:extLst>
            <a:ext uri="{FF2B5EF4-FFF2-40B4-BE49-F238E27FC236}">
              <a16:creationId xmlns:a16="http://schemas.microsoft.com/office/drawing/2014/main" id="{64EA5DF3-D4E6-45F8-ABED-2A8CFCBECB81}"/>
            </a:ext>
          </a:extLst>
        </xdr:cNvPr>
        <xdr:cNvPicPr>
          <a:picLocks noChangeAspect="1"/>
        </xdr:cNvPicPr>
      </xdr:nvPicPr>
      <xdr:blipFill>
        <a:blip xmlns:r="http://schemas.openxmlformats.org/officeDocument/2006/relationships" r:embed="rId2"/>
        <a:stretch>
          <a:fillRect/>
        </a:stretch>
      </xdr:blipFill>
      <xdr:spPr>
        <a:xfrm>
          <a:off x="12778344" y="10081656"/>
          <a:ext cx="4601689" cy="2483123"/>
        </a:xfrm>
        <a:prstGeom prst="rect">
          <a:avLst/>
        </a:prstGeom>
      </xdr:spPr>
    </xdr:pic>
    <xdr:clientData/>
  </xdr:twoCellAnchor>
  <xdr:twoCellAnchor editAs="oneCell">
    <xdr:from>
      <xdr:col>5</xdr:col>
      <xdr:colOff>346364</xdr:colOff>
      <xdr:row>11</xdr:row>
      <xdr:rowOff>2634836</xdr:rowOff>
    </xdr:from>
    <xdr:to>
      <xdr:col>5</xdr:col>
      <xdr:colOff>4713020</xdr:colOff>
      <xdr:row>11</xdr:row>
      <xdr:rowOff>3162643</xdr:rowOff>
    </xdr:to>
    <xdr:pic>
      <xdr:nvPicPr>
        <xdr:cNvPr id="4" name="Imagen 3">
          <a:extLst>
            <a:ext uri="{FF2B5EF4-FFF2-40B4-BE49-F238E27FC236}">
              <a16:creationId xmlns:a16="http://schemas.microsoft.com/office/drawing/2014/main" id="{8B0FF907-AD95-4F28-BE91-881BC00BBA34}"/>
            </a:ext>
          </a:extLst>
        </xdr:cNvPr>
        <xdr:cNvPicPr>
          <a:picLocks noChangeAspect="1"/>
        </xdr:cNvPicPr>
      </xdr:nvPicPr>
      <xdr:blipFill rotWithShape="1">
        <a:blip xmlns:r="http://schemas.openxmlformats.org/officeDocument/2006/relationships" r:embed="rId3"/>
        <a:srcRect t="36945"/>
        <a:stretch/>
      </xdr:blipFill>
      <xdr:spPr>
        <a:xfrm>
          <a:off x="12951526" y="12617531"/>
          <a:ext cx="4366656" cy="527807"/>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mintic-my.sharepoint.com/2023GESCO/Contractual2023/11.-%20Solicutud-concepto-FONDO/Finales%20a%201906/Estudio_Mercado_GESCO-ajustado-con-observaciones-del-fondo_08-06-202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6062023"/>
      <sheetName val="06062023 (2)"/>
      <sheetName val="Hoja1"/>
    </sheetNames>
    <sheetDataSet>
      <sheetData sheetId="0">
        <row r="2">
          <cell r="S2" t="str">
            <v xml:space="preserve">Productos </v>
          </cell>
          <cell r="T2" t="str">
            <v xml:space="preserve">Cantidad </v>
          </cell>
          <cell r="W2" t="str">
            <v xml:space="preserve">TOTAL con IVA </v>
          </cell>
        </row>
        <row r="3">
          <cell r="S3" t="str">
            <v>Generar   objetos virtuales de aprendizaje y realizar la adaptación virtual de los contenidos y el empaquetamiento para montaje en un sistema de gestión de aprendizaje LMS-(learning Management Software)  -GNU (Licencia Pública General de GNU o más conocida por su nombre en inglés GPL General Public License), de Objetos Virtuales de Aprendizaje (OVA) en formato SCORM Shareable Content Object Reference Model, que en español podemos traducir como Modelo de Referencia para Objetos de Contenido Compartible. Es un estándar internacional para cursos de eLearning) y equipo de trabajo (coautores). (Revisar la especificaciones en el numeral 1 del anexo técnico). Este producto debe incluir los criterios en el numeral 3 del anexo técnico.</v>
          </cell>
          <cell r="T3">
            <v>7</v>
          </cell>
          <cell r="W3">
            <v>225414173</v>
          </cell>
        </row>
        <row r="4">
          <cell r="S4" t="str">
            <v>Actualización de contenidos objetos virtuales de aprendizaje (Revisar la especificaciones en el numeral 2 del anexo técnico). Este producto debe incluir los criterios en el numeral 3 del anexo técnico.</v>
          </cell>
          <cell r="T4">
            <v>10</v>
          </cell>
          <cell r="U4">
            <v>123850000</v>
          </cell>
          <cell r="W4">
            <v>147381500</v>
          </cell>
        </row>
        <row r="5">
          <cell r="S5" t="str">
            <v>Actualización con enfoque de accesibilidad  (Revisar la especificaciones en el numeral 3 del anexo técnico)</v>
          </cell>
          <cell r="T5">
            <v>12</v>
          </cell>
          <cell r="U5">
            <v>75615000</v>
          </cell>
          <cell r="W5">
            <v>89981850</v>
          </cell>
        </row>
        <row r="6">
          <cell r="S6" t="str">
            <v>Realización de exámenes de convalidación y entrega de certificado virtual emitido en el LMS del MinTIC a los servidores públicos de MinTIC que hayan aprobado los módulos ofrecidos en la Universidad Corporativa del Ministerio de la malla curricular 2023 y a los ciudadanos y servidores públicos externos que hayan aprobado los cursos que se imparten en el marco de la Política de Gobierno Digital a través de la Universidad Corporativa.  (Revisar la especificaciones en el numeral 4 del anexo técnico)</v>
          </cell>
          <cell r="T6">
            <v>400</v>
          </cell>
          <cell r="U6">
            <v>93700000</v>
          </cell>
          <cell r="W6">
            <v>111503000</v>
          </cell>
        </row>
        <row r="7">
          <cell r="S7" t="str">
            <v>Apoyar con las actividades que hacen parte del fortalecimiento del sistema de gestión del conocimiento en el MinTIC y equipo de trabajo (Revisar la especificaciones en el numeral 5 del anexo técnico)</v>
          </cell>
          <cell r="T7">
            <v>1</v>
          </cell>
          <cell r="U7">
            <v>600830550</v>
          </cell>
          <cell r="W7">
            <v>714988355</v>
          </cell>
        </row>
        <row r="8">
          <cell r="S8" t="str">
            <v>Fortalecimiento de la organización de la información y datos para la toma de decisiones del Sistema integral para el seguimiento al desempeño del modelo operativo por procesos y su diseño. (se requiere un (1) profesional para el desarrollo de esta actividad, el cual lo debe contemplar el CONTRATISTA en su equipo de trabajo requerido para el desarrollo del objeto contractual). (Revisar la especificaciones en el numeral 6 del anexo técnico)</v>
          </cell>
          <cell r="T8">
            <v>1</v>
          </cell>
          <cell r="U8">
            <v>148862782.5</v>
          </cell>
          <cell r="W8">
            <v>177146711</v>
          </cell>
        </row>
        <row r="9">
          <cell r="W9">
            <v>1466415588.925</v>
          </cell>
        </row>
      </sheetData>
      <sheetData sheetId="1"/>
      <sheetData sheetId="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65008A-87DF-4C0B-8CAE-3AB043309670}">
  <dimension ref="A1:G26"/>
  <sheetViews>
    <sheetView tabSelected="1" topLeftCell="C19" zoomScale="102" zoomScaleNormal="102" workbookViewId="0">
      <selection activeCell="F19" sqref="F19"/>
    </sheetView>
  </sheetViews>
  <sheetFormatPr baseColWidth="10" defaultColWidth="11.42578125" defaultRowHeight="15"/>
  <cols>
    <col min="1" max="1" width="74.140625" style="4" customWidth="1"/>
    <col min="2" max="2" width="20.42578125" style="4" customWidth="1"/>
    <col min="3" max="3" width="24.140625" style="4" customWidth="1"/>
    <col min="4" max="4" width="31" style="4" customWidth="1"/>
    <col min="5" max="5" width="17.140625" style="4" customWidth="1"/>
    <col min="6" max="6" width="55.28515625" style="4" customWidth="1"/>
    <col min="7" max="7" width="43.7109375" style="4" customWidth="1"/>
    <col min="8" max="10" width="11.42578125" style="4" customWidth="1"/>
    <col min="11" max="16384" width="11.42578125" style="4"/>
  </cols>
  <sheetData>
    <row r="1" spans="1:7" ht="53.25" customHeight="1">
      <c r="A1" s="83" t="s">
        <v>0</v>
      </c>
      <c r="B1" s="84"/>
      <c r="C1" s="84"/>
      <c r="D1" s="84"/>
      <c r="E1" s="84"/>
      <c r="F1" s="84"/>
      <c r="G1" s="85"/>
    </row>
    <row r="2" spans="1:7">
      <c r="A2" s="86" t="s">
        <v>1</v>
      </c>
      <c r="B2" s="87"/>
      <c r="C2" s="87"/>
      <c r="D2" s="87"/>
      <c r="E2" s="87"/>
      <c r="F2" s="87"/>
      <c r="G2" s="88"/>
    </row>
    <row r="3" spans="1:7">
      <c r="A3" s="60" t="s">
        <v>2</v>
      </c>
      <c r="B3" s="89" t="s">
        <v>3</v>
      </c>
      <c r="C3" s="89"/>
      <c r="D3" s="89"/>
      <c r="E3" s="89"/>
      <c r="F3" s="89"/>
      <c r="G3" s="90"/>
    </row>
    <row r="4" spans="1:7">
      <c r="A4" s="60" t="s">
        <v>4</v>
      </c>
      <c r="B4" s="89" t="s">
        <v>5</v>
      </c>
      <c r="C4" s="89"/>
      <c r="D4" s="89"/>
      <c r="E4" s="89"/>
      <c r="F4" s="89"/>
      <c r="G4" s="90"/>
    </row>
    <row r="5" spans="1:7">
      <c r="A5" s="60" t="s">
        <v>6</v>
      </c>
      <c r="B5" s="91" t="s">
        <v>7</v>
      </c>
      <c r="C5" s="91"/>
      <c r="D5" s="91"/>
      <c r="E5" s="91"/>
      <c r="F5" s="91"/>
      <c r="G5" s="92"/>
    </row>
    <row r="6" spans="1:7">
      <c r="A6" s="60" t="s">
        <v>8</v>
      </c>
      <c r="B6" s="91" t="s">
        <v>9</v>
      </c>
      <c r="C6" s="91"/>
      <c r="D6" s="91"/>
      <c r="E6" s="91"/>
      <c r="F6" s="91"/>
      <c r="G6" s="92"/>
    </row>
    <row r="8" spans="1:7" ht="36" customHeight="1">
      <c r="A8" s="16" t="str">
        <f>'[1]06062023'!S2</f>
        <v xml:space="preserve">Productos </v>
      </c>
      <c r="B8" s="16" t="str">
        <f>'[1]06062023'!T2</f>
        <v xml:space="preserve">Cantidad </v>
      </c>
      <c r="C8" s="31" t="s">
        <v>10</v>
      </c>
      <c r="D8" s="30" t="s">
        <v>11</v>
      </c>
      <c r="E8" s="29" t="s">
        <v>12</v>
      </c>
      <c r="F8" s="16" t="s">
        <v>13</v>
      </c>
      <c r="G8" s="16" t="s">
        <v>14</v>
      </c>
    </row>
    <row r="9" spans="1:7" ht="200.25" customHeight="1">
      <c r="A9" s="45" t="str">
        <f>'[1]06062023'!S3</f>
        <v>Generar   objetos virtuales de aprendizaje y realizar la adaptación virtual de los contenidos y el empaquetamiento para montaje en un sistema de gestión de aprendizaje LMS-(learning Management Software)  -GNU (Licencia Pública General de GNU o más conocida por su nombre en inglés GPL General Public License), de Objetos Virtuales de Aprendizaje (OVA) en formato SCORM Shareable Content Object Reference Model, que en español podemos traducir como Modelo de Referencia para Objetos de Contenido Compartible. Es un estándar internacional para cursos de eLearning) y equipo de trabajo (coautores). (Revisar la especificaciones en el numeral 1 del anexo técnico). Este producto debe incluir los criterios en el numeral 3 del anexo técnico.</v>
      </c>
      <c r="B9" s="17">
        <f>'[1]06062023'!T3</f>
        <v>7</v>
      </c>
      <c r="C9" s="18">
        <v>189423675</v>
      </c>
      <c r="D9" s="17" t="s">
        <v>15</v>
      </c>
      <c r="E9" s="17" t="s">
        <v>15</v>
      </c>
      <c r="F9" s="17" t="s">
        <v>15</v>
      </c>
      <c r="G9" s="17" t="s">
        <v>15</v>
      </c>
    </row>
    <row r="10" spans="1:7" ht="49.5">
      <c r="A10" s="45" t="str">
        <f>'[1]06062023'!S4</f>
        <v>Actualización de contenidos objetos virtuales de aprendizaje (Revisar la especificaciones en el numeral 2 del anexo técnico). Este producto debe incluir los criterios en el numeral 3 del anexo técnico.</v>
      </c>
      <c r="B10" s="17">
        <f>'[1]06062023'!T4</f>
        <v>10</v>
      </c>
      <c r="C10" s="18">
        <f>'[1]06062023'!U4</f>
        <v>123850000</v>
      </c>
      <c r="D10" s="17" t="s">
        <v>15</v>
      </c>
      <c r="E10" s="17" t="s">
        <v>15</v>
      </c>
      <c r="F10" s="17" t="s">
        <v>15</v>
      </c>
      <c r="G10" s="17" t="s">
        <v>15</v>
      </c>
    </row>
    <row r="11" spans="1:7" ht="33">
      <c r="A11" s="45" t="str">
        <f>'[1]06062023'!S5</f>
        <v>Actualización con enfoque de accesibilidad  (Revisar la especificaciones en el numeral 3 del anexo técnico)</v>
      </c>
      <c r="B11" s="17">
        <f>'[1]06062023'!T5</f>
        <v>12</v>
      </c>
      <c r="C11" s="18">
        <f>'[1]06062023'!U5</f>
        <v>75615000</v>
      </c>
      <c r="D11" s="17" t="s">
        <v>15</v>
      </c>
      <c r="E11" s="17" t="s">
        <v>15</v>
      </c>
      <c r="F11" s="17" t="s">
        <v>15</v>
      </c>
      <c r="G11" s="17" t="s">
        <v>15</v>
      </c>
    </row>
    <row r="12" spans="1:7" ht="99">
      <c r="A12" s="45" t="str">
        <f>'[1]06062023'!S6</f>
        <v>Realización de exámenes de convalidación y entrega de certificado virtual emitido en el LMS del MinTIC a los servidores públicos de MinTIC que hayan aprobado los módulos ofrecidos en la Universidad Corporativa del Ministerio de la malla curricular 2023 y a los ciudadanos y servidores públicos externos que hayan aprobado los cursos que se imparten en el marco de la Política de Gobierno Digital a través de la Universidad Corporativa.  (Revisar la especificaciones en el numeral 4 del anexo técnico)</v>
      </c>
      <c r="B12" s="17">
        <f>'[1]06062023'!T6</f>
        <v>400</v>
      </c>
      <c r="C12" s="18">
        <f>'[1]06062023'!U6</f>
        <v>93700000</v>
      </c>
      <c r="D12" s="17" t="s">
        <v>15</v>
      </c>
      <c r="E12" s="17" t="s">
        <v>15</v>
      </c>
      <c r="F12" s="17" t="s">
        <v>15</v>
      </c>
      <c r="G12" s="17" t="s">
        <v>15</v>
      </c>
    </row>
    <row r="13" spans="1:7" ht="49.5">
      <c r="A13" s="45" t="str">
        <f>'[1]06062023'!S7</f>
        <v>Apoyar con las actividades que hacen parte del fortalecimiento del sistema de gestión del conocimiento en el MinTIC y equipo de trabajo (Revisar la especificaciones en el numeral 5 del anexo técnico)</v>
      </c>
      <c r="B13" s="17">
        <f>'[1]06062023'!T7</f>
        <v>1</v>
      </c>
      <c r="C13" s="18">
        <f>'[1]06062023'!U7</f>
        <v>600830550</v>
      </c>
      <c r="D13" s="17" t="s">
        <v>15</v>
      </c>
      <c r="E13" s="17" t="s">
        <v>15</v>
      </c>
      <c r="F13" s="17" t="s">
        <v>15</v>
      </c>
      <c r="G13" s="17" t="s">
        <v>15</v>
      </c>
    </row>
    <row r="14" spans="1:7" ht="82.5">
      <c r="A14" s="45" t="str">
        <f>'[1]06062023'!S8</f>
        <v>Fortalecimiento de la organización de la información y datos para la toma de decisiones del Sistema integral para el seguimiento al desempeño del modelo operativo por procesos y su diseño. (se requiere un (1) profesional para el desarrollo de esta actividad, el cual lo debe contemplar el CONTRATISTA en su equipo de trabajo requerido para el desarrollo del objeto contractual). (Revisar la especificaciones en el numeral 6 del anexo técnico)</v>
      </c>
      <c r="B14" s="17">
        <f>'[1]06062023'!T8</f>
        <v>1</v>
      </c>
      <c r="C14" s="18">
        <f>'[1]06062023'!U8</f>
        <v>148862782.5</v>
      </c>
      <c r="D14" s="17" t="s">
        <v>15</v>
      </c>
      <c r="E14" s="17" t="s">
        <v>15</v>
      </c>
      <c r="F14" s="17" t="s">
        <v>15</v>
      </c>
      <c r="G14" s="17" t="s">
        <v>15</v>
      </c>
    </row>
    <row r="15" spans="1:7" ht="39.75" customHeight="1">
      <c r="A15" s="79" t="s">
        <v>16</v>
      </c>
      <c r="B15" s="80"/>
      <c r="C15" s="19">
        <v>1232282008</v>
      </c>
      <c r="D15" s="17" t="s">
        <v>15</v>
      </c>
      <c r="E15" s="17" t="s">
        <v>15</v>
      </c>
      <c r="F15" s="17" t="s">
        <v>15</v>
      </c>
      <c r="G15" s="17" t="s">
        <v>15</v>
      </c>
    </row>
    <row r="16" spans="1:7">
      <c r="A16" s="48"/>
      <c r="B16" s="48"/>
      <c r="C16" s="48"/>
      <c r="D16" s="48"/>
      <c r="E16" s="48"/>
      <c r="F16" s="48"/>
    </row>
    <row r="17" spans="1:7">
      <c r="A17" s="48"/>
      <c r="B17" s="48"/>
      <c r="C17" s="48"/>
      <c r="D17" s="48"/>
      <c r="E17" s="48"/>
      <c r="F17" s="48"/>
    </row>
    <row r="18" spans="1:7" ht="33" customHeight="1">
      <c r="A18" s="14" t="s">
        <v>17</v>
      </c>
      <c r="B18" s="14" t="s">
        <v>18</v>
      </c>
      <c r="C18" s="14" t="str">
        <f>'[1]06062023'!W2</f>
        <v xml:space="preserve">TOTAL con IVA </v>
      </c>
      <c r="D18" s="14" t="s">
        <v>12</v>
      </c>
      <c r="E18" s="14" t="s">
        <v>12</v>
      </c>
      <c r="F18" s="14" t="s">
        <v>119</v>
      </c>
      <c r="G18" s="14" t="s">
        <v>120</v>
      </c>
    </row>
    <row r="19" spans="1:7" ht="150">
      <c r="A19" s="49" t="str">
        <f>'[1]06062023'!S3</f>
        <v>Generar   objetos virtuales de aprendizaje y realizar la adaptación virtual de los contenidos y el empaquetamiento para montaje en un sistema de gestión de aprendizaje LMS-(learning Management Software)  -GNU (Licencia Pública General de GNU o más conocida por su nombre en inglés GPL General Public License), de Objetos Virtuales de Aprendizaje (OVA) en formato SCORM Shareable Content Object Reference Model, que en español podemos traducir como Modelo de Referencia para Objetos de Contenido Compartible. Es un estándar internacional para cursos de eLearning) y equipo de trabajo (coautores). (Revisar la especificaciones en el numeral 1 del anexo técnico). Este producto debe incluir los criterios en el numeral 3 del anexo técnico.</v>
      </c>
      <c r="B19" s="20">
        <f>'[1]06062023'!T3</f>
        <v>7</v>
      </c>
      <c r="C19" s="21">
        <f>'[1]06062023'!W3</f>
        <v>225414173</v>
      </c>
      <c r="D19" s="26">
        <v>225476965</v>
      </c>
      <c r="E19" s="32" t="s">
        <v>19</v>
      </c>
      <c r="F19" s="46" t="s">
        <v>20</v>
      </c>
      <c r="G19" s="93" t="s">
        <v>121</v>
      </c>
    </row>
    <row r="20" spans="1:7" ht="45">
      <c r="A20" s="49" t="str">
        <f>'[1]06062023'!S4</f>
        <v>Actualización de contenidos objetos virtuales de aprendizaje (Revisar la especificaciones en el numeral 2 del anexo técnico). Este producto debe incluir los criterios en el numeral 3 del anexo técnico.</v>
      </c>
      <c r="B20" s="20">
        <f>'[1]06062023'!T4</f>
        <v>10</v>
      </c>
      <c r="C20" s="21">
        <f>'[1]06062023'!W4</f>
        <v>147381500</v>
      </c>
      <c r="D20" s="25">
        <v>147380310</v>
      </c>
      <c r="E20" s="32" t="s">
        <v>21</v>
      </c>
      <c r="F20" s="47" t="s">
        <v>22</v>
      </c>
      <c r="G20" s="94"/>
    </row>
    <row r="21" spans="1:7" ht="30">
      <c r="A21" s="49" t="str">
        <f>'[1]06062023'!S5</f>
        <v>Actualización con enfoque de accesibilidad  (Revisar la especificaciones en el numeral 3 del anexo técnico)</v>
      </c>
      <c r="B21" s="20">
        <f>'[1]06062023'!T5</f>
        <v>12</v>
      </c>
      <c r="C21" s="21">
        <f>'[1]06062023'!W5</f>
        <v>89981850</v>
      </c>
      <c r="D21" s="25">
        <v>89981136</v>
      </c>
      <c r="E21" s="32" t="s">
        <v>21</v>
      </c>
      <c r="F21" s="47" t="s">
        <v>22</v>
      </c>
      <c r="G21" s="94"/>
    </row>
    <row r="22" spans="1:7" ht="105">
      <c r="A22" s="49" t="str">
        <f>'[1]06062023'!S6</f>
        <v>Realización de exámenes de convalidación y entrega de certificado virtual emitido en el LMS del MinTIC a los servidores públicos de MinTIC que hayan aprobado los módulos ofrecidos en la Universidad Corporativa del Ministerio de la malla curricular 2023 y a los ciudadanos y servidores públicos externos que hayan aprobado los cursos que se imparten en el marco de la Política de Gobierno Digital a través de la Universidad Corporativa.  (Revisar la especificaciones en el numeral 4 del anexo técnico)</v>
      </c>
      <c r="B22" s="20">
        <f>'[1]06062023'!T6</f>
        <v>400</v>
      </c>
      <c r="C22" s="21">
        <f>'[1]06062023'!W6</f>
        <v>111503000</v>
      </c>
      <c r="D22" s="25">
        <v>67354000</v>
      </c>
      <c r="E22" s="32" t="s">
        <v>21</v>
      </c>
      <c r="F22" s="47" t="s">
        <v>22</v>
      </c>
      <c r="G22" s="94"/>
    </row>
    <row r="23" spans="1:7" ht="45">
      <c r="A23" s="49" t="str">
        <f>'[1]06062023'!S7</f>
        <v>Apoyar con las actividades que hacen parte del fortalecimiento del sistema de gestión del conocimiento en el MinTIC y equipo de trabajo (Revisar la especificaciones en el numeral 5 del anexo técnico)</v>
      </c>
      <c r="B23" s="20">
        <f>'[1]06062023'!T7</f>
        <v>1</v>
      </c>
      <c r="C23" s="21">
        <f>'[1]06062023'!W7</f>
        <v>714988355</v>
      </c>
      <c r="D23" s="25">
        <v>714988295</v>
      </c>
      <c r="E23" s="32" t="s">
        <v>21</v>
      </c>
      <c r="F23" s="47" t="s">
        <v>22</v>
      </c>
      <c r="G23" s="94"/>
    </row>
    <row r="24" spans="1:7" ht="90">
      <c r="A24" s="49" t="str">
        <f>'[1]06062023'!S8</f>
        <v>Fortalecimiento de la organización de la información y datos para la toma de decisiones del Sistema integral para el seguimiento al desempeño del modelo operativo por procesos y su diseño. (se requiere un (1) profesional para el desarrollo de esta actividad, el cual lo debe contemplar el CONTRATISTA en su equipo de trabajo requerido para el desarrollo del objeto contractual). (Revisar la especificaciones en el numeral 6 del anexo técnico)</v>
      </c>
      <c r="B24" s="20">
        <f>'[1]06062023'!T8</f>
        <v>1</v>
      </c>
      <c r="C24" s="21">
        <f>'[1]06062023'!W8</f>
        <v>177146711</v>
      </c>
      <c r="D24" s="25">
        <v>177146613</v>
      </c>
      <c r="E24" s="32" t="s">
        <v>21</v>
      </c>
      <c r="F24" s="47" t="s">
        <v>22</v>
      </c>
      <c r="G24" s="94"/>
    </row>
    <row r="25" spans="1:7" ht="38.25" customHeight="1">
      <c r="A25" s="81" t="s">
        <v>16</v>
      </c>
      <c r="B25" s="82"/>
      <c r="C25" s="22">
        <f>'[1]06062023'!W9</f>
        <v>1466415588.925</v>
      </c>
      <c r="D25" s="27">
        <f>SUM(D19:D24)</f>
        <v>1422327319</v>
      </c>
      <c r="E25" s="32" t="s">
        <v>21</v>
      </c>
      <c r="F25" s="47" t="s">
        <v>22</v>
      </c>
      <c r="G25" s="95"/>
    </row>
    <row r="26" spans="1:7">
      <c r="A26" s="48"/>
      <c r="B26" s="48"/>
      <c r="C26" s="48"/>
      <c r="D26" s="48"/>
      <c r="E26" s="48"/>
      <c r="F26" s="48"/>
    </row>
  </sheetData>
  <mergeCells count="9">
    <mergeCell ref="A15:B15"/>
    <mergeCell ref="A25:B25"/>
    <mergeCell ref="A1:G1"/>
    <mergeCell ref="A2:G2"/>
    <mergeCell ref="B3:G3"/>
    <mergeCell ref="B4:G4"/>
    <mergeCell ref="B5:G5"/>
    <mergeCell ref="B6:G6"/>
    <mergeCell ref="G19:G25"/>
  </mergeCells>
  <pageMargins left="0.7" right="0.7" top="0.75" bottom="0.75" header="0.3" footer="0.3"/>
  <pageSetup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DF5E1D-2B2F-6543-A231-3220A4CF4361}">
  <sheetPr>
    <pageSetUpPr fitToPage="1"/>
  </sheetPr>
  <dimension ref="B1:Y18"/>
  <sheetViews>
    <sheetView topLeftCell="T10" zoomScale="65" zoomScaleNormal="73" workbookViewId="0">
      <selection activeCell="V11" sqref="V11"/>
    </sheetView>
  </sheetViews>
  <sheetFormatPr baseColWidth="10" defaultColWidth="11.42578125" defaultRowHeight="15"/>
  <cols>
    <col min="1" max="1" width="11.42578125" style="51"/>
    <col min="2" max="2" width="52.42578125" style="51" customWidth="1"/>
    <col min="3" max="3" width="30.28515625" style="51" customWidth="1"/>
    <col min="4" max="4" width="31.7109375" style="51" customWidth="1"/>
    <col min="5" max="5" width="63" style="51" customWidth="1"/>
    <col min="6" max="6" width="79.5703125" style="51" customWidth="1"/>
    <col min="7" max="7" width="95.28515625" style="51" customWidth="1"/>
    <col min="8" max="8" width="45.85546875" style="51" customWidth="1"/>
    <col min="9" max="9" width="20" style="51" customWidth="1"/>
    <col min="10" max="10" width="27.85546875" style="51" customWidth="1"/>
    <col min="11" max="11" width="13" style="51" customWidth="1"/>
    <col min="12" max="12" width="36.5703125" style="51" customWidth="1"/>
    <col min="13" max="13" width="57.5703125" style="51" customWidth="1"/>
    <col min="14" max="14" width="26" style="51" customWidth="1"/>
    <col min="15" max="15" width="20" style="51" customWidth="1"/>
    <col min="16" max="16" width="16.140625" style="51" customWidth="1"/>
    <col min="17" max="17" width="15.140625" style="51" customWidth="1"/>
    <col min="18" max="18" width="27.28515625" style="51" customWidth="1"/>
    <col min="19" max="19" width="22.140625" style="51" customWidth="1"/>
    <col min="20" max="20" width="28.140625" style="51" customWidth="1"/>
    <col min="21" max="21" width="40.140625" style="51" customWidth="1"/>
    <col min="22" max="22" width="23.42578125" style="51" customWidth="1"/>
    <col min="23" max="23" width="62.85546875" style="51" customWidth="1"/>
    <col min="24" max="24" width="79.5703125" style="51" customWidth="1"/>
    <col min="25" max="25" width="46.140625" style="51" customWidth="1"/>
    <col min="26" max="16384" width="11.42578125" style="51"/>
  </cols>
  <sheetData>
    <row r="1" spans="2:25" ht="92.25" customHeight="1">
      <c r="B1" s="113" t="s">
        <v>23</v>
      </c>
      <c r="C1" s="114"/>
      <c r="D1" s="114"/>
      <c r="E1" s="114"/>
      <c r="F1" s="114"/>
      <c r="G1" s="114"/>
      <c r="H1" s="114"/>
      <c r="I1" s="114"/>
      <c r="J1" s="114"/>
      <c r="K1" s="114"/>
      <c r="L1" s="114"/>
      <c r="M1" s="114"/>
      <c r="N1" s="114"/>
      <c r="O1" s="114"/>
      <c r="P1" s="114"/>
      <c r="Q1" s="114"/>
      <c r="R1" s="114"/>
      <c r="S1" s="114"/>
      <c r="T1" s="114"/>
      <c r="U1" s="114"/>
      <c r="V1" s="114"/>
      <c r="W1" s="114"/>
      <c r="X1" s="50"/>
    </row>
    <row r="2" spans="2:25">
      <c r="B2" s="67" t="s">
        <v>1</v>
      </c>
      <c r="C2" s="70"/>
      <c r="D2" s="70"/>
      <c r="E2" s="70"/>
      <c r="F2" s="70"/>
      <c r="G2" s="70"/>
      <c r="H2" s="70"/>
      <c r="I2" s="70"/>
      <c r="J2" s="70"/>
      <c r="K2" s="70"/>
      <c r="L2" s="70"/>
      <c r="M2" s="70"/>
      <c r="N2" s="70"/>
      <c r="O2" s="70"/>
      <c r="P2" s="70"/>
      <c r="Q2" s="70"/>
      <c r="R2" s="70"/>
      <c r="S2" s="70"/>
      <c r="T2" s="70"/>
      <c r="U2" s="70"/>
      <c r="V2" s="70"/>
      <c r="W2" s="70"/>
      <c r="X2" s="70"/>
      <c r="Y2" s="71"/>
    </row>
    <row r="3" spans="2:25">
      <c r="B3" s="69" t="s">
        <v>2</v>
      </c>
      <c r="C3" s="115" t="s">
        <v>3</v>
      </c>
      <c r="D3" s="116"/>
      <c r="E3" s="116"/>
      <c r="F3" s="116"/>
      <c r="G3" s="116"/>
      <c r="H3" s="116"/>
      <c r="I3" s="116"/>
      <c r="J3" s="116"/>
      <c r="K3" s="116"/>
      <c r="L3" s="116"/>
      <c r="M3" s="116"/>
      <c r="N3" s="116"/>
      <c r="O3" s="116"/>
      <c r="P3" s="116"/>
      <c r="Q3" s="116"/>
      <c r="R3" s="116"/>
      <c r="S3" s="116"/>
      <c r="T3" s="116"/>
      <c r="U3" s="116"/>
      <c r="V3" s="116"/>
      <c r="W3" s="116"/>
      <c r="X3" s="116"/>
      <c r="Y3" s="71"/>
    </row>
    <row r="4" spans="2:25">
      <c r="B4" s="72" t="s">
        <v>4</v>
      </c>
      <c r="C4" s="115" t="s">
        <v>24</v>
      </c>
      <c r="D4" s="116"/>
      <c r="E4" s="116"/>
      <c r="F4" s="116"/>
      <c r="G4" s="116"/>
      <c r="H4" s="116"/>
      <c r="I4" s="116"/>
      <c r="J4" s="116"/>
      <c r="K4" s="116"/>
      <c r="L4" s="116"/>
      <c r="M4" s="116"/>
      <c r="N4" s="116"/>
      <c r="O4" s="116"/>
      <c r="P4" s="116"/>
      <c r="Q4" s="116"/>
      <c r="R4" s="116"/>
      <c r="S4" s="116"/>
      <c r="T4" s="116"/>
      <c r="U4" s="116"/>
      <c r="V4" s="116"/>
      <c r="W4" s="116"/>
      <c r="X4" s="116"/>
      <c r="Y4" s="71"/>
    </row>
    <row r="5" spans="2:25">
      <c r="B5" s="72" t="s">
        <v>6</v>
      </c>
      <c r="C5" s="115" t="s">
        <v>25</v>
      </c>
      <c r="D5" s="116"/>
      <c r="E5" s="116"/>
      <c r="F5" s="116"/>
      <c r="G5" s="116"/>
      <c r="H5" s="116"/>
      <c r="I5" s="116"/>
      <c r="J5" s="116"/>
      <c r="K5" s="116"/>
      <c r="L5" s="116"/>
      <c r="M5" s="116"/>
      <c r="N5" s="116"/>
      <c r="O5" s="116"/>
      <c r="P5" s="116"/>
      <c r="Q5" s="116"/>
      <c r="R5" s="116"/>
      <c r="S5" s="116"/>
      <c r="T5" s="116"/>
      <c r="U5" s="116"/>
      <c r="V5" s="116"/>
      <c r="W5" s="116"/>
      <c r="X5" s="116"/>
      <c r="Y5" s="71"/>
    </row>
    <row r="6" spans="2:25">
      <c r="B6" s="72" t="s">
        <v>8</v>
      </c>
      <c r="C6" s="109" t="s">
        <v>9</v>
      </c>
      <c r="D6" s="110"/>
      <c r="E6" s="110"/>
      <c r="F6" s="110"/>
      <c r="G6" s="110"/>
      <c r="H6" s="110"/>
      <c r="I6" s="110"/>
      <c r="J6" s="110"/>
      <c r="K6" s="110"/>
      <c r="L6" s="110"/>
      <c r="M6" s="110"/>
      <c r="N6" s="110"/>
      <c r="O6" s="110"/>
      <c r="P6" s="110"/>
      <c r="Q6" s="110"/>
      <c r="R6" s="110"/>
      <c r="S6" s="110"/>
      <c r="T6" s="110"/>
      <c r="U6" s="110"/>
      <c r="V6" s="110"/>
      <c r="W6" s="110"/>
      <c r="X6" s="110"/>
      <c r="Y6" s="68"/>
    </row>
    <row r="7" spans="2:25" ht="51" customHeight="1">
      <c r="B7" s="111" t="s">
        <v>26</v>
      </c>
      <c r="C7" s="112"/>
      <c r="D7" s="112"/>
      <c r="E7" s="112"/>
      <c r="F7" s="112"/>
      <c r="G7" s="112"/>
      <c r="H7" s="112"/>
      <c r="I7" s="112"/>
      <c r="J7" s="112"/>
      <c r="K7" s="112"/>
      <c r="L7" s="112"/>
      <c r="M7" s="112"/>
      <c r="N7" s="112"/>
      <c r="O7" s="112"/>
      <c r="P7" s="112"/>
      <c r="Q7" s="112"/>
      <c r="R7" s="112"/>
      <c r="S7" s="112"/>
      <c r="T7" s="112"/>
      <c r="U7" s="112"/>
      <c r="V7" s="112"/>
      <c r="W7" s="112"/>
      <c r="X7" s="112"/>
    </row>
    <row r="8" spans="2:25" ht="34.5" customHeight="1">
      <c r="B8" s="100" t="s">
        <v>27</v>
      </c>
      <c r="C8" s="100" t="s">
        <v>28</v>
      </c>
      <c r="D8" s="100" t="s">
        <v>29</v>
      </c>
      <c r="E8" s="101" t="s">
        <v>30</v>
      </c>
      <c r="F8" s="101" t="s">
        <v>31</v>
      </c>
      <c r="G8" s="100" t="s">
        <v>32</v>
      </c>
      <c r="H8" s="101" t="s">
        <v>33</v>
      </c>
      <c r="I8" s="100" t="s">
        <v>34</v>
      </c>
      <c r="J8" s="100" t="s">
        <v>35</v>
      </c>
      <c r="K8" s="101" t="s">
        <v>36</v>
      </c>
      <c r="L8" s="101" t="s">
        <v>37</v>
      </c>
      <c r="M8" s="103" t="s">
        <v>38</v>
      </c>
      <c r="N8" s="100" t="s">
        <v>39</v>
      </c>
      <c r="O8" s="100"/>
      <c r="P8" s="101" t="s">
        <v>40</v>
      </c>
      <c r="Q8" s="100" t="s">
        <v>41</v>
      </c>
      <c r="R8" s="100" t="s">
        <v>42</v>
      </c>
      <c r="S8" s="100" t="s">
        <v>43</v>
      </c>
      <c r="T8" s="100" t="s">
        <v>44</v>
      </c>
      <c r="U8" s="100" t="s">
        <v>45</v>
      </c>
      <c r="V8" s="101" t="s">
        <v>46</v>
      </c>
      <c r="W8" s="98" t="s">
        <v>122</v>
      </c>
      <c r="X8" s="98" t="s">
        <v>123</v>
      </c>
      <c r="Y8" s="96" t="s">
        <v>120</v>
      </c>
    </row>
    <row r="9" spans="2:25" ht="134.25" customHeight="1">
      <c r="B9" s="101"/>
      <c r="C9" s="101"/>
      <c r="D9" s="101"/>
      <c r="E9" s="102"/>
      <c r="F9" s="105"/>
      <c r="G9" s="100"/>
      <c r="H9" s="105"/>
      <c r="I9" s="101"/>
      <c r="J9" s="101"/>
      <c r="K9" s="102"/>
      <c r="L9" s="105"/>
      <c r="M9" s="104"/>
      <c r="N9" s="34" t="s">
        <v>47</v>
      </c>
      <c r="O9" s="35" t="s">
        <v>48</v>
      </c>
      <c r="P9" s="102"/>
      <c r="Q9" s="101"/>
      <c r="R9" s="101"/>
      <c r="S9" s="100"/>
      <c r="T9" s="101"/>
      <c r="U9" s="101"/>
      <c r="V9" s="102"/>
      <c r="W9" s="99"/>
      <c r="X9" s="99"/>
      <c r="Y9" s="96"/>
    </row>
    <row r="10" spans="2:25" ht="174" customHeight="1">
      <c r="B10" s="33" t="s">
        <v>49</v>
      </c>
      <c r="C10" s="33" t="s">
        <v>50</v>
      </c>
      <c r="D10" s="33" t="s">
        <v>51</v>
      </c>
      <c r="E10" s="33" t="s">
        <v>52</v>
      </c>
      <c r="F10" s="33" t="s">
        <v>53</v>
      </c>
      <c r="G10" s="33" t="s">
        <v>54</v>
      </c>
      <c r="H10" s="33" t="s">
        <v>55</v>
      </c>
      <c r="I10" s="36">
        <v>43984</v>
      </c>
      <c r="J10" s="36">
        <v>44196</v>
      </c>
      <c r="K10" s="33">
        <v>6</v>
      </c>
      <c r="L10" s="33" t="s">
        <v>21</v>
      </c>
      <c r="M10" s="106" t="s">
        <v>56</v>
      </c>
      <c r="N10" s="33" t="s">
        <v>57</v>
      </c>
      <c r="O10" s="37">
        <v>1</v>
      </c>
      <c r="P10" s="33" t="s">
        <v>58</v>
      </c>
      <c r="Q10" s="33" t="s">
        <v>58</v>
      </c>
      <c r="R10" s="52">
        <v>603911180</v>
      </c>
      <c r="S10" s="38" t="s">
        <v>58</v>
      </c>
      <c r="T10" s="39">
        <v>687.98</v>
      </c>
      <c r="U10" s="8">
        <v>10</v>
      </c>
      <c r="V10" s="33" t="s">
        <v>59</v>
      </c>
      <c r="W10" s="33" t="s">
        <v>60</v>
      </c>
      <c r="X10" s="33" t="s">
        <v>60</v>
      </c>
      <c r="Y10" s="97" t="s">
        <v>59</v>
      </c>
    </row>
    <row r="11" spans="2:25" ht="227.25" customHeight="1">
      <c r="B11" s="33" t="s">
        <v>61</v>
      </c>
      <c r="C11" s="33" t="s">
        <v>50</v>
      </c>
      <c r="D11" s="33" t="s">
        <v>62</v>
      </c>
      <c r="E11" s="33" t="s">
        <v>63</v>
      </c>
      <c r="F11" s="33"/>
      <c r="G11" s="33" t="s">
        <v>64</v>
      </c>
      <c r="H11" s="33" t="s">
        <v>55</v>
      </c>
      <c r="I11" s="36">
        <v>43516</v>
      </c>
      <c r="J11" s="36">
        <v>43616</v>
      </c>
      <c r="K11" s="33">
        <v>3</v>
      </c>
      <c r="L11" s="33" t="s">
        <v>21</v>
      </c>
      <c r="M11" s="107"/>
      <c r="N11" s="33" t="s">
        <v>57</v>
      </c>
      <c r="O11" s="37">
        <v>1</v>
      </c>
      <c r="P11" s="33" t="s">
        <v>58</v>
      </c>
      <c r="Q11" s="33" t="s">
        <v>58</v>
      </c>
      <c r="R11" s="52">
        <v>250000000</v>
      </c>
      <c r="S11" s="38" t="s">
        <v>58</v>
      </c>
      <c r="T11" s="39">
        <v>301.89</v>
      </c>
      <c r="U11" s="8">
        <v>11</v>
      </c>
      <c r="V11" s="33" t="s">
        <v>59</v>
      </c>
      <c r="W11" s="33" t="s">
        <v>60</v>
      </c>
      <c r="X11" s="33" t="s">
        <v>60</v>
      </c>
      <c r="Y11" s="97"/>
    </row>
    <row r="12" spans="2:25" ht="271.5" customHeight="1">
      <c r="B12" s="33" t="s">
        <v>65</v>
      </c>
      <c r="C12" s="33" t="s">
        <v>50</v>
      </c>
      <c r="D12" s="33" t="s">
        <v>66</v>
      </c>
      <c r="E12" s="33" t="s">
        <v>67</v>
      </c>
      <c r="F12" s="33" t="s">
        <v>68</v>
      </c>
      <c r="G12" s="33" t="s">
        <v>69</v>
      </c>
      <c r="H12" s="33" t="s">
        <v>55</v>
      </c>
      <c r="I12" s="36">
        <v>44728</v>
      </c>
      <c r="J12" s="36">
        <v>44926</v>
      </c>
      <c r="K12" s="33">
        <v>6</v>
      </c>
      <c r="L12" s="33" t="s">
        <v>21</v>
      </c>
      <c r="M12" s="108"/>
      <c r="N12" s="33" t="s">
        <v>57</v>
      </c>
      <c r="O12" s="37">
        <v>1</v>
      </c>
      <c r="P12" s="33" t="s">
        <v>58</v>
      </c>
      <c r="Q12" s="33" t="s">
        <v>58</v>
      </c>
      <c r="R12" s="52">
        <v>756803110</v>
      </c>
      <c r="S12" s="38" t="s">
        <v>58</v>
      </c>
      <c r="T12" s="40">
        <v>756.8</v>
      </c>
      <c r="U12" s="8">
        <v>16</v>
      </c>
      <c r="V12" s="33" t="s">
        <v>59</v>
      </c>
      <c r="W12" s="33" t="s">
        <v>60</v>
      </c>
      <c r="X12" s="33" t="s">
        <v>60</v>
      </c>
      <c r="Y12" s="97"/>
    </row>
    <row r="13" spans="2:25">
      <c r="B13" s="53"/>
      <c r="C13" s="53"/>
      <c r="D13" s="53"/>
      <c r="E13" s="53"/>
      <c r="F13" s="53"/>
      <c r="G13" s="53"/>
      <c r="H13" s="53"/>
      <c r="I13" s="53"/>
      <c r="J13" s="53"/>
      <c r="K13" s="53"/>
      <c r="L13" s="53"/>
      <c r="M13" s="53"/>
      <c r="N13" s="53"/>
      <c r="O13" s="53"/>
      <c r="P13" s="53"/>
      <c r="Q13" s="53"/>
      <c r="R13" s="53"/>
      <c r="S13" s="53"/>
      <c r="T13" s="53"/>
      <c r="U13" s="53"/>
      <c r="V13" s="53"/>
      <c r="W13" s="53"/>
      <c r="X13" s="53"/>
    </row>
    <row r="14" spans="2:25">
      <c r="B14" s="53"/>
      <c r="C14" s="53"/>
      <c r="D14" s="53"/>
      <c r="E14" s="53"/>
      <c r="F14" s="53"/>
      <c r="G14" s="53"/>
      <c r="H14" s="53"/>
      <c r="I14" s="53"/>
      <c r="J14" s="53"/>
      <c r="K14" s="53"/>
      <c r="L14" s="53"/>
      <c r="M14" s="53"/>
      <c r="N14" s="53"/>
      <c r="O14" s="53"/>
      <c r="P14" s="53"/>
      <c r="Q14" s="53"/>
      <c r="R14" s="53"/>
      <c r="S14" s="53"/>
      <c r="T14" s="53"/>
      <c r="U14" s="53"/>
      <c r="V14" s="53"/>
      <c r="W14" s="53"/>
      <c r="X14" s="53"/>
    </row>
    <row r="15" spans="2:25">
      <c r="B15" s="53"/>
      <c r="C15" s="53"/>
      <c r="D15" s="53"/>
      <c r="E15" s="53"/>
      <c r="F15" s="53"/>
      <c r="G15" s="53"/>
      <c r="H15" s="53"/>
      <c r="I15" s="53"/>
      <c r="J15" s="53"/>
      <c r="K15" s="53"/>
      <c r="L15" s="53"/>
      <c r="M15" s="53"/>
      <c r="N15" s="53"/>
      <c r="O15" s="53"/>
      <c r="P15" s="53"/>
      <c r="Q15" s="53"/>
      <c r="R15" s="53"/>
      <c r="S15" s="53"/>
      <c r="T15" s="53"/>
      <c r="U15" s="53"/>
      <c r="V15" s="53"/>
      <c r="W15" s="53"/>
      <c r="X15" s="53"/>
    </row>
    <row r="16" spans="2:25">
      <c r="B16" s="53"/>
      <c r="C16" s="53"/>
      <c r="D16" s="53"/>
      <c r="E16" s="53"/>
      <c r="F16" s="53"/>
      <c r="G16" s="53"/>
      <c r="H16" s="53"/>
      <c r="I16" s="53"/>
      <c r="J16" s="53"/>
      <c r="K16" s="53"/>
      <c r="L16" s="53"/>
      <c r="M16" s="53"/>
      <c r="N16" s="53"/>
      <c r="O16" s="53"/>
      <c r="P16" s="53"/>
      <c r="Q16" s="53"/>
      <c r="R16" s="53"/>
      <c r="S16" s="53"/>
      <c r="T16" s="53"/>
      <c r="U16" s="53"/>
      <c r="V16" s="53"/>
      <c r="W16" s="53"/>
      <c r="X16" s="53"/>
    </row>
    <row r="17" spans="2:24">
      <c r="B17" s="53"/>
      <c r="C17" s="53"/>
      <c r="D17" s="53"/>
      <c r="E17" s="53"/>
      <c r="F17" s="53"/>
      <c r="G17" s="53"/>
      <c r="H17" s="53"/>
      <c r="I17" s="53"/>
      <c r="J17" s="53"/>
      <c r="K17" s="53"/>
      <c r="L17" s="53"/>
      <c r="M17" s="53"/>
      <c r="N17" s="53"/>
      <c r="O17" s="53"/>
      <c r="P17" s="53"/>
      <c r="Q17" s="53"/>
      <c r="R17" s="53"/>
      <c r="S17" s="53"/>
      <c r="T17" s="53"/>
      <c r="U17" s="53"/>
      <c r="V17" s="53"/>
      <c r="W17" s="53"/>
      <c r="X17" s="53"/>
    </row>
    <row r="18" spans="2:24">
      <c r="B18" s="48"/>
      <c r="C18" s="53"/>
      <c r="D18" s="53"/>
      <c r="E18" s="53"/>
      <c r="F18" s="53"/>
      <c r="G18" s="53"/>
      <c r="H18" s="53"/>
      <c r="I18" s="53"/>
      <c r="J18" s="53"/>
      <c r="K18" s="53"/>
      <c r="L18" s="53"/>
      <c r="M18" s="53"/>
      <c r="N18" s="53"/>
      <c r="O18" s="53"/>
      <c r="P18" s="53"/>
      <c r="Q18" s="53"/>
      <c r="R18" s="53"/>
      <c r="S18" s="53"/>
      <c r="T18" s="53"/>
      <c r="U18" s="53"/>
      <c r="V18" s="53"/>
      <c r="W18" s="53"/>
      <c r="X18" s="53"/>
    </row>
  </sheetData>
  <mergeCells count="31">
    <mergeCell ref="M10:M12"/>
    <mergeCell ref="C6:X6"/>
    <mergeCell ref="B7:X7"/>
    <mergeCell ref="B1:W1"/>
    <mergeCell ref="C3:X3"/>
    <mergeCell ref="C4:X4"/>
    <mergeCell ref="C5:X5"/>
    <mergeCell ref="B8:B9"/>
    <mergeCell ref="C8:C9"/>
    <mergeCell ref="D8:D9"/>
    <mergeCell ref="E8:E9"/>
    <mergeCell ref="U8:U9"/>
    <mergeCell ref="P8:P9"/>
    <mergeCell ref="Q8:Q9"/>
    <mergeCell ref="F8:F9"/>
    <mergeCell ref="Y8:Y9"/>
    <mergeCell ref="Y10:Y12"/>
    <mergeCell ref="X8:X9"/>
    <mergeCell ref="G8:G9"/>
    <mergeCell ref="V8:V9"/>
    <mergeCell ref="T8:T9"/>
    <mergeCell ref="I8:I9"/>
    <mergeCell ref="R8:R9"/>
    <mergeCell ref="M8:M9"/>
    <mergeCell ref="W8:W9"/>
    <mergeCell ref="S8:S9"/>
    <mergeCell ref="J8:J9"/>
    <mergeCell ref="K8:K9"/>
    <mergeCell ref="N8:O8"/>
    <mergeCell ref="H8:H9"/>
    <mergeCell ref="L8:L9"/>
  </mergeCells>
  <pageMargins left="0.25" right="0.25" top="0.75" bottom="0.75" header="0.3" footer="0.3"/>
  <pageSetup paperSize="5" scale="61"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7AD6D-D212-4AA2-A764-786BEAE492E3}">
  <sheetPr>
    <pageSetUpPr fitToPage="1"/>
  </sheetPr>
  <dimension ref="B1:E33"/>
  <sheetViews>
    <sheetView topLeftCell="B11" zoomScale="107" zoomScaleNormal="107" workbookViewId="0">
      <selection activeCell="E12" sqref="E12:E31"/>
    </sheetView>
  </sheetViews>
  <sheetFormatPr baseColWidth="10" defaultColWidth="11.42578125" defaultRowHeight="16.5"/>
  <cols>
    <col min="1" max="1" width="11.42578125" style="55"/>
    <col min="2" max="2" width="41.28515625" style="55" customWidth="1"/>
    <col min="3" max="3" width="27.85546875" style="55" customWidth="1"/>
    <col min="4" max="4" width="54.28515625" style="55" customWidth="1"/>
    <col min="5" max="5" width="34.85546875" style="55" customWidth="1"/>
    <col min="6" max="16384" width="11.42578125" style="55"/>
  </cols>
  <sheetData>
    <row r="1" spans="2:5" ht="102.75" customHeight="1">
      <c r="B1" s="118" t="s">
        <v>70</v>
      </c>
      <c r="C1" s="119"/>
      <c r="D1" s="119"/>
      <c r="E1" s="119"/>
    </row>
    <row r="2" spans="2:5">
      <c r="B2" s="122" t="s">
        <v>1</v>
      </c>
      <c r="C2" s="122"/>
      <c r="D2" s="122"/>
      <c r="E2" s="122"/>
    </row>
    <row r="3" spans="2:5">
      <c r="B3" s="62" t="s">
        <v>2</v>
      </c>
      <c r="C3" s="123" t="s">
        <v>71</v>
      </c>
      <c r="D3" s="123"/>
      <c r="E3" s="123"/>
    </row>
    <row r="4" spans="2:5">
      <c r="B4" s="62" t="s">
        <v>4</v>
      </c>
      <c r="C4" s="123" t="s">
        <v>72</v>
      </c>
      <c r="D4" s="123"/>
      <c r="E4" s="123"/>
    </row>
    <row r="5" spans="2:5">
      <c r="B5" s="62" t="s">
        <v>6</v>
      </c>
      <c r="C5" s="123" t="s">
        <v>73</v>
      </c>
      <c r="D5" s="123"/>
      <c r="E5" s="123"/>
    </row>
    <row r="6" spans="2:5">
      <c r="B6" s="62" t="s">
        <v>8</v>
      </c>
      <c r="C6" s="123" t="s">
        <v>9</v>
      </c>
      <c r="D6" s="123"/>
      <c r="E6" s="123"/>
    </row>
    <row r="7" spans="2:5">
      <c r="B7" s="56"/>
      <c r="C7" s="56"/>
      <c r="D7" s="56"/>
      <c r="E7" s="56"/>
    </row>
    <row r="8" spans="2:5">
      <c r="B8" s="56"/>
      <c r="C8" s="56"/>
      <c r="D8" s="56"/>
      <c r="E8" s="56"/>
    </row>
    <row r="9" spans="2:5">
      <c r="B9" s="124" t="s">
        <v>74</v>
      </c>
      <c r="C9" s="125"/>
      <c r="D9" s="125"/>
      <c r="E9" s="126"/>
    </row>
    <row r="10" spans="2:5">
      <c r="B10" s="120" t="s">
        <v>75</v>
      </c>
      <c r="C10" s="121"/>
      <c r="D10" s="121"/>
      <c r="E10" s="121"/>
    </row>
    <row r="11" spans="2:5" ht="33" customHeight="1">
      <c r="B11" s="120" t="s">
        <v>76</v>
      </c>
      <c r="C11" s="121"/>
      <c r="D11" s="16" t="s">
        <v>122</v>
      </c>
      <c r="E11" s="16" t="s">
        <v>120</v>
      </c>
    </row>
    <row r="12" spans="2:5" ht="73.5" customHeight="1">
      <c r="B12" s="16" t="s">
        <v>77</v>
      </c>
      <c r="C12" s="43" t="s">
        <v>78</v>
      </c>
      <c r="D12" s="127" t="s">
        <v>79</v>
      </c>
      <c r="E12" s="129" t="s">
        <v>124</v>
      </c>
    </row>
    <row r="13" spans="2:5" ht="201.75" customHeight="1">
      <c r="B13" s="15" t="s">
        <v>80</v>
      </c>
      <c r="C13" s="54" t="s">
        <v>21</v>
      </c>
      <c r="D13" s="128"/>
      <c r="E13" s="130"/>
    </row>
    <row r="14" spans="2:5" ht="53.25" customHeight="1">
      <c r="B14" s="16" t="s">
        <v>77</v>
      </c>
      <c r="C14" s="43" t="s">
        <v>78</v>
      </c>
      <c r="D14" s="127" t="s">
        <v>79</v>
      </c>
      <c r="E14" s="130"/>
    </row>
    <row r="15" spans="2:5" ht="44.25" customHeight="1">
      <c r="B15" s="15" t="s">
        <v>81</v>
      </c>
      <c r="C15" s="17" t="s">
        <v>21</v>
      </c>
      <c r="D15" s="128"/>
      <c r="E15" s="130"/>
    </row>
    <row r="16" spans="2:5" ht="50.25" customHeight="1">
      <c r="B16" s="16" t="s">
        <v>77</v>
      </c>
      <c r="C16" s="43" t="s">
        <v>78</v>
      </c>
      <c r="D16" s="127" t="s">
        <v>79</v>
      </c>
      <c r="E16" s="130"/>
    </row>
    <row r="17" spans="2:5" ht="44.25" customHeight="1">
      <c r="B17" s="15" t="s">
        <v>82</v>
      </c>
      <c r="C17" s="17" t="s">
        <v>21</v>
      </c>
      <c r="D17" s="128"/>
      <c r="E17" s="130"/>
    </row>
    <row r="18" spans="2:5" ht="66" customHeight="1">
      <c r="B18" s="16" t="s">
        <v>77</v>
      </c>
      <c r="C18" s="43" t="s">
        <v>78</v>
      </c>
      <c r="D18" s="127" t="s">
        <v>79</v>
      </c>
      <c r="E18" s="130"/>
    </row>
    <row r="19" spans="2:5" ht="47.25" customHeight="1">
      <c r="B19" s="15" t="s">
        <v>83</v>
      </c>
      <c r="C19" s="17" t="s">
        <v>21</v>
      </c>
      <c r="D19" s="128"/>
      <c r="E19" s="130"/>
    </row>
    <row r="20" spans="2:5" ht="59.25" customHeight="1">
      <c r="B20" s="16" t="s">
        <v>77</v>
      </c>
      <c r="C20" s="43" t="s">
        <v>78</v>
      </c>
      <c r="D20" s="134" t="s">
        <v>84</v>
      </c>
      <c r="E20" s="130"/>
    </row>
    <row r="21" spans="2:5" ht="142.9" customHeight="1">
      <c r="B21" s="44" t="s">
        <v>85</v>
      </c>
      <c r="C21" s="15" t="s">
        <v>19</v>
      </c>
      <c r="D21" s="128"/>
      <c r="E21" s="130"/>
    </row>
    <row r="22" spans="2:5" ht="47.25" customHeight="1">
      <c r="B22" s="16" t="s">
        <v>77</v>
      </c>
      <c r="C22" s="43" t="s">
        <v>78</v>
      </c>
      <c r="D22" s="127" t="s">
        <v>79</v>
      </c>
      <c r="E22" s="130"/>
    </row>
    <row r="23" spans="2:5" ht="39" customHeight="1">
      <c r="B23" s="15" t="s">
        <v>86</v>
      </c>
      <c r="C23" s="17" t="s">
        <v>21</v>
      </c>
      <c r="D23" s="128"/>
      <c r="E23" s="130"/>
    </row>
    <row r="24" spans="2:5" ht="66" customHeight="1">
      <c r="B24" s="16" t="s">
        <v>77</v>
      </c>
      <c r="C24" s="43" t="s">
        <v>78</v>
      </c>
      <c r="D24" s="127" t="s">
        <v>79</v>
      </c>
      <c r="E24" s="130"/>
    </row>
    <row r="25" spans="2:5" ht="57.75" customHeight="1">
      <c r="B25" s="15" t="s">
        <v>87</v>
      </c>
      <c r="C25" s="17" t="s">
        <v>21</v>
      </c>
      <c r="D25" s="128"/>
      <c r="E25" s="130"/>
    </row>
    <row r="26" spans="2:5" ht="57.75" customHeight="1">
      <c r="B26" s="63" t="s">
        <v>77</v>
      </c>
      <c r="C26" s="64" t="s">
        <v>78</v>
      </c>
      <c r="D26" s="132" t="s">
        <v>22</v>
      </c>
      <c r="E26" s="130"/>
    </row>
    <row r="27" spans="2:5" ht="33" customHeight="1">
      <c r="B27" s="117" t="s">
        <v>88</v>
      </c>
      <c r="C27" s="117"/>
      <c r="D27" s="133"/>
      <c r="E27" s="130"/>
    </row>
    <row r="28" spans="2:5" ht="51" customHeight="1">
      <c r="B28" s="65" t="s">
        <v>77</v>
      </c>
      <c r="C28" s="66" t="s">
        <v>78</v>
      </c>
      <c r="D28" s="127" t="s">
        <v>79</v>
      </c>
      <c r="E28" s="130"/>
    </row>
    <row r="29" spans="2:5" ht="33">
      <c r="B29" s="15" t="s">
        <v>89</v>
      </c>
      <c r="C29" s="17" t="s">
        <v>21</v>
      </c>
      <c r="D29" s="128"/>
      <c r="E29" s="130"/>
    </row>
    <row r="30" spans="2:5" ht="60" customHeight="1">
      <c r="B30" s="16" t="s">
        <v>77</v>
      </c>
      <c r="C30" s="43" t="s">
        <v>78</v>
      </c>
      <c r="D30" s="127" t="s">
        <v>79</v>
      </c>
      <c r="E30" s="130"/>
    </row>
    <row r="31" spans="2:5" ht="45.75" customHeight="1">
      <c r="B31" s="15" t="s">
        <v>90</v>
      </c>
      <c r="C31" s="17" t="s">
        <v>21</v>
      </c>
      <c r="D31" s="128"/>
      <c r="E31" s="131"/>
    </row>
    <row r="32" spans="2:5">
      <c r="B32" s="53"/>
      <c r="C32" s="53"/>
      <c r="D32" s="56"/>
      <c r="E32" s="56"/>
    </row>
    <row r="33" spans="2:5">
      <c r="B33" s="53"/>
      <c r="C33" s="53"/>
      <c r="D33" s="56"/>
      <c r="E33" s="56"/>
    </row>
  </sheetData>
  <mergeCells count="21">
    <mergeCell ref="D22:D23"/>
    <mergeCell ref="D24:D25"/>
    <mergeCell ref="D28:D29"/>
    <mergeCell ref="D20:D21"/>
    <mergeCell ref="D18:D19"/>
    <mergeCell ref="B27:C27"/>
    <mergeCell ref="B1:E1"/>
    <mergeCell ref="B11:C11"/>
    <mergeCell ref="B2:E2"/>
    <mergeCell ref="C3:E3"/>
    <mergeCell ref="C4:E4"/>
    <mergeCell ref="C5:E5"/>
    <mergeCell ref="C6:E6"/>
    <mergeCell ref="B9:E9"/>
    <mergeCell ref="B10:E10"/>
    <mergeCell ref="D12:D13"/>
    <mergeCell ref="E12:E31"/>
    <mergeCell ref="D30:D31"/>
    <mergeCell ref="D26:D27"/>
    <mergeCell ref="D16:D17"/>
    <mergeCell ref="D14:D15"/>
  </mergeCells>
  <pageMargins left="0.25" right="0.25" top="0.75" bottom="0.75" header="0.3" footer="0.3"/>
  <pageSetup paperSize="5" scale="61"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298039-F807-4A1C-85DC-949AEDB84439}">
  <dimension ref="A1:J27"/>
  <sheetViews>
    <sheetView topLeftCell="E21" zoomScale="80" zoomScaleNormal="80" workbookViewId="0">
      <selection activeCell="F21" sqref="F21"/>
    </sheetView>
  </sheetViews>
  <sheetFormatPr baseColWidth="10" defaultColWidth="9.140625" defaultRowHeight="15"/>
  <cols>
    <col min="1" max="1" width="40.85546875" style="4" customWidth="1"/>
    <col min="2" max="2" width="63" style="4" customWidth="1"/>
    <col min="3" max="3" width="70.42578125" style="4" customWidth="1"/>
    <col min="4" max="4" width="88.28515625" style="4" customWidth="1"/>
    <col min="5" max="5" width="22.140625" style="4" customWidth="1"/>
    <col min="6" max="6" width="57.28515625" style="4" customWidth="1"/>
    <col min="7" max="7" width="98.5703125" style="4" customWidth="1"/>
    <col min="8" max="8" width="81.42578125" style="4" customWidth="1"/>
    <col min="9" max="16384" width="9.140625" style="4"/>
  </cols>
  <sheetData>
    <row r="1" spans="1:10" ht="32.25" customHeight="1">
      <c r="A1" s="147" t="s">
        <v>70</v>
      </c>
      <c r="B1" s="148"/>
      <c r="C1" s="148"/>
      <c r="D1" s="148"/>
      <c r="E1" s="148"/>
      <c r="F1" s="148"/>
      <c r="G1" s="149"/>
    </row>
    <row r="2" spans="1:10" ht="16.5">
      <c r="A2" s="153" t="s">
        <v>91</v>
      </c>
      <c r="B2" s="153"/>
      <c r="C2" s="153"/>
      <c r="D2" s="153"/>
      <c r="E2" s="153"/>
      <c r="F2" s="153"/>
      <c r="G2" s="154"/>
    </row>
    <row r="3" spans="1:10" ht="16.5">
      <c r="A3" s="61" t="s">
        <v>2</v>
      </c>
      <c r="B3" s="150" t="s">
        <v>3</v>
      </c>
      <c r="C3" s="151"/>
      <c r="D3" s="151"/>
      <c r="E3" s="151"/>
      <c r="F3" s="151"/>
      <c r="G3" s="152"/>
    </row>
    <row r="4" spans="1:10" ht="16.5">
      <c r="A4" s="61" t="s">
        <v>4</v>
      </c>
      <c r="B4" s="150" t="s">
        <v>72</v>
      </c>
      <c r="C4" s="151"/>
      <c r="D4" s="151"/>
      <c r="E4" s="151"/>
      <c r="F4" s="151"/>
      <c r="G4" s="152"/>
    </row>
    <row r="5" spans="1:10" ht="16.5">
      <c r="A5" s="61" t="s">
        <v>6</v>
      </c>
      <c r="B5" s="150" t="s">
        <v>25</v>
      </c>
      <c r="C5" s="151"/>
      <c r="D5" s="151"/>
      <c r="E5" s="151"/>
      <c r="F5" s="151"/>
      <c r="G5" s="152"/>
    </row>
    <row r="6" spans="1:10" ht="16.5">
      <c r="A6" s="61" t="s">
        <v>8</v>
      </c>
      <c r="B6" s="150" t="s">
        <v>9</v>
      </c>
      <c r="C6" s="151"/>
      <c r="D6" s="151"/>
      <c r="E6" s="151"/>
      <c r="F6" s="151"/>
      <c r="G6" s="152"/>
    </row>
    <row r="7" spans="1:10" ht="16.5">
      <c r="A7" s="56"/>
      <c r="B7" s="56"/>
      <c r="C7" s="56"/>
      <c r="D7" s="56"/>
      <c r="E7" s="56"/>
      <c r="F7" s="56"/>
    </row>
    <row r="8" spans="1:10" s="2" customFormat="1" ht="39" customHeight="1">
      <c r="A8" s="136" t="s">
        <v>92</v>
      </c>
      <c r="B8" s="137"/>
      <c r="C8" s="137"/>
      <c r="D8" s="137"/>
      <c r="E8" s="137"/>
      <c r="F8" s="137"/>
      <c r="G8" s="138"/>
      <c r="H8" s="58"/>
      <c r="I8" s="58"/>
      <c r="J8" s="58"/>
    </row>
    <row r="9" spans="1:10" s="2" customFormat="1" ht="50.25" customHeight="1">
      <c r="A9" s="145" t="s">
        <v>93</v>
      </c>
      <c r="B9" s="145"/>
      <c r="C9" s="145"/>
      <c r="D9" s="145"/>
      <c r="E9" s="145"/>
      <c r="F9" s="145"/>
      <c r="G9" s="48"/>
    </row>
    <row r="10" spans="1:10" s="2" customFormat="1" ht="147" customHeight="1">
      <c r="A10" s="141" t="s">
        <v>94</v>
      </c>
      <c r="B10" s="142"/>
      <c r="C10" s="136" t="s">
        <v>95</v>
      </c>
      <c r="D10" s="138"/>
      <c r="E10" s="136" t="s">
        <v>125</v>
      </c>
      <c r="F10" s="138"/>
      <c r="G10" s="14" t="s">
        <v>126</v>
      </c>
      <c r="H10" s="1"/>
      <c r="I10" s="1"/>
      <c r="J10" s="1"/>
    </row>
    <row r="11" spans="1:10" ht="92.25" customHeight="1">
      <c r="A11" s="143" t="s">
        <v>56</v>
      </c>
      <c r="B11" s="144"/>
      <c r="C11" s="139" t="s">
        <v>96</v>
      </c>
      <c r="D11" s="140"/>
      <c r="E11" s="139" t="s">
        <v>97</v>
      </c>
      <c r="F11" s="140"/>
      <c r="G11" s="15" t="s">
        <v>59</v>
      </c>
      <c r="H11" s="1"/>
      <c r="I11" s="3"/>
      <c r="J11" s="3"/>
    </row>
    <row r="12" spans="1:10" ht="16.5">
      <c r="A12" s="56"/>
      <c r="B12" s="56"/>
      <c r="C12" s="56"/>
      <c r="D12" s="56"/>
      <c r="E12" s="56"/>
      <c r="F12" s="56"/>
    </row>
    <row r="13" spans="1:10" ht="16.5">
      <c r="A13" s="56"/>
      <c r="B13" s="56"/>
      <c r="C13" s="56"/>
      <c r="D13" s="56"/>
      <c r="E13" s="56"/>
      <c r="F13" s="56"/>
    </row>
    <row r="14" spans="1:10" ht="39.75" customHeight="1">
      <c r="A14" s="119" t="s">
        <v>98</v>
      </c>
      <c r="B14" s="119"/>
      <c r="C14" s="119"/>
      <c r="D14" s="119"/>
      <c r="E14" s="119"/>
      <c r="F14" s="119"/>
      <c r="G14" s="119"/>
    </row>
    <row r="15" spans="1:10" ht="195" customHeight="1">
      <c r="A15" s="141" t="s">
        <v>99</v>
      </c>
      <c r="B15" s="142"/>
      <c r="C15" s="136" t="s">
        <v>95</v>
      </c>
      <c r="D15" s="138"/>
      <c r="E15" s="136" t="s">
        <v>125</v>
      </c>
      <c r="F15" s="138"/>
      <c r="G15" s="42" t="s">
        <v>126</v>
      </c>
    </row>
    <row r="16" spans="1:10" ht="133.5" customHeight="1">
      <c r="A16" s="143" t="s">
        <v>56</v>
      </c>
      <c r="B16" s="144"/>
      <c r="C16" s="139" t="s">
        <v>96</v>
      </c>
      <c r="D16" s="140"/>
      <c r="E16" s="139" t="s">
        <v>100</v>
      </c>
      <c r="F16" s="146"/>
      <c r="G16" s="41" t="s">
        <v>59</v>
      </c>
    </row>
    <row r="17" spans="1:8" ht="16.5">
      <c r="A17" s="56"/>
      <c r="B17" s="56"/>
      <c r="C17" s="56"/>
      <c r="D17" s="56"/>
      <c r="E17" s="56"/>
      <c r="F17" s="56"/>
    </row>
    <row r="18" spans="1:8" ht="16.5">
      <c r="A18" s="56"/>
      <c r="B18" s="56"/>
      <c r="C18" s="56"/>
      <c r="D18" s="56"/>
      <c r="E18" s="56"/>
      <c r="F18" s="56"/>
    </row>
    <row r="19" spans="1:8" ht="16.5" customHeight="1">
      <c r="A19" s="120" t="s">
        <v>101</v>
      </c>
      <c r="B19" s="121"/>
      <c r="C19" s="121"/>
      <c r="D19" s="121"/>
      <c r="E19" s="121"/>
      <c r="F19" s="121"/>
      <c r="G19" s="121"/>
      <c r="H19" s="135"/>
    </row>
    <row r="20" spans="1:8" ht="267" customHeight="1">
      <c r="A20" s="24" t="s">
        <v>102</v>
      </c>
      <c r="B20" s="24" t="s">
        <v>103</v>
      </c>
      <c r="C20" s="24" t="s">
        <v>104</v>
      </c>
      <c r="D20" s="24" t="s">
        <v>105</v>
      </c>
      <c r="E20" s="57" t="s">
        <v>95</v>
      </c>
      <c r="F20" s="57" t="s">
        <v>125</v>
      </c>
      <c r="G20" s="14" t="s">
        <v>126</v>
      </c>
      <c r="H20" s="73"/>
    </row>
    <row r="21" spans="1:8" ht="397.5" customHeight="1">
      <c r="A21" s="15" t="s">
        <v>106</v>
      </c>
      <c r="B21" s="15" t="s">
        <v>107</v>
      </c>
      <c r="C21" s="15" t="s">
        <v>58</v>
      </c>
      <c r="D21" s="15" t="s">
        <v>108</v>
      </c>
      <c r="E21" s="28" t="s">
        <v>19</v>
      </c>
      <c r="F21" s="59" t="s">
        <v>127</v>
      </c>
      <c r="G21" s="77" t="s">
        <v>129</v>
      </c>
      <c r="H21" s="74"/>
    </row>
    <row r="22" spans="1:8" ht="16.5">
      <c r="A22" s="56"/>
      <c r="B22" s="56"/>
      <c r="C22" s="56"/>
      <c r="D22" s="56"/>
      <c r="E22" s="56"/>
      <c r="F22" s="56"/>
    </row>
    <row r="23" spans="1:8" ht="16.5">
      <c r="A23" s="56"/>
      <c r="B23" s="56"/>
      <c r="C23" s="56"/>
      <c r="D23" s="56"/>
      <c r="E23" s="56"/>
      <c r="F23" s="56"/>
    </row>
    <row r="24" spans="1:8">
      <c r="A24" s="48"/>
      <c r="B24" s="48"/>
      <c r="C24" s="48"/>
      <c r="D24" s="48"/>
      <c r="E24" s="48"/>
      <c r="F24" s="48"/>
    </row>
    <row r="25" spans="1:8" ht="16.5">
      <c r="A25" s="56"/>
      <c r="B25" s="48"/>
      <c r="C25" s="48"/>
      <c r="D25" s="48"/>
      <c r="E25" s="48"/>
      <c r="F25" s="48"/>
    </row>
    <row r="26" spans="1:8">
      <c r="A26" s="48"/>
      <c r="B26" s="48"/>
      <c r="C26" s="48"/>
      <c r="D26" s="48"/>
      <c r="E26" s="48"/>
      <c r="F26" s="48"/>
    </row>
    <row r="27" spans="1:8">
      <c r="A27" s="51"/>
    </row>
  </sheetData>
  <mergeCells count="22">
    <mergeCell ref="A1:G1"/>
    <mergeCell ref="B3:G3"/>
    <mergeCell ref="B4:G4"/>
    <mergeCell ref="B5:G5"/>
    <mergeCell ref="B6:G6"/>
    <mergeCell ref="A2:G2"/>
    <mergeCell ref="A19:H19"/>
    <mergeCell ref="A8:G8"/>
    <mergeCell ref="A14:G14"/>
    <mergeCell ref="C15:D15"/>
    <mergeCell ref="C16:D16"/>
    <mergeCell ref="C10:D10"/>
    <mergeCell ref="C11:D11"/>
    <mergeCell ref="A15:B15"/>
    <mergeCell ref="A11:B11"/>
    <mergeCell ref="A9:F9"/>
    <mergeCell ref="E10:F10"/>
    <mergeCell ref="E11:F11"/>
    <mergeCell ref="A10:B10"/>
    <mergeCell ref="E15:F15"/>
    <mergeCell ref="A16:B16"/>
    <mergeCell ref="E16:F16"/>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4A5C18-1FC1-4443-8A3D-9E994EC1E975}">
  <dimension ref="A1:C14"/>
  <sheetViews>
    <sheetView view="pageBreakPreview" zoomScale="60" zoomScaleNormal="80" workbookViewId="0">
      <selection activeCell="A29" sqref="A29"/>
    </sheetView>
  </sheetViews>
  <sheetFormatPr baseColWidth="10" defaultColWidth="11.42578125" defaultRowHeight="15"/>
  <cols>
    <col min="1" max="1" width="36.5703125" customWidth="1"/>
    <col min="2" max="2" width="55.85546875" customWidth="1"/>
    <col min="3" max="3" width="51" customWidth="1"/>
  </cols>
  <sheetData>
    <row r="1" spans="1:3" ht="57.75" customHeight="1">
      <c r="A1" s="118" t="s">
        <v>70</v>
      </c>
      <c r="B1" s="159"/>
      <c r="C1" s="159"/>
    </row>
    <row r="2" spans="1:3" ht="16.5">
      <c r="A2" s="79" t="s">
        <v>1</v>
      </c>
      <c r="B2" s="161"/>
      <c r="C2" s="80"/>
    </row>
    <row r="3" spans="1:3" ht="16.5">
      <c r="A3" s="23" t="s">
        <v>2</v>
      </c>
      <c r="B3" s="160" t="s">
        <v>71</v>
      </c>
      <c r="C3" s="160"/>
    </row>
    <row r="4" spans="1:3" ht="16.5">
      <c r="A4" s="23" t="s">
        <v>4</v>
      </c>
      <c r="B4" s="160" t="s">
        <v>109</v>
      </c>
      <c r="C4" s="160"/>
    </row>
    <row r="5" spans="1:3" ht="16.5">
      <c r="A5" s="23" t="s">
        <v>6</v>
      </c>
      <c r="B5" s="160" t="s">
        <v>25</v>
      </c>
      <c r="C5" s="160"/>
    </row>
    <row r="6" spans="1:3" ht="16.5">
      <c r="A6" s="23" t="s">
        <v>8</v>
      </c>
      <c r="B6" s="160" t="s">
        <v>9</v>
      </c>
      <c r="C6" s="160"/>
    </row>
    <row r="7" spans="1:3" ht="16.5">
      <c r="A7" s="6"/>
      <c r="B7" s="11"/>
      <c r="C7" s="12"/>
    </row>
    <row r="8" spans="1:3" ht="34.5" customHeight="1">
      <c r="A8" s="9" t="s">
        <v>110</v>
      </c>
      <c r="B8" s="75" t="s">
        <v>118</v>
      </c>
      <c r="C8" s="9" t="s">
        <v>13</v>
      </c>
    </row>
    <row r="9" spans="1:3" ht="16.5">
      <c r="A9" s="10" t="s">
        <v>111</v>
      </c>
      <c r="B9" s="76" t="s">
        <v>116</v>
      </c>
      <c r="C9" s="10" t="s">
        <v>112</v>
      </c>
    </row>
    <row r="10" spans="1:3" ht="16.5">
      <c r="A10" s="10" t="s">
        <v>113</v>
      </c>
      <c r="B10" s="76" t="s">
        <v>56</v>
      </c>
      <c r="C10" s="13" t="s">
        <v>114</v>
      </c>
    </row>
    <row r="11" spans="1:3" ht="33">
      <c r="A11" s="10" t="s">
        <v>115</v>
      </c>
      <c r="B11" s="78" t="s">
        <v>130</v>
      </c>
      <c r="C11" s="13" t="s">
        <v>117</v>
      </c>
    </row>
    <row r="13" spans="1:3" ht="16.5" customHeight="1">
      <c r="A13" s="155" t="s">
        <v>128</v>
      </c>
      <c r="B13" s="157" t="s">
        <v>13</v>
      </c>
      <c r="C13" s="157"/>
    </row>
    <row r="14" spans="1:3" ht="45" customHeight="1">
      <c r="A14" s="156"/>
      <c r="B14" s="158" t="s">
        <v>124</v>
      </c>
      <c r="C14" s="158"/>
    </row>
  </sheetData>
  <mergeCells count="9">
    <mergeCell ref="A13:A14"/>
    <mergeCell ref="B13:C13"/>
    <mergeCell ref="B14:C14"/>
    <mergeCell ref="A1:C1"/>
    <mergeCell ref="B3:C3"/>
    <mergeCell ref="B4:C4"/>
    <mergeCell ref="B6:C6"/>
    <mergeCell ref="A2:C2"/>
    <mergeCell ref="B5:C5"/>
  </mergeCells>
  <pageMargins left="0.7" right="0.7" top="0.75" bottom="0.75" header="0.3" footer="0.3"/>
  <pageSetup scale="63" orientation="portrait"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43C06D-8BD0-4D48-957E-18088A5F0923}">
  <dimension ref="A1:B7"/>
  <sheetViews>
    <sheetView workbookViewId="0">
      <selection activeCell="F9" sqref="F9:H10"/>
    </sheetView>
  </sheetViews>
  <sheetFormatPr baseColWidth="10" defaultColWidth="11.42578125" defaultRowHeight="15"/>
  <cols>
    <col min="7" max="7" width="12" bestFit="1" customWidth="1"/>
  </cols>
  <sheetData>
    <row r="1" spans="1:2">
      <c r="A1" s="5">
        <v>2023</v>
      </c>
      <c r="B1" s="7">
        <v>1160000</v>
      </c>
    </row>
    <row r="2" spans="1:2">
      <c r="A2" s="5">
        <v>2022</v>
      </c>
      <c r="B2" s="7">
        <v>1000000</v>
      </c>
    </row>
    <row r="3" spans="1:2">
      <c r="A3" s="5">
        <v>2021</v>
      </c>
      <c r="B3" s="7">
        <v>908526</v>
      </c>
    </row>
    <row r="4" spans="1:2">
      <c r="A4" s="5">
        <v>2020</v>
      </c>
      <c r="B4" s="7">
        <v>877803</v>
      </c>
    </row>
    <row r="5" spans="1:2">
      <c r="A5" s="5">
        <v>2019</v>
      </c>
      <c r="B5" s="7">
        <v>828116</v>
      </c>
    </row>
    <row r="6" spans="1:2">
      <c r="A6" s="5">
        <v>2018</v>
      </c>
      <c r="B6" s="7">
        <v>781242</v>
      </c>
    </row>
    <row r="7" spans="1:2">
      <c r="A7" s="5">
        <v>2017</v>
      </c>
      <c r="B7" s="7">
        <v>737717</v>
      </c>
    </row>
  </sheetData>
  <pageMargins left="0.7" right="0.7" top="0.75" bottom="0.75" header="0.3" footer="0.3"/>
  <pageSetup orientation="portrait"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26D0E3-8F3F-4623-B05B-B5D4DEFC4B7E}">
  <dimension ref="A1"/>
  <sheetViews>
    <sheetView workbookViewId="0"/>
  </sheetViews>
  <sheetFormatPr baseColWidth="10" defaultColWidth="11.42578125" defaultRowHeight="15"/>
  <sheetData/>
  <pageMargins left="0.7" right="0.7" top="0.75" bottom="0.75" header="0.3" footer="0.3"/>
  <pageSetup orientation="portrait" horizontalDpi="300" verticalDpi="3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CC3A624FF3F7FD459E3C259614BCB112" ma:contentTypeVersion="16" ma:contentTypeDescription="Crear nuevo documento." ma:contentTypeScope="" ma:versionID="a2b4119fe961642caa6b7a0477c8aa85">
  <xsd:schema xmlns:xsd="http://www.w3.org/2001/XMLSchema" xmlns:xs="http://www.w3.org/2001/XMLSchema" xmlns:p="http://schemas.microsoft.com/office/2006/metadata/properties" xmlns:ns1="http://schemas.microsoft.com/sharepoint/v3" xmlns:ns2="b215d373-4ab1-4c9a-82d3-9624ee888acd" xmlns:ns3="0852b92d-295f-40fa-83c7-57454ce34d59" targetNamespace="http://schemas.microsoft.com/office/2006/metadata/properties" ma:root="true" ma:fieldsID="0d09f484b6d71ddb097e0a1c7edff43b" ns1:_="" ns2:_="" ns3:_="">
    <xsd:import namespace="http://schemas.microsoft.com/sharepoint/v3"/>
    <xsd:import namespace="b215d373-4ab1-4c9a-82d3-9624ee888acd"/>
    <xsd:import namespace="0852b92d-295f-40fa-83c7-57454ce34d59"/>
    <xsd:element name="properties">
      <xsd:complexType>
        <xsd:sequence>
          <xsd:element name="documentManagement">
            <xsd:complexType>
              <xsd:all>
                <xsd:element ref="ns1:PublishingStartDate" minOccurs="0"/>
                <xsd:element ref="ns1:PublishingExpirationDate" minOccurs="0"/>
                <xsd:element ref="ns2:SharedWithUsers" minOccurs="0"/>
                <xsd:element ref="ns2:SharedWithDetails" minOccurs="0"/>
                <xsd:element ref="ns3:MediaServiceMetadata" minOccurs="0"/>
                <xsd:element ref="ns3:MediaServiceFastMetadata" minOccurs="0"/>
                <xsd:element ref="ns3:MediaServiceDateTaken" minOccurs="0"/>
                <xsd:element ref="ns3:MediaServiceAutoTags" minOccurs="0"/>
                <xsd:element ref="ns3:MediaServiceOCR" minOccurs="0"/>
                <xsd:element ref="ns3:MediaServiceEventHashCode" minOccurs="0"/>
                <xsd:element ref="ns3:MediaServiceGenerationTime" minOccurs="0"/>
                <xsd:element ref="ns3:MediaServiceLocation" minOccurs="0"/>
                <xsd:element ref="ns1:_ip_UnifiedCompliancePolicyProperties" minOccurs="0"/>
                <xsd:element ref="ns1:_ip_UnifiedCompliancePolicyUIAction" minOccurs="0"/>
                <xsd:element ref="ns3:MediaServiceAutoKeyPoints" minOccurs="0"/>
                <xsd:element ref="ns3:MediaServiceKeyPoints"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StartDate" ma:index="8" nillable="true" ma:displayName="Fecha de inicio programada" ma:description="Fecha de inicio programada es una columna del sitio que crea la característica Publicación. Se usa para especificar la fecha y la hora a la que esta página se presentará por primera vez a los visitantes del sitio." ma:internalName="PublishingStartDate">
      <xsd:simpleType>
        <xsd:restriction base="dms:Unknown"/>
      </xsd:simpleType>
    </xsd:element>
    <xsd:element name="PublishingExpirationDate" ma:index="9" nillable="true" ma:displayName="Fecha de finalización programada" ma:description="Fecha de finalización programada es una columna del sitio que crea la característica Publicación. Se usa para especificar la fecha y la hora a la que esta página dejará de presentarse a los visitantes del sitio." ma:internalName="PublishingExpirationDate">
      <xsd:simpleType>
        <xsd:restriction base="dms:Unknown"/>
      </xsd:simpleType>
    </xsd:element>
    <xsd:element name="_ip_UnifiedCompliancePolicyProperties" ma:index="20" nillable="true" ma:displayName="Propiedades de la Directiva de cumplimiento unificado" ma:hidden="true" ma:internalName="_ip_UnifiedCompliancePolicyProperties">
      <xsd:simpleType>
        <xsd:restriction base="dms:Note"/>
      </xsd:simpleType>
    </xsd:element>
    <xsd:element name="_ip_UnifiedCompliancePolicyUIAction" ma:index="21"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215d373-4ab1-4c9a-82d3-9624ee888acd" elementFormDefault="qualified">
    <xsd:import namespace="http://schemas.microsoft.com/office/2006/documentManagement/types"/>
    <xsd:import namespace="http://schemas.microsoft.com/office/infopath/2007/PartnerControls"/>
    <xsd:element name="SharedWithUsers" ma:index="10"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description=""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852b92d-295f-40fa-83c7-57454ce34d59" elementFormDefault="qualified">
    <xsd:import namespace="http://schemas.microsoft.com/office/2006/documentManagement/types"/>
    <xsd:import namespace="http://schemas.microsoft.com/office/infopath/2007/PartnerControls"/>
    <xsd:element name="MediaServiceMetadata" ma:index="12" nillable="true" ma:displayName="MediaServiceMetadata" ma:description="" ma:hidden="true" ma:internalName="MediaServiceMetadata" ma:readOnly="true">
      <xsd:simpleType>
        <xsd:restriction base="dms:Note"/>
      </xsd:simpleType>
    </xsd:element>
    <xsd:element name="MediaServiceFastMetadata" ma:index="13" nillable="true" ma:displayName="MediaServiceFastMetadata" ma:description="" ma:hidden="true" ma:internalName="MediaServiceFastMetadata" ma:readOnly="true">
      <xsd:simpleType>
        <xsd:restriction base="dms:Note"/>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Tags" ma:index="15" nillable="true" ma:displayName="MediaServiceAutoTags" ma:internalName="MediaServiceAutoTags" ma:readOnly="true">
      <xsd:simpleType>
        <xsd:restriction base="dms:Text"/>
      </xsd:simpleType>
    </xsd:element>
    <xsd:element name="MediaServiceOCR" ma:index="16" nillable="true" ma:displayName="MediaServiceOCR" ma:internalName="MediaServiceOCR" ma:readOnly="true">
      <xsd:simpleType>
        <xsd:restriction base="dms:Note">
          <xsd:maxLength value="255"/>
        </xsd:restriction>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ServiceAutoKeyPoints" ma:index="22" nillable="true" ma:displayName="MediaServiceAutoKeyPoints" ma:hidden="true" ma:internalName="MediaServiceAutoKeyPoints" ma:readOnly="true">
      <xsd:simpleType>
        <xsd:restriction base="dms:Note"/>
      </xsd:simpleType>
    </xsd:element>
    <xsd:element name="MediaServiceKeyPoints" ma:index="23" nillable="true" ma:displayName="KeyPoints" ma:internalName="MediaServiceKeyPoints" ma:readOnly="true">
      <xsd:simpleType>
        <xsd:restriction base="dms:Note">
          <xsd:maxLength value="255"/>
        </xsd:restriction>
      </xsd:simpleType>
    </xsd:element>
    <xsd:element name="MediaLengthInSeconds" ma:index="24" nillable="true" ma:displayName="Length (seconds)"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PublishingExpirationDate xmlns="http://schemas.microsoft.com/sharepoint/v3" xsi:nil="true"/>
    <PublishingStartDate xmlns="http://schemas.microsoft.com/sharepoint/v3"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6FE4C0-07FC-4DAC-BE94-821929FF695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b215d373-4ab1-4c9a-82d3-9624ee888acd"/>
    <ds:schemaRef ds:uri="0852b92d-295f-40fa-83c7-57454ce34d5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2A0CE80-BC47-4EB6-AF11-498209BBCF1F}">
  <ds:schemaRefs>
    <ds:schemaRef ds:uri="http://purl.org/dc/terms/"/>
    <ds:schemaRef ds:uri="0852b92d-295f-40fa-83c7-57454ce34d59"/>
    <ds:schemaRef ds:uri="http://schemas.microsoft.com/office/infopath/2007/PartnerControls"/>
    <ds:schemaRef ds:uri="http://schemas.microsoft.com/office/2006/documentManagement/types"/>
    <ds:schemaRef ds:uri="http://purl.org/dc/dcmitype/"/>
    <ds:schemaRef ds:uri="http://schemas.microsoft.com/office/2006/metadata/properties"/>
    <ds:schemaRef ds:uri="http://schemas.microsoft.com/sharepoint/v3"/>
    <ds:schemaRef ds:uri="http://www.w3.org/XML/1998/namespace"/>
    <ds:schemaRef ds:uri="http://schemas.openxmlformats.org/package/2006/metadata/core-properties"/>
    <ds:schemaRef ds:uri="b215d373-4ab1-4c9a-82d3-9624ee888acd"/>
    <ds:schemaRef ds:uri="http://purl.org/dc/elements/1.1/"/>
  </ds:schemaRefs>
</ds:datastoreItem>
</file>

<file path=customXml/itemProps3.xml><?xml version="1.0" encoding="utf-8"?>
<ds:datastoreItem xmlns:ds="http://schemas.openxmlformats.org/officeDocument/2006/customXml" ds:itemID="{440CD6BE-07DE-4483-82B3-07FF80B273B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1</vt:i4>
      </vt:variant>
    </vt:vector>
  </HeadingPairs>
  <TitlesOfParts>
    <vt:vector size="8" baseType="lpstr">
      <vt:lpstr>Propuesta Economica</vt:lpstr>
      <vt:lpstr>Experiencia habilitante</vt:lpstr>
      <vt:lpstr>Factores Ponderación </vt:lpstr>
      <vt:lpstr>Otros requisitos habilitantes </vt:lpstr>
      <vt:lpstr>Consolidado</vt:lpstr>
      <vt:lpstr>SMLV</vt:lpstr>
      <vt:lpstr>Hoja1</vt:lpstr>
      <vt:lpstr>Consolidado!Área_de_impresión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Gloria Ines Castro Perez</dc:creator>
  <cp:keywords/>
  <dc:description/>
  <cp:lastModifiedBy>Angela Pilar Pareja Garzón</cp:lastModifiedBy>
  <cp:revision/>
  <cp:lastPrinted>2023-08-16T23:11:53Z</cp:lastPrinted>
  <dcterms:created xsi:type="dcterms:W3CDTF">2021-04-29T19:52:19Z</dcterms:created>
  <dcterms:modified xsi:type="dcterms:W3CDTF">2023-08-30T00:36:51Z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0x010100CC3A624FF3F7FD459E3C259614BCB112</vt:lpwstr>
  </property>
</Properties>
</file>