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15"/>
  <workbookPr/>
  <mc:AlternateContent xmlns:mc="http://schemas.openxmlformats.org/markup-compatibility/2006">
    <mc:Choice Requires="x15">
      <x15ac:absPath xmlns:x15ac="http://schemas.microsoft.com/office/spreadsheetml/2010/11/ac" url="C:\Users\eddie.millan\Downloads\AUTORIZACIONES FPI\Instructores Población Victima\"/>
    </mc:Choice>
  </mc:AlternateContent>
  <xr:revisionPtr revIDLastSave="8" documentId="13_ncr:1_{AD080B00-EE47-44D4-912B-CC02417123DB}" xr6:coauthVersionLast="47" xr6:coauthVersionMax="47" xr10:uidLastSave="{BE56E0E7-03D3-4014-93F1-E4240A045743}"/>
  <bookViews>
    <workbookView xWindow="-120" yWindow="-120" windowWidth="20730" windowHeight="11160" tabRatio="598" xr2:uid="{00000000-000D-0000-FFFF-FFFF00000000}"/>
  </bookViews>
  <sheets>
    <sheet name="ANEXO 2 " sheetId="16" r:id="rId1"/>
    <sheet name="Instrucciones" sheetId="18" r:id="rId2"/>
  </sheets>
  <definedNames>
    <definedName name="_xlnm._FilterDatabase" localSheetId="0" hidden="1">'ANEXO 2 '!$A$8:$O$94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82" i="16" l="1"/>
  <c r="M64" i="16"/>
  <c r="M58" i="16"/>
  <c r="M52" i="16"/>
  <c r="M34" i="16"/>
  <c r="M88" i="16"/>
  <c r="M76" i="16"/>
  <c r="M70" i="16"/>
  <c r="M46" i="16"/>
  <c r="M40" i="16"/>
  <c r="M28" i="16"/>
  <c r="M22" i="16"/>
  <c r="M16" i="16"/>
  <c r="M94" i="16" l="1"/>
  <c r="D12" i="16" s="1"/>
</calcChain>
</file>

<file path=xl/sharedStrings.xml><?xml version="1.0" encoding="utf-8"?>
<sst xmlns="http://schemas.openxmlformats.org/spreadsheetml/2006/main" count="293" uniqueCount="143">
  <si>
    <t>Versión: 01</t>
  </si>
  <si>
    <t>Código: 
GFPI-F-139</t>
  </si>
  <si>
    <t>GESTIÓN DE FORMACIÓN PROFESIONAL INTEGRAL</t>
  </si>
  <si>
    <t>ANEXO 2: PLAN DE CONTRATACIÓN DE INSTRUCTORES  -  APOYOS ADMINISTRATIVOS Y OTROS PERFILES RELACIONADOS CON LA FORMACIÓN PROFESIONAL</t>
  </si>
  <si>
    <t>PRIMERA OFERTA -   SEGUNDA OFERTA</t>
  </si>
  <si>
    <t>PERIODO : AÑO 2023</t>
  </si>
  <si>
    <t>TOPE GLOBAL PROGRAMADO</t>
  </si>
  <si>
    <t>ELABORADO POR:  JAIRO ANDRES BERMUDEZ JAUREGUI</t>
  </si>
  <si>
    <t>VALOR ASIGNADO</t>
  </si>
  <si>
    <t>Nombre:</t>
  </si>
  <si>
    <t xml:space="preserve">% UTILIZADO: </t>
  </si>
  <si>
    <t>Teléfono:</t>
  </si>
  <si>
    <t>LUGAR</t>
  </si>
  <si>
    <t>NIVEL</t>
  </si>
  <si>
    <t>NOMBRE DEL PROGRAMA
(TE-TP-TGO)</t>
  </si>
  <si>
    <t>CONTRATO</t>
  </si>
  <si>
    <t>No. CONTRATOS</t>
  </si>
  <si>
    <t>No. DE MESES Y DIAS A CONTRATAR</t>
  </si>
  <si>
    <t>FECHAS PREVISTAS PARA LA CONTRATACIÓN</t>
  </si>
  <si>
    <t>COSTO HONORARIO MES</t>
  </si>
  <si>
    <t>COSTO TOTAL HONORARIOS</t>
  </si>
  <si>
    <t>DURACION DEL PROGRAMA</t>
  </si>
  <si>
    <t>OBSERVACIONES</t>
  </si>
  <si>
    <t>Inicio
 (D-M-A)</t>
  </si>
  <si>
    <t>Terminación
(D-M-A)</t>
  </si>
  <si>
    <t>LECTIVA</t>
  </si>
  <si>
    <t>MESES</t>
  </si>
  <si>
    <t>DIAS</t>
  </si>
  <si>
    <t>TECNICOS</t>
  </si>
  <si>
    <t>PROFESIONALES Y/O TECNOLOGOS</t>
  </si>
  <si>
    <t>ARAUCA</t>
  </si>
  <si>
    <t>COMPLEMENTARIO</t>
  </si>
  <si>
    <t>HIGIENE Y MANIPULACION DE ALIMENTOS</t>
  </si>
  <si>
    <t>PRESTACION DE SERVICIOS - POR HORAS</t>
  </si>
  <si>
    <t>10 MESES</t>
  </si>
  <si>
    <t>Requisitos académicos: ingeniero de alimentos y/o tecnólogo de alimentos y/o técnico pastelero experiencia laboral: ¿ treinta (30) meses de experienciade los cuales veinticuatro (24) meses estarán relacionados con actividades laborales en el área de panadería, pastelería y repostería y seis (6) meses en labores de docencia o pedagogía</t>
  </si>
  <si>
    <t>ARAUQUITA</t>
  </si>
  <si>
    <t>PROCESOS BASICOS DE PASTELERIA</t>
  </si>
  <si>
    <t>SARAVENA</t>
  </si>
  <si>
    <t>ELABORACION DE PRODUCTOS DE REPOSTERIA.</t>
  </si>
  <si>
    <t>FORTUL</t>
  </si>
  <si>
    <t>TAME</t>
  </si>
  <si>
    <t>RONDON</t>
  </si>
  <si>
    <t>CONFECCIÓN DE ROPA DEPORTIVA</t>
  </si>
  <si>
    <t>Requisitos académicos: diseñadora de modas en confección experiencia laboral: 12 meses en el area de confección6 meses en docencia</t>
  </si>
  <si>
    <t>PATRONAJE Y CONFECCION INDUSTRIAL DE CAMISA MASCULINA.</t>
  </si>
  <si>
    <t>CONOCMIENTOS BASICOS DE PATRONAJE, CORTE , Y CONFECCION DE FALDA Y BLUSA</t>
  </si>
  <si>
    <t>ELABORACION DE ACCESORIOS EN BISUTERIA CON IDENTIDAD REGIONAL</t>
  </si>
  <si>
    <t>PRESTACION DE SERVICIOS - TIEMPO COMPLETO</t>
  </si>
  <si>
    <t>6 MESES</t>
  </si>
  <si>
    <t>Requisitos academicos: REQUISITOS ACADÉMICOSCERTIFICADO DE APTITUD PROFESIONAL EN EL ÁREA OCUPACIONAL 52 OCUPACIONES TÉCNICAS Y ESPECIALIZADAS EN ARTE, CULTURA, ESPARCIMIENTO Y DEPORTE. GRUPO 526: ARTESANOS SUBGRUPO 5263- ARTESANOS EN TRABAJOS EN MADERA. (VER ANEXO C.N.O).ALTERNATIVA 1: CERTIFICADO DE TÉCNICO EN EL ÁREA OCUPACIONAL 52 OCUPACIONES TÉCNICAS Y ESPECIALIZADAS EN ARTE, CULTURA, ESPARCIMIENTO Y DEPORTE. GRUPO 526: ARTESANOS SUBGRUPO 5263- ARTESANOS EN MADERA. (VER ANEXO C.N.O).ALTERNATIVA 2: TÍTULO DE TÉCNICO PROFESIONAL EN EL NÚCLEO BÁSICO DE CONOCIMIENTO: DISEÑO. (VER ANEXO N.B.C)ALTERNATIVA 3TÍTULO DE TECNÓLOGO EN EL NÚCLEO BÁSICO DE CONOCIMIENTO DE: ARTES PLÁSTICAS, VISUALES Y AFINES; O DISEÑO. (VER ANEXO N.B.C).ALTERNATIVA 4TÍTULO PROFESIONAL UNIVERSITARIO EL NÚCLEO BÁSICO DE CONOCIMIENTO DE: ARTES PLÁSTICAS, VISUALES Y AFINES; O DISEÑO. (VER ANEXO N.B.C). Experiencia Laboral;REQUISITOS DE EXPERIENCIA LABORALCUARENTA Y OCHO (48) MESES DE EXPERIENCIA RELACIONADA DISTRIBUIDA ASÍ: TREINTA Y SEIS (36) MESES DE EXPERIENCIA RELACIONADA CON EL EJERCICIO DE ARTESANÍAS MADERABLES Y NO MADERABLES, Y DOCE (12) MESES EN DOCENCIA O INSTRUCCIÓN CERTIFICADA POR ENTIDAD LEGALMENTE RECONOCIDA.ALTERNATIVA 1CUARENTA Y DOS (42) MESES DE EXPERIENCIA RELACIONADA DISTRIBUIDA ASÍ: TREINTA (30) MESES DE EXPERIENCIA RELACIONADA CON EL EJERCICIO DE ARTESANÍAS MADERABLES Y NO MADERABLES Y DOCE (12) MESES EN DOCENCIA O INSTRUCCIÓN CERTIFICADA POR ENTIDAD LEGALMENTE RECONOCIDA.ALTERNATIVA 2TREINTA Y SEIS (36) MESES DE EXPERIENCIA RELACIONADA DISTRIBUIDA ASÍ: VEINTICUATRO (24) MESES DE EXPERIENCIA RELACIONADA CON EL EJERCICIO DE ARTESANÍAS MADERABLES Y NO MADERABLES Y DOCE (12) MESES EN DOCENCIA O INSTRUCCIÓN CERTIFICADA POR ENTIDAD LEGALMENTE RECONOCIDA.ALTERNATIVA 3TREINTA (30) MESES DE EXPERIENCIA RELACIONADA DISTRIBUIDA ASÍ: DIECIOCHO (18) MESES DE EXPERIENCIA RELACIONADA CON EL EJERCICIO DE ARTESANÍAS MADERABLES Y NO MADERABLES Y DOCE (12) MESES EN DOCENCIA.ALTERNATIVA 4VEINTICUATRO (24) MESES DE EXPERIENCIA RELACIONADA DISTRIBUIDA ASÍ: DOCE (12) MESES DE EXPERIENCIA RELACIONADA CON EL EJERCICIO DE ARTESANÍAS MADERABLES Y NO MADERABLES Y DOCE (12) MESES EN DOCENCIA.</t>
  </si>
  <si>
    <t>ELABORACION DE COMPLEMENTOS DE MODA EN BISUTERIA</t>
  </si>
  <si>
    <t>ELABORACION DE COMPLEMENTOS EN BISUTERIA CON TECNICA DE ENSARTADO</t>
  </si>
  <si>
    <t xml:space="preserve">	ELABORACION DE BOLSOS EN CUERO CON TECNICA DE PATCHWORK</t>
  </si>
  <si>
    <t>Requisitos academicos: ALTERNATIVA 1TÍTULO DE TÉCNICO PROFESIONAL EN EL NÚCLEO BÁSICO DE CONOCIMIENTO DE: OTROS PROGRAMAS ASOCIADOS A BELLAS ARTES O TÉCNICO EN MODELAJE Y ESCALADO DE ARTÍCULOS EN CUERO O TÉCNICO EN PRODUCCIÓN DE MARROQUINERÍA.ALTERNATIVA 2TÍTULO DE TECNÓLOGO EN EL NÚCLEO BÁSICO DE CONOCIMIENTO DE: OTROS PROGRAMAS ASOCIADOS A BELLAS ARTES O TECNÓLOGO EN DISEÑO DE CALZADO Y MARROQUINERÍA O TECNÓLOGO EN PRODUCCIÓN DE CALZADO Y MARROQUINERÍA.ALTERNATIVA 3TÍTULO PROFESIONAL UNIVERSITARIO EN EL NÚCLEO BÁSICO DE CONOCIMIENTO DE: PROGRAMAS ASOCIADOS A BELLAS ARTES. Experiencia Laboral;ALTERNATIVA 1TREINTA Y SEIS (36) MESES DE EXPERIENCIA RELACIONADA DISTRIBUIDA ASÍ: VEINTICUATRO (24) MESES DE EXPERIENCIA RELACIONADA CON EL EJERCICIO DE LA FABRICACIÓN DE MARROQUINERÍA Y DOCE (12) MESES EN DOCENCIA.ALTERNATIVA 2TREINTA (30) MESES DE EXPERIENCIA RELACIONADA DISTRIBUIDA ASÍ: DIECIOCHO (18) MESES DE EXPERIENCIA RELACIONADA CON FABRICACIÓN DE MARROQUINERÍA Y DOCE (12) MESES EN DOCENCIA.ALTERNATIVA 3VEINTICUATRO (24) MESES DE EXPERIENCIA RELACIONADA DISTRIBUIDA ASÍ: DOCE (12) MESES DE EXPERIENCIA RELACIONADA CON EL EJERCICIO DE LA FABRICACIÓN DE MARROQUINERÍA Y DOCE (12) MESES EN DOCENCIA.</t>
  </si>
  <si>
    <t>ELABORACION DE PROTOTIPOS PARA MARROQUINERIA</t>
  </si>
  <si>
    <t>ELABORACION DE CALZADO TIPO ALPARGATA Y COTIZAS</t>
  </si>
  <si>
    <t>MERCADEO Y VENTAS</t>
  </si>
  <si>
    <t>Requisitos académicos: Alternativa 1 título de tecnólogo en el núcleo básico de conocimiento de: administración; o economía; o ingeniería industrial y afines. Estos tecnólogos deben estar asociados a los programas de formación que impartirá en su desempeño y se citan los títulos obtenidos, núcleos básicos de conocimiento y áreas de conocimiento: tecnólogos en mercadeo, gestión de mercados, dirección de ventas, gestión empresarial, gestión administrativa. alternativa 2 título profesional universitario en disciplina académica del núcleo básico de conocimiento en: administración, economía o ingeniería industrial y afines. Estas profesiones deben estar asociadas a los programas de formación que impartirá en su desempeño y se citan los títulos obtenidos, núcleos básicos de conocimiento y áreas de conocimiento: ingeniero de mercados, administración de empresas, economistas, mercadólogo, profesional en mercadeo y publicidad. Experiencia laboral: Alternativa 1 treinta (30) meses de experiencia relacionada distribuida así: dieciocho (18) meses de experiencia relacionados con el desarrollo de labores de mercadeo o marketing digital doce (12) meses en docencia. alternativa 2 veinticuatro (24) meses de experiencia relacionada distribuida así: doce (12) meses de experiencia relacionada con relacionados con el desarrollo de labores de mercadeo o marketing digital y doce (12) meses en docencia.</t>
  </si>
  <si>
    <t>MERCADEO VISUAL PARA COMERCIO ELECTRONICO</t>
  </si>
  <si>
    <t>MARKETING PARA PYMES EN REDES SOCIALES</t>
  </si>
  <si>
    <t>COCINA BÁSICA</t>
  </si>
  <si>
    <t>Requisitos académicos: académicos experiencia en pedagogía mínima de dos años cinco años de vida laboral en la producción de alimentos experiencia laboral: experiencia laboraldemostrar vinculación laboral o experiencia de dos años en la producción de alimentos manejar control de costos de alimentos y bebidas, análisis de carnicería, y proyección de ventas contextualizar y administrar los procesos de producción de cocina planear y diseñar cocinas</t>
  </si>
  <si>
    <t>COCINA BÁSICA REGIONAL</t>
  </si>
  <si>
    <t>COMIDAS RAPIDAS</t>
  </si>
  <si>
    <t>APLICACION DE LAS BUENAS PRACTICAS AGRICOLAS</t>
  </si>
  <si>
    <t>Requisitos académicos: Alternativa1. Título profesional en disciplina académica del núcleo básico de conocimiento en agronomía; o ingeniería agronómica y afines. alternativa 2. Título de tecnólogo en disciplina académica del núcleo básico de conocimiento en agronomía; o ingeniería agronómica y afines. Experiencia laboral: Alternativa 1. Veinticuatro (24) meses de experiencia relacionada distribuidos así: doce (12) meses estarán relacionados con el ejercicio de la agricultura y doce (12) meses en labores de docencia. alternativa 2. Treinta (30) meses de experiencia relacionada distribuida así: dieciocho (18) meses de experiencia relacionada con el ejercicio de la agricultura y doce (12) meses en docencia.</t>
  </si>
  <si>
    <t>MANEJO DE LA NUTRICION EN CULTIVOS AGRICOLAS</t>
  </si>
  <si>
    <t>BÁSICO EN AGRICULTURA ECOLOGICA</t>
  </si>
  <si>
    <t>DECORACION EN GLOBOS</t>
  </si>
  <si>
    <t>Requisitos académicos: Alternativa 1: tecnica profesional en produccion artesanal sostenible. alternativa 2: tecnologo en artesanías, tecnologo en desarrollo artesanal. . alternativa 3: maestro en artes plasticas, licenciado en educación artes plasticas, maestro en artes plasticas, visuales y afines, profesional en artes plasticas. Experiencia laboral: Alternativa 1: treinta y seis (36) meses de experiencia relacionada distribuida así: veinticuatro (24) meses de experiencia relacionada con el ejercicio de artesanías maderables y no maderables y doce (12) meses en docencia alternativa 2: treinta (30) meses de experiencia relacionada distribuida así: dieciocho (18) meses de experiencia relacionada con el ejercicio de artesanías maderables y no maderables y doce (12) meses en docencia alternativa 3: veinticuatro (24) meses de experiencia relacionada distribuida así: doce (12) meses de experiencia relacionada con el ejercicio de artesanías maderables y no maderables y doce (12) meses en docencia.</t>
  </si>
  <si>
    <t>ELABORACION DE OBJETOS DECORATIVOS PARA EVENTOS SOCIALES</t>
  </si>
  <si>
    <t>DESARROLLO DE PROYECTOS DECORATIVOS Y UTILITARIOS CON MATERIALES RECICLABLES</t>
  </si>
  <si>
    <t xml:space="preserve">BÁSICO DE CONSTRUCCION DE ESTRUCTURAS EN CONCRETO 
</t>
  </si>
  <si>
    <t>Requisitos académicos: técnico profesional en consrucción o tecnólogo en construcción con formación docente. Experiencia laboral: experiencia en construcción mínimo de dos añosexperiencia docente mínimo de un año</t>
  </si>
  <si>
    <t xml:space="preserve">CONSTRUCCION BÁSICA 
</t>
  </si>
  <si>
    <t>BÁSICO DE CONSTRUCCION DE MUROS EN LADRILLO Y BLOQUE</t>
  </si>
  <si>
    <t>SIMBOLOGIA E INTERPRETACION GRAFICA DE PLANOS DE SOLDADURA</t>
  </si>
  <si>
    <t>Requisitos académicos: ¿ingeniero o tecnólogo o inspector, con conocimientos teórico ¿ prácticos en soldadura que demuestre veinticuatro (24) meses de experienciade los cuales dieciocho (18) meses estarán relacionados con el ejercicio de la profesión u oficio objeto de la formación profesional y seis (6) meses en labores de docencia. Experiencia laboral: ¿ingeniero o tecnólogo o inspector, con conocimientos teórico ¿ prácticos en soldadura que demuestre vveinticuatro (24) meses de experienciade los cuales dieciocho (18) meses estarán relacionados con el ejercicio de la profesión u oficio objeto de la formación profesional y seis (6) meses en labores de docencia</t>
  </si>
  <si>
    <t>SOLDADURA DE PLATINA CON PROCESO SMAW EN FILETE.</t>
  </si>
  <si>
    <t>SOLDADURA CON PROCESO SMAW EN UNIONES 1F Y 2F</t>
  </si>
  <si>
    <t>SOLDADURA CON PROCESO SMAW EN UNIONES 3F Y 4F</t>
  </si>
  <si>
    <t>MANEJO BÁSICO DE HERRAMIENTAS OFIMATICAS I</t>
  </si>
  <si>
    <t>Requisitos académicos: tecnólogo o profesional en sistemas o electrónica, amplia experiencia en manejo de base de datos. Experiencia laboral: minimo un año de experiencia en el area y conocimientos pedagogicos</t>
  </si>
  <si>
    <t>INFORMATICA: MICROSOFT WORD, EXCEL E INTERNET</t>
  </si>
  <si>
    <t>MANEJO INTERMEDIO DE LA HERRAMIENTA DE HOJAS DE CALCULO EXCEL</t>
  </si>
  <si>
    <t>INTERPRETACIÓN DE PLANOS ELÉCTRICOS RESIDENCIALES</t>
  </si>
  <si>
    <t>Requisitos académicos: ¿tecnólogo electromecánico o afín. Experiencia laboral: ¿seis (6) meses como instructor o equivalente, un (1) año en el sector de mantenimiento de máquinas eléctricas rotativas o equivalente</t>
  </si>
  <si>
    <t>MANTENIMIENTO Y PRUEBA DE MOTORES ELECTRICOS</t>
  </si>
  <si>
    <t>INSTALAR REDES INTERNAS DE ACUERDO CON EL DISEÑO ELÉCTRICO</t>
  </si>
  <si>
    <t>ELECTRICIDAD BÁSICA</t>
  </si>
  <si>
    <t>MANTENIMIENTO DEL SISTEMA DE INYECCION DE COMBUSTIBLE EN MOTOCICLETAS</t>
  </si>
  <si>
    <t>Requisitos académicos: opción 1. Técnicosarea ocupacional 83equipo y ocupaciones en transporte, operación de equipo, instalación y mantenimiento grupo 838mecanicos de vehículos automotores. Subgrupo 8381mecánico de vehículos automotores. Opción 2técnico profesional automotriz, tecnico profesional en ingeniería automotriz, técnico profesional en mecánica automotríz, técnico profesional en mecánica automotríz y electrónica automotriz. Opción 3tecnología en diagnóstico y gestión automotriz, tecnología en mecánica automotriz, tecnología en mantenimiento mecatrónico de automotores, tecnología en autotrónica. Opción 4. Ingeniería automotriz, ingeniería en mecatrónica, ingeniería mecatrónica, ingeniería mecánica, ingeniería electromecánica, ingeniería electrónica. Experiencia laboral: opción 1cuarenta y dos (42) meses de experiencia relacionada distribuida asítreinta (30) meses de experiencia relacionada con el ejercicio de motocicletas y doce (12) meses en docencia o instrucción certificada por entidad legalmente reconocidaopción 2treinta y seis (36) meses de experiencia relacionada distribuida asíveinticuatro (24) meses de experiencia relacionada con el ejercicio de motocicletas y doce (12) meses en docencia o instrucción certificada por entidad legalmente reconocidaopción 3treinta (30) meses de experiencia relacionada distribuida así:dieciocho (18) meses de experiencia relacionada con el ejercicio de mecatrónica automotriz y doce (12) meses en docenciaopción 4veinticuatro (24) meses de experiencia relacionada distribuida así:doce (12) meses de experiencia relacionada con el ejercicio de mecatrónica automotriz y doce (12) meses en docencia</t>
  </si>
  <si>
    <t>MANTENIMIENTO PREVENTIVO DE MOTOCICLETAS Y MOTOCARROS</t>
  </si>
  <si>
    <t>MANTENIMIENTO DE MOTOCICLETAS DE PROPULSION ELECTRICA</t>
  </si>
  <si>
    <t>TOTALES</t>
  </si>
  <si>
    <t xml:space="preserve">EDDIE YOVANNY MILLAN </t>
  </si>
  <si>
    <t>Subdirector del Centro de Gestion y Desarrollo Agroindustrial de Arauca</t>
  </si>
  <si>
    <r>
      <t xml:space="preserve">GESTIÓN DE FORMACIÓN PROFESIONAL INTEGRAL 
</t>
    </r>
    <r>
      <rPr>
        <b/>
        <sz val="12"/>
        <rFont val="Arial"/>
        <family val="2"/>
      </rPr>
      <t>ANEXO 2: PLAN DE CONTRATACIÓN DE INSTRUCTORES  -  APOYOS ADMINISTRATIVOS Y OTROS PERFILES RELACIONADOS CON LA FORMACIÓN PROFESIONAL</t>
    </r>
  </si>
  <si>
    <t>Código: 
GFPI-F139</t>
  </si>
  <si>
    <t>INSTRUCCIONES PARA EL DILIGENCIAMIENTO DEL FORMATO</t>
  </si>
  <si>
    <t>NO IMPRIMIR</t>
  </si>
  <si>
    <t xml:space="preserve">1. Generalidades </t>
  </si>
  <si>
    <t xml:space="preserve">a) Objetivo:  Implementar un formato en donde se pueda evidenciar el plan de contratación de instructores -  apoyos administrativos y otros perfiles relacionados con la formación profesional con el fin de tener un control de lo autorizado y solicitado </t>
  </si>
  <si>
    <t>b) Si hay un procedimiento que refiera este formato (Nombre y código).</t>
  </si>
  <si>
    <t xml:space="preserve">c) Quién(es) lo diligencian: Regionales que realizan solicitudes de autorización al Director de Formación  en donde el Subdirector es el mismo Director Regional </t>
  </si>
  <si>
    <t xml:space="preserve">d) Frecuencia de diligenciamiento: Cada vez que se realice una solicitud de autorización de contratacion al Director de Formación. </t>
  </si>
  <si>
    <t xml:space="preserve">e) Qué trámite surte el formato una vez diligenciado: Es revisado por el equipo Técnico y Juridico de la Dirección de Formación </t>
  </si>
  <si>
    <t>f) Si se requiere imprimir (en lo posible no)</t>
  </si>
  <si>
    <t xml:space="preserve">g) Quíén lo guarda: Las Direcciones Regionales y la Dirección de Formación </t>
  </si>
  <si>
    <t>h) Otros, según se requiera</t>
  </si>
  <si>
    <t>2. Instrucciones para diligenciar las casillas</t>
  </si>
  <si>
    <t>NOMBRE DE LA CASILLA</t>
  </si>
  <si>
    <t>INSTRUCCIONES</t>
  </si>
  <si>
    <t>TENER EN CUENTA</t>
  </si>
  <si>
    <t>PERIODO</t>
  </si>
  <si>
    <t xml:space="preserve">Señalar el año en el que se va hacer la solicitud </t>
  </si>
  <si>
    <t xml:space="preserve">TOPE GLOBAL PROGRAMADO </t>
  </si>
  <si>
    <t xml:space="preserve">Señalar el numero total de contratos que se pretende contratar </t>
  </si>
  <si>
    <t xml:space="preserve">SALDO: </t>
  </si>
  <si>
    <t xml:space="preserve">Señalar el presupuesto que se tiene disponible para la contratación </t>
  </si>
  <si>
    <t>% UTILIZADO:</t>
  </si>
  <si>
    <t xml:space="preserve"> Señalar el presupuesto utilizado </t>
  </si>
  <si>
    <t>ELABORADO POR:</t>
  </si>
  <si>
    <t xml:space="preserve">  Señalar el nombre de  la persona que realizo el documento, asi como su numero telefonico o IP. </t>
  </si>
  <si>
    <t>LUGAR:</t>
  </si>
  <si>
    <t xml:space="preserve"> Señalar la Regional y Centro de formación que realiza la solicitud. </t>
  </si>
  <si>
    <t xml:space="preserve">NIVEL: </t>
  </si>
  <si>
    <t>Señalar el nivel de formación con el que se relaciona la contratación</t>
  </si>
  <si>
    <t>NOMBRE DEL PROGRAMA</t>
  </si>
  <si>
    <t xml:space="preserve">Señalar el nombre del programa con el que se relaciona la contratación </t>
  </si>
  <si>
    <t>CONTRATO:</t>
  </si>
  <si>
    <t xml:space="preserve"> Señalar que tipo de contrato se pretende suscribir </t>
  </si>
  <si>
    <t xml:space="preserve">Señalar el numero de contratos que se pretenden suscribir. </t>
  </si>
  <si>
    <t>No. DE MESES Y DIAS A CONTRATAR:</t>
  </si>
  <si>
    <t xml:space="preserve"> Señalar el numero de meses y dias que se pretende contratar al personal de acuerdo con el calendario academico. </t>
  </si>
  <si>
    <t>Señalar fechas en las que se pretende realizar el proceso de contratación</t>
  </si>
  <si>
    <t>Valor de los honorarios de acuerdo con las tablas establecidas por la Dirección General</t>
  </si>
  <si>
    <t>Señalar el Valor total del contrato de acuerdo con el valor mensual y el tiempo solicitado</t>
  </si>
  <si>
    <t xml:space="preserve">DURACION DEL PROGRAMA: </t>
  </si>
  <si>
    <t>Señalar la duracion del programa con la que se relaciona la contratacion</t>
  </si>
  <si>
    <t>OBSERVACIONES:</t>
  </si>
  <si>
    <t xml:space="preserve">Señalar las observaciones que tenga el Centro de Formación o Regional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</si>
</sst>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_(* \(#,##0.00\);_(* &quot;-&quot;??_);_(@_)"/>
    <numFmt numFmtId="164" formatCode="_-* #,##0_-;\-* #,##0_-;_-* &quot;-&quot;_-;_-@_-"/>
    <numFmt numFmtId="165" formatCode="_-&quot;$&quot;\ * #,##0.00_-;\-&quot;$&quot;\ * #,##0.00_-;_-&quot;$&quot;\ * &quot;-&quot;??_-;_-@_-"/>
    <numFmt numFmtId="166" formatCode="_-* #,##0.00_-;\-* #,##0.00_-;_-* &quot;-&quot;??_-;_-@_-"/>
    <numFmt numFmtId="167" formatCode="_(* #,##0_);_(* \(#,##0\);_(* &quot;-&quot;??_);_(@_)"/>
  </numFmts>
  <fonts count="25">
    <font>
      <sz val="11"/>
      <color theme="1"/>
      <name val="Calibri"/>
      <family val="2"/>
      <scheme val="minor"/>
    </font>
    <font>
      <sz val="11"/>
      <color theme="1"/>
      <name val="Calibri"/>
      <family val="2"/>
      <scheme val="minor"/>
    </font>
    <font>
      <sz val="10"/>
      <name val="Arial"/>
      <family val="2"/>
    </font>
    <font>
      <b/>
      <sz val="8"/>
      <name val="Arial"/>
      <family val="2"/>
    </font>
    <font>
      <sz val="8"/>
      <name val="Arial"/>
      <family val="2"/>
    </font>
    <font>
      <b/>
      <sz val="8"/>
      <color indexed="8"/>
      <name val="Arial"/>
      <family val="2"/>
    </font>
    <font>
      <sz val="11"/>
      <color theme="1"/>
      <name val="Arial"/>
      <family val="2"/>
    </font>
    <font>
      <b/>
      <sz val="8"/>
      <color theme="1"/>
      <name val="Arial"/>
      <family val="2"/>
    </font>
    <font>
      <sz val="9"/>
      <name val="Arial"/>
      <family val="2"/>
    </font>
    <font>
      <sz val="9"/>
      <color theme="1"/>
      <name val="Arial"/>
      <family val="2"/>
    </font>
    <font>
      <sz val="11"/>
      <name val="Arial"/>
      <family val="2"/>
    </font>
    <font>
      <sz val="8"/>
      <color theme="1"/>
      <name val="Arial"/>
      <family val="2"/>
    </font>
    <font>
      <b/>
      <sz val="11"/>
      <color theme="1"/>
      <name val="Arial"/>
      <family val="2"/>
    </font>
    <font>
      <sz val="10"/>
      <color theme="1"/>
      <name val="Arial"/>
      <family val="2"/>
    </font>
    <font>
      <sz val="12"/>
      <color theme="1"/>
      <name val="Calibri"/>
      <family val="2"/>
      <scheme val="minor"/>
    </font>
    <font>
      <sz val="12"/>
      <color theme="1"/>
      <name val="Arial"/>
      <family val="2"/>
    </font>
    <font>
      <b/>
      <sz val="14"/>
      <color rgb="FFFF0000"/>
      <name val="Arial"/>
      <family val="2"/>
    </font>
    <font>
      <b/>
      <sz val="14"/>
      <name val="Arial"/>
      <family val="2"/>
    </font>
    <font>
      <b/>
      <sz val="14"/>
      <color theme="0"/>
      <name val="Arial"/>
      <family val="2"/>
    </font>
    <font>
      <b/>
      <sz val="12"/>
      <color theme="0"/>
      <name val="Arial"/>
      <family val="2"/>
    </font>
    <font>
      <sz val="12"/>
      <color theme="0"/>
      <name val="Arial"/>
      <family val="2"/>
    </font>
    <font>
      <sz val="11"/>
      <color rgb="FFFF0000"/>
      <name val="Arial"/>
      <family val="2"/>
    </font>
    <font>
      <b/>
      <sz val="12"/>
      <name val="Arial"/>
      <family val="2"/>
    </font>
    <font>
      <sz val="12"/>
      <name val="Arial"/>
      <family val="2"/>
    </font>
    <font>
      <sz val="8"/>
      <name val="Calibri"/>
      <family val="2"/>
      <scheme val="minor"/>
    </font>
  </fonts>
  <fills count="6">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0"/>
        <bgColor indexed="64"/>
      </patternFill>
    </fill>
    <fill>
      <patternFill patternType="solid">
        <fgColor rgb="FF575757"/>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12">
    <xf numFmtId="0" fontId="0" fillId="0" borderId="0"/>
    <xf numFmtId="166" fontId="1" fillId="0" borderId="0" applyFont="0" applyFill="0" applyBorder="0" applyAlignment="0" applyProtection="0"/>
    <xf numFmtId="164" fontId="1" fillId="0" borderId="0" applyFont="0" applyFill="0" applyBorder="0" applyAlignment="0" applyProtection="0"/>
    <xf numFmtId="0" fontId="2" fillId="0" borderId="0"/>
    <xf numFmtId="43" fontId="2" fillId="0" borderId="0" applyFont="0" applyFill="0" applyBorder="0" applyAlignment="0" applyProtection="0"/>
    <xf numFmtId="0" fontId="2" fillId="0" borderId="0"/>
    <xf numFmtId="0" fontId="14" fillId="0" borderId="0"/>
    <xf numFmtId="165" fontId="1" fillId="0" borderId="0" applyFont="0" applyFill="0" applyBorder="0" applyAlignment="0" applyProtection="0"/>
    <xf numFmtId="9" fontId="1" fillId="0" borderId="0" applyFont="0" applyFill="0" applyBorder="0" applyAlignment="0" applyProtection="0"/>
    <xf numFmtId="0" fontId="1" fillId="0" borderId="0"/>
    <xf numFmtId="0" fontId="2" fillId="0" borderId="0"/>
    <xf numFmtId="0" fontId="1" fillId="0" borderId="0"/>
  </cellStyleXfs>
  <cellXfs count="108">
    <xf numFmtId="0" fontId="0" fillId="0" borderId="0" xfId="0"/>
    <xf numFmtId="0" fontId="4" fillId="0" borderId="1" xfId="3" applyFont="1" applyBorder="1" applyAlignment="1">
      <alignment horizontal="center" vertical="center"/>
    </xf>
    <xf numFmtId="167" fontId="3" fillId="0" borderId="1" xfId="4" applyNumberFormat="1" applyFont="1" applyFill="1" applyBorder="1" applyAlignment="1">
      <alignment horizontal="center" vertical="center" wrapText="1"/>
    </xf>
    <xf numFmtId="3" fontId="3" fillId="0" borderId="1" xfId="3" applyNumberFormat="1" applyFont="1" applyBorder="1" applyAlignment="1">
      <alignment horizontal="center" vertical="center" wrapText="1"/>
    </xf>
    <xf numFmtId="167" fontId="3" fillId="0" borderId="1" xfId="4" applyNumberFormat="1" applyFont="1" applyFill="1" applyBorder="1" applyAlignment="1">
      <alignment horizontal="left" vertical="center" wrapText="1"/>
    </xf>
    <xf numFmtId="9" fontId="3" fillId="0" borderId="1" xfId="3" applyNumberFormat="1" applyFont="1" applyBorder="1" applyAlignment="1">
      <alignment horizontal="center" vertical="center" wrapText="1"/>
    </xf>
    <xf numFmtId="0" fontId="4" fillId="2" borderId="1" xfId="3" applyFont="1" applyFill="1" applyBorder="1" applyAlignment="1">
      <alignment horizontal="center" vertical="center" wrapText="1"/>
    </xf>
    <xf numFmtId="3" fontId="4" fillId="2" borderId="1" xfId="3" applyNumberFormat="1" applyFont="1" applyFill="1" applyBorder="1" applyAlignment="1">
      <alignment horizontal="center" vertical="center" wrapText="1"/>
    </xf>
    <xf numFmtId="167" fontId="3" fillId="0" borderId="5" xfId="4" applyNumberFormat="1" applyFont="1" applyFill="1" applyBorder="1" applyAlignment="1">
      <alignment horizontal="center" vertical="center" wrapText="1"/>
    </xf>
    <xf numFmtId="167" fontId="3" fillId="0" borderId="4" xfId="4" applyNumberFormat="1" applyFont="1" applyFill="1" applyBorder="1" applyAlignment="1">
      <alignment horizontal="center" vertical="center" wrapText="1"/>
    </xf>
    <xf numFmtId="0" fontId="3" fillId="0" borderId="0" xfId="3" applyFont="1" applyAlignment="1">
      <alignment horizontal="left"/>
    </xf>
    <xf numFmtId="167" fontId="3" fillId="0" borderId="0" xfId="4" applyNumberFormat="1" applyFont="1" applyFill="1" applyBorder="1" applyAlignment="1">
      <alignment horizontal="center" vertical="center" wrapText="1"/>
    </xf>
    <xf numFmtId="14" fontId="4" fillId="0" borderId="0" xfId="3" applyNumberFormat="1" applyFont="1" applyAlignment="1">
      <alignment horizontal="center" vertical="center" wrapText="1"/>
    </xf>
    <xf numFmtId="3" fontId="4" fillId="0" borderId="0" xfId="3" applyNumberFormat="1" applyFont="1" applyAlignment="1">
      <alignment horizontal="center" vertical="center" wrapText="1"/>
    </xf>
    <xf numFmtId="3" fontId="3" fillId="0" borderId="0" xfId="3" applyNumberFormat="1" applyFont="1" applyAlignment="1">
      <alignment horizontal="center" vertical="center" wrapText="1"/>
    </xf>
    <xf numFmtId="3" fontId="4" fillId="0" borderId="1" xfId="3" applyNumberFormat="1" applyFont="1" applyBorder="1" applyAlignment="1">
      <alignment horizontal="center" vertical="center" wrapText="1"/>
    </xf>
    <xf numFmtId="14" fontId="4" fillId="0" borderId="1" xfId="3" applyNumberFormat="1" applyFont="1" applyBorder="1" applyAlignment="1">
      <alignment horizontal="center" vertical="center" wrapText="1"/>
    </xf>
    <xf numFmtId="0" fontId="3" fillId="0" borderId="1" xfId="3" applyFont="1" applyBorder="1" applyAlignment="1">
      <alignment horizontal="left"/>
    </xf>
    <xf numFmtId="0" fontId="6" fillId="0" borderId="0" xfId="0" applyFont="1"/>
    <xf numFmtId="0" fontId="6" fillId="0" borderId="1" xfId="0" applyFont="1" applyBorder="1"/>
    <xf numFmtId="0" fontId="6" fillId="2" borderId="4" xfId="0" applyFont="1" applyFill="1" applyBorder="1"/>
    <xf numFmtId="0" fontId="8" fillId="0" borderId="1" xfId="0" applyFont="1" applyBorder="1" applyAlignment="1">
      <alignment horizontal="center"/>
    </xf>
    <xf numFmtId="0" fontId="4" fillId="0" borderId="1" xfId="0" applyFont="1" applyBorder="1" applyAlignment="1">
      <alignment wrapText="1"/>
    </xf>
    <xf numFmtId="0" fontId="4" fillId="0" borderId="1" xfId="0" applyFont="1" applyBorder="1" applyAlignment="1">
      <alignment horizontal="center"/>
    </xf>
    <xf numFmtId="0" fontId="10" fillId="0" borderId="1" xfId="0" applyFont="1" applyBorder="1" applyAlignment="1">
      <alignment horizontal="center"/>
    </xf>
    <xf numFmtId="166" fontId="6" fillId="0" borderId="1" xfId="1" applyFont="1" applyFill="1" applyBorder="1"/>
    <xf numFmtId="3" fontId="9" fillId="0" borderId="1" xfId="0" applyNumberFormat="1" applyFont="1" applyBorder="1"/>
    <xf numFmtId="0" fontId="9" fillId="0" borderId="0" xfId="0" applyFont="1" applyAlignment="1">
      <alignment horizontal="center"/>
    </xf>
    <xf numFmtId="0" fontId="4" fillId="0" borderId="0" xfId="0" applyFont="1" applyAlignment="1">
      <alignment wrapText="1"/>
    </xf>
    <xf numFmtId="0" fontId="11" fillId="0" borderId="0" xfId="0" applyFont="1" applyAlignment="1">
      <alignment horizontal="center"/>
    </xf>
    <xf numFmtId="0" fontId="6" fillId="0" borderId="0" xfId="0" applyFont="1" applyAlignment="1">
      <alignment horizontal="center"/>
    </xf>
    <xf numFmtId="166" fontId="6" fillId="0" borderId="0" xfId="1" applyFont="1" applyFill="1" applyBorder="1"/>
    <xf numFmtId="3" fontId="6" fillId="0" borderId="0" xfId="0" applyNumberFormat="1" applyFont="1"/>
    <xf numFmtId="164" fontId="6" fillId="0" borderId="0" xfId="2" applyFont="1" applyFill="1" applyBorder="1"/>
    <xf numFmtId="0" fontId="11" fillId="0" borderId="0" xfId="0" applyFont="1"/>
    <xf numFmtId="166" fontId="6" fillId="0" borderId="0" xfId="1" applyFont="1"/>
    <xf numFmtId="166" fontId="6" fillId="0" borderId="0" xfId="0" applyNumberFormat="1" applyFont="1"/>
    <xf numFmtId="164" fontId="6" fillId="0" borderId="0" xfId="2" applyFont="1"/>
    <xf numFmtId="0" fontId="13" fillId="0" borderId="1" xfId="0" applyFont="1" applyBorder="1" applyAlignment="1">
      <alignment horizontal="center" vertical="center"/>
    </xf>
    <xf numFmtId="3" fontId="3" fillId="3" borderId="5" xfId="3" applyNumberFormat="1" applyFont="1" applyFill="1" applyBorder="1" applyAlignment="1">
      <alignment horizontal="center" vertical="center" wrapText="1"/>
    </xf>
    <xf numFmtId="3" fontId="3" fillId="3" borderId="1" xfId="3" applyNumberFormat="1" applyFont="1" applyFill="1" applyBorder="1" applyAlignment="1">
      <alignment horizontal="center" vertical="center" wrapText="1"/>
    </xf>
    <xf numFmtId="0" fontId="15" fillId="0" borderId="0" xfId="6" applyFont="1"/>
    <xf numFmtId="0" fontId="15" fillId="4" borderId="0" xfId="6" applyFont="1" applyFill="1"/>
    <xf numFmtId="0" fontId="13" fillId="0" borderId="1" xfId="6" applyFont="1" applyBorder="1" applyAlignment="1">
      <alignment horizontal="center" vertical="center"/>
    </xf>
    <xf numFmtId="0" fontId="13" fillId="0" borderId="0" xfId="6" applyFont="1"/>
    <xf numFmtId="0" fontId="13" fillId="4" borderId="0" xfId="6" applyFont="1" applyFill="1"/>
    <xf numFmtId="0" fontId="19" fillId="5" borderId="1" xfId="6" applyFont="1" applyFill="1" applyBorder="1" applyAlignment="1">
      <alignment horizontal="center" vertical="center"/>
    </xf>
    <xf numFmtId="0" fontId="20" fillId="0" borderId="0" xfId="6" applyFont="1" applyAlignment="1">
      <alignment horizontal="center" vertical="center"/>
    </xf>
    <xf numFmtId="0" fontId="6" fillId="0" borderId="1" xfId="6" applyFont="1" applyBorder="1" applyAlignment="1">
      <alignment horizontal="left" vertical="center" wrapText="1"/>
    </xf>
    <xf numFmtId="0" fontId="15" fillId="0" borderId="1" xfId="6" applyFont="1" applyBorder="1" applyAlignment="1">
      <alignment horizontal="left" vertical="center" wrapText="1"/>
    </xf>
    <xf numFmtId="0" fontId="21" fillId="0" borderId="0" xfId="6" applyFont="1" applyAlignment="1">
      <alignment vertical="center"/>
    </xf>
    <xf numFmtId="0" fontId="21" fillId="0" borderId="0" xfId="6" applyFont="1"/>
    <xf numFmtId="0" fontId="23" fillId="0" borderId="0" xfId="6" applyFont="1"/>
    <xf numFmtId="0" fontId="2" fillId="0" borderId="1" xfId="0" applyFont="1" applyBorder="1" applyAlignment="1">
      <alignment horizontal="center" vertical="center" wrapText="1"/>
    </xf>
    <xf numFmtId="0" fontId="2" fillId="0" borderId="1" xfId="6" applyFont="1" applyBorder="1" applyAlignment="1">
      <alignment horizontal="center" vertical="center" wrapText="1"/>
    </xf>
    <xf numFmtId="3" fontId="8" fillId="0" borderId="1" xfId="3" applyNumberFormat="1" applyFont="1" applyBorder="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11" fillId="0" borderId="0" xfId="0" applyFont="1" applyAlignment="1">
      <alignment vertical="center"/>
    </xf>
    <xf numFmtId="0" fontId="4" fillId="0" borderId="1" xfId="3" applyFont="1" applyBorder="1" applyAlignment="1">
      <alignment horizontal="right" vertical="center"/>
    </xf>
    <xf numFmtId="0" fontId="4" fillId="0" borderId="1" xfId="3" applyFont="1" applyBorder="1" applyAlignment="1">
      <alignment horizontal="right" vertical="center" wrapText="1"/>
    </xf>
    <xf numFmtId="165" fontId="4" fillId="0" borderId="1" xfId="7" applyFont="1" applyFill="1" applyBorder="1" applyAlignment="1">
      <alignment horizontal="right" vertical="center" wrapText="1"/>
    </xf>
    <xf numFmtId="10" fontId="4" fillId="0" borderId="1" xfId="8" applyNumberFormat="1" applyFont="1" applyFill="1" applyBorder="1" applyAlignment="1">
      <alignment horizontal="right" vertical="center" wrapText="1"/>
    </xf>
    <xf numFmtId="3" fontId="4" fillId="0" borderId="1" xfId="3" applyNumberFormat="1" applyFont="1" applyBorder="1" applyAlignment="1">
      <alignment horizontal="center" vertical="center" wrapText="1"/>
    </xf>
    <xf numFmtId="0" fontId="4" fillId="0" borderId="1" xfId="0" applyFont="1" applyBorder="1" applyAlignment="1">
      <alignment horizontal="center" vertical="center" wrapText="1"/>
    </xf>
    <xf numFmtId="0" fontId="11" fillId="0" borderId="1" xfId="0" applyFont="1" applyBorder="1" applyAlignment="1">
      <alignment horizontal="center" vertical="center"/>
    </xf>
    <xf numFmtId="14" fontId="4" fillId="0" borderId="1" xfId="0" applyNumberFormat="1" applyFont="1" applyBorder="1" applyAlignment="1">
      <alignment horizontal="center" vertical="center"/>
    </xf>
    <xf numFmtId="0" fontId="4" fillId="0" borderId="1" xfId="0" applyFont="1" applyBorder="1" applyAlignment="1">
      <alignment horizontal="center" vertical="center"/>
    </xf>
    <xf numFmtId="0" fontId="12" fillId="0" borderId="0" xfId="0" applyFont="1" applyAlignment="1">
      <alignment horizontal="center"/>
    </xf>
    <xf numFmtId="0" fontId="4" fillId="0" borderId="1" xfId="3" applyFont="1" applyBorder="1" applyAlignment="1">
      <alignment horizontal="left" vertical="center" wrapText="1"/>
    </xf>
    <xf numFmtId="167" fontId="3" fillId="0" borderId="5" xfId="4" applyNumberFormat="1" applyFont="1" applyFill="1" applyBorder="1" applyAlignment="1">
      <alignment horizontal="left" vertical="center" wrapText="1"/>
    </xf>
    <xf numFmtId="167" fontId="3" fillId="0" borderId="11" xfId="4" applyNumberFormat="1" applyFont="1" applyFill="1" applyBorder="1" applyAlignment="1">
      <alignment horizontal="left" vertical="center" wrapText="1"/>
    </xf>
    <xf numFmtId="167" fontId="3" fillId="0" borderId="3" xfId="4" applyNumberFormat="1" applyFont="1" applyFill="1" applyBorder="1" applyAlignment="1">
      <alignment horizontal="left" vertical="center" wrapText="1"/>
    </xf>
    <xf numFmtId="0" fontId="3" fillId="0" borderId="3" xfId="3" applyFont="1" applyBorder="1" applyAlignment="1">
      <alignment horizontal="center"/>
    </xf>
    <xf numFmtId="0" fontId="3" fillId="0" borderId="1" xfId="3" applyFont="1" applyBorder="1" applyAlignment="1">
      <alignment horizontal="center"/>
    </xf>
    <xf numFmtId="0" fontId="3" fillId="0" borderId="5" xfId="3" applyFont="1" applyBorder="1" applyAlignment="1">
      <alignment horizontal="center"/>
    </xf>
    <xf numFmtId="0" fontId="5" fillId="0" borderId="1" xfId="0" applyFont="1" applyBorder="1" applyAlignment="1">
      <alignment horizontal="center"/>
    </xf>
    <xf numFmtId="0" fontId="3" fillId="0" borderId="1" xfId="3" applyFont="1" applyBorder="1" applyAlignment="1">
      <alignment horizontal="left"/>
    </xf>
    <xf numFmtId="0" fontId="3" fillId="0" borderId="1" xfId="3" applyFont="1" applyBorder="1" applyAlignment="1">
      <alignment horizontal="left" vertical="center"/>
    </xf>
    <xf numFmtId="0" fontId="7" fillId="3" borderId="4" xfId="0" applyFont="1" applyFill="1" applyBorder="1" applyAlignment="1">
      <alignment horizontal="center" vertical="center"/>
    </xf>
    <xf numFmtId="0" fontId="7" fillId="3" borderId="2" xfId="0" applyFont="1" applyFill="1" applyBorder="1" applyAlignment="1">
      <alignment horizontal="center" vertical="center"/>
    </xf>
    <xf numFmtId="0" fontId="7" fillId="3" borderId="10" xfId="0" applyFont="1" applyFill="1" applyBorder="1" applyAlignment="1">
      <alignment horizontal="center" vertical="center"/>
    </xf>
    <xf numFmtId="0" fontId="3" fillId="3" borderId="4" xfId="3" applyFont="1" applyFill="1" applyBorder="1" applyAlignment="1">
      <alignment horizontal="center" vertical="center" wrapText="1"/>
    </xf>
    <xf numFmtId="0" fontId="3" fillId="3" borderId="2" xfId="3" applyFont="1" applyFill="1" applyBorder="1" applyAlignment="1">
      <alignment horizontal="center" vertical="center" wrapText="1"/>
    </xf>
    <xf numFmtId="0" fontId="3" fillId="3" borderId="10" xfId="3" applyFont="1" applyFill="1" applyBorder="1" applyAlignment="1">
      <alignment horizontal="center" vertical="center" wrapText="1"/>
    </xf>
    <xf numFmtId="0" fontId="12" fillId="3" borderId="10" xfId="0" applyFont="1" applyFill="1" applyBorder="1" applyAlignment="1">
      <alignment horizontal="center" vertical="center"/>
    </xf>
    <xf numFmtId="0" fontId="12" fillId="3" borderId="1" xfId="0" applyFont="1" applyFill="1" applyBorder="1" applyAlignment="1">
      <alignment horizontal="center" vertical="center"/>
    </xf>
    <xf numFmtId="3" fontId="3" fillId="2" borderId="5" xfId="3" applyNumberFormat="1" applyFont="1" applyFill="1" applyBorder="1" applyAlignment="1">
      <alignment horizontal="center" vertical="center" wrapText="1"/>
    </xf>
    <xf numFmtId="3" fontId="3" fillId="2" borderId="3" xfId="3" applyNumberFormat="1" applyFont="1" applyFill="1" applyBorder="1" applyAlignment="1">
      <alignment horizontal="center" vertical="center" wrapText="1"/>
    </xf>
    <xf numFmtId="167" fontId="3" fillId="3" borderId="1" xfId="4" applyNumberFormat="1" applyFont="1" applyFill="1" applyBorder="1" applyAlignment="1">
      <alignment horizontal="center" vertical="center" wrapText="1"/>
    </xf>
    <xf numFmtId="3" fontId="3" fillId="3" borderId="10" xfId="3" applyNumberFormat="1" applyFont="1" applyFill="1" applyBorder="1" applyAlignment="1">
      <alignment horizontal="center" vertical="center" wrapText="1"/>
    </xf>
    <xf numFmtId="3" fontId="3" fillId="3" borderId="1" xfId="3" applyNumberFormat="1" applyFont="1" applyFill="1" applyBorder="1" applyAlignment="1">
      <alignment horizontal="center" vertical="center" wrapText="1"/>
    </xf>
    <xf numFmtId="0" fontId="3" fillId="0" borderId="1" xfId="3" applyFont="1" applyBorder="1" applyAlignment="1">
      <alignment horizontal="left" vertical="center" wrapText="1"/>
    </xf>
    <xf numFmtId="0" fontId="3" fillId="3" borderId="6" xfId="3" applyFont="1" applyFill="1" applyBorder="1" applyAlignment="1">
      <alignment horizontal="center" vertical="center" wrapText="1"/>
    </xf>
    <xf numFmtId="0" fontId="3" fillId="3" borderId="7" xfId="3" applyFont="1" applyFill="1" applyBorder="1" applyAlignment="1">
      <alignment horizontal="center" vertical="center" wrapText="1"/>
    </xf>
    <xf numFmtId="0" fontId="3" fillId="3" borderId="8" xfId="3" applyFont="1" applyFill="1" applyBorder="1" applyAlignment="1">
      <alignment horizontal="center" vertical="center" wrapText="1"/>
    </xf>
    <xf numFmtId="0" fontId="3" fillId="3" borderId="9" xfId="3" applyFont="1" applyFill="1" applyBorder="1" applyAlignment="1">
      <alignment horizontal="center" vertical="center" wrapText="1"/>
    </xf>
    <xf numFmtId="0" fontId="3" fillId="3" borderId="1" xfId="3" applyFont="1" applyFill="1" applyBorder="1" applyAlignment="1">
      <alignment horizontal="center" vertical="center"/>
    </xf>
    <xf numFmtId="0" fontId="6" fillId="0" borderId="1" xfId="0" applyFont="1" applyBorder="1" applyAlignment="1">
      <alignment horizontal="center"/>
    </xf>
    <xf numFmtId="0" fontId="10" fillId="0" borderId="1" xfId="6" applyFont="1" applyBorder="1" applyAlignment="1">
      <alignment horizontal="left"/>
    </xf>
    <xf numFmtId="0" fontId="16" fillId="0" borderId="1" xfId="6" applyFont="1" applyBorder="1" applyAlignment="1">
      <alignment horizontal="center" vertical="center" wrapText="1"/>
    </xf>
    <xf numFmtId="0" fontId="17" fillId="0" borderId="1" xfId="6" applyFont="1" applyBorder="1" applyAlignment="1">
      <alignment horizontal="center" vertical="center" wrapText="1"/>
    </xf>
    <xf numFmtId="0" fontId="18" fillId="5" borderId="1" xfId="6" applyFont="1" applyFill="1" applyBorder="1" applyAlignment="1">
      <alignment horizontal="center"/>
    </xf>
    <xf numFmtId="0" fontId="10" fillId="0" borderId="1" xfId="6" applyFont="1" applyBorder="1" applyAlignment="1">
      <alignment horizontal="left" wrapText="1"/>
    </xf>
    <xf numFmtId="0" fontId="18" fillId="0" borderId="1" xfId="6" applyFont="1" applyBorder="1" applyAlignment="1">
      <alignment horizontal="center"/>
    </xf>
    <xf numFmtId="0" fontId="19" fillId="5" borderId="1" xfId="6" applyFont="1" applyFill="1" applyBorder="1" applyAlignment="1">
      <alignment horizontal="center" vertical="center"/>
    </xf>
    <xf numFmtId="0" fontId="6" fillId="0" borderId="1" xfId="6" applyFont="1" applyBorder="1" applyAlignment="1">
      <alignment horizontal="left" vertical="center" wrapText="1"/>
    </xf>
    <xf numFmtId="0" fontId="15" fillId="0" borderId="1" xfId="6" applyFont="1" applyBorder="1" applyAlignment="1">
      <alignment horizontal="left" vertical="center" wrapText="1"/>
    </xf>
  </cellXfs>
  <cellStyles count="12">
    <cellStyle name="Millares" xfId="1" builtinId="3"/>
    <cellStyle name="Millares [0]" xfId="2" builtinId="6"/>
    <cellStyle name="Millares 10" xfId="4" xr:uid="{00000000-0005-0000-0000-000002000000}"/>
    <cellStyle name="Moneda" xfId="7" builtinId="4"/>
    <cellStyle name="Normal" xfId="0" builtinId="0"/>
    <cellStyle name="Normal 10 2" xfId="5" xr:uid="{00000000-0005-0000-0000-000004000000}"/>
    <cellStyle name="Normal 11" xfId="10" xr:uid="{A0EF5EE5-0C51-435F-BBB7-B40AF5CDC333}"/>
    <cellStyle name="Normal 14" xfId="3" xr:uid="{00000000-0005-0000-0000-000005000000}"/>
    <cellStyle name="Normal 2" xfId="6" xr:uid="{00000000-0005-0000-0000-000006000000}"/>
    <cellStyle name="Normal 2 2 4 2 2" xfId="11" xr:uid="{9D5033C9-9D78-4848-AA0F-FB4BB1FB261F}"/>
    <cellStyle name="Normal 3 2 6 2 2" xfId="9" xr:uid="{136745AD-9342-474E-8855-6B5D4C483954}"/>
    <cellStyle name="Porcentaje" xfId="8"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387858</xdr:colOff>
      <xdr:row>2</xdr:row>
      <xdr:rowOff>65957</xdr:rowOff>
    </xdr:to>
    <xdr:pic>
      <xdr:nvPicPr>
        <xdr:cNvPr id="2" name="Imagen 1" descr="Logotipo SENA">
          <a:extLst>
            <a:ext uri="{FF2B5EF4-FFF2-40B4-BE49-F238E27FC236}">
              <a16:creationId xmlns:a16="http://schemas.microsoft.com/office/drawing/2014/main" id="{7E8A04D4-D1F5-47B0-84C4-6A8908CC59F6}"/>
            </a:ext>
          </a:extLst>
        </xdr:cNvPr>
        <xdr:cNvPicPr>
          <a:picLocks noChangeAspect="1"/>
        </xdr:cNvPicPr>
      </xdr:nvPicPr>
      <xdr:blipFill>
        <a:blip xmlns:r="http://schemas.openxmlformats.org/officeDocument/2006/relationships" r:embed="rId1"/>
        <a:stretch>
          <a:fillRect/>
        </a:stretch>
      </xdr:blipFill>
      <xdr:spPr>
        <a:xfrm>
          <a:off x="6891133" y="41413"/>
          <a:ext cx="702595" cy="68715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38100</xdr:colOff>
      <xdr:row>1</xdr:row>
      <xdr:rowOff>76200</xdr:rowOff>
    </xdr:from>
    <xdr:to>
      <xdr:col>4</xdr:col>
      <xdr:colOff>740695</xdr:colOff>
      <xdr:row>2</xdr:row>
      <xdr:rowOff>372828</xdr:rowOff>
    </xdr:to>
    <xdr:pic>
      <xdr:nvPicPr>
        <xdr:cNvPr id="2" name="Imagen 1" descr="Logotipo SENA">
          <a:extLst>
            <a:ext uri="{FF2B5EF4-FFF2-40B4-BE49-F238E27FC236}">
              <a16:creationId xmlns:a16="http://schemas.microsoft.com/office/drawing/2014/main" id="{6422D5C8-9FEF-45E1-B485-26C2259A2AF2}"/>
            </a:ext>
          </a:extLst>
        </xdr:cNvPr>
        <xdr:cNvPicPr>
          <a:picLocks noChangeAspect="1"/>
        </xdr:cNvPicPr>
      </xdr:nvPicPr>
      <xdr:blipFill>
        <a:blip xmlns:r="http://schemas.openxmlformats.org/officeDocument/2006/relationships" r:embed="rId1"/>
        <a:stretch>
          <a:fillRect/>
        </a:stretch>
      </xdr:blipFill>
      <xdr:spPr>
        <a:xfrm>
          <a:off x="4733925" y="209550"/>
          <a:ext cx="702595" cy="68715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01"/>
  <sheetViews>
    <sheetView tabSelected="1" topLeftCell="D71" zoomScaleNormal="100" workbookViewId="0">
      <selection activeCell="O76" sqref="O76:O81"/>
    </sheetView>
  </sheetViews>
  <sheetFormatPr defaultColWidth="11.42578125" defaultRowHeight="14.25"/>
  <cols>
    <col min="1" max="1" width="15.42578125" style="18" customWidth="1"/>
    <col min="2" max="2" width="17.28515625" style="18" customWidth="1"/>
    <col min="3" max="3" width="25.42578125" style="18" customWidth="1"/>
    <col min="4" max="4" width="21.28515625" style="18" customWidth="1"/>
    <col min="5" max="7" width="11.42578125" style="18"/>
    <col min="8" max="8" width="15.28515625" style="18" customWidth="1"/>
    <col min="9" max="9" width="13.85546875" style="18" customWidth="1"/>
    <col min="10" max="10" width="17.85546875" style="18" customWidth="1"/>
    <col min="11" max="13" width="15" style="18" customWidth="1"/>
    <col min="14" max="14" width="11.42578125" style="18"/>
    <col min="15" max="15" width="56.5703125" style="18" customWidth="1"/>
    <col min="16" max="16384" width="11.42578125" style="18"/>
  </cols>
  <sheetData>
    <row r="1" spans="1:15" ht="21.75" customHeight="1">
      <c r="A1" s="98"/>
      <c r="B1" s="98"/>
      <c r="C1" s="98"/>
      <c r="D1" s="98"/>
      <c r="E1" s="98"/>
      <c r="F1" s="98"/>
      <c r="G1" s="98"/>
      <c r="H1" s="98"/>
      <c r="I1" s="98"/>
      <c r="J1" s="98"/>
      <c r="K1" s="98"/>
      <c r="L1" s="98"/>
      <c r="M1" s="98"/>
      <c r="N1" s="98"/>
      <c r="O1" s="38" t="s">
        <v>0</v>
      </c>
    </row>
    <row r="2" spans="1:15" ht="30.75" customHeight="1">
      <c r="A2" s="98"/>
      <c r="B2" s="98"/>
      <c r="C2" s="98"/>
      <c r="D2" s="98"/>
      <c r="E2" s="98"/>
      <c r="F2" s="98"/>
      <c r="G2" s="98"/>
      <c r="H2" s="98"/>
      <c r="I2" s="98"/>
      <c r="J2" s="98"/>
      <c r="K2" s="98"/>
      <c r="L2" s="98"/>
      <c r="M2" s="98"/>
      <c r="N2" s="98"/>
      <c r="O2" s="53" t="s">
        <v>1</v>
      </c>
    </row>
    <row r="3" spans="1:15" ht="34.5" customHeight="1">
      <c r="A3" s="86" t="s">
        <v>2</v>
      </c>
      <c r="B3" s="86"/>
      <c r="C3" s="86"/>
      <c r="D3" s="86"/>
      <c r="E3" s="86"/>
      <c r="F3" s="86"/>
      <c r="G3" s="86"/>
      <c r="H3" s="86"/>
      <c r="I3" s="86"/>
      <c r="J3" s="86"/>
      <c r="K3" s="86"/>
      <c r="L3" s="86"/>
      <c r="M3" s="86"/>
      <c r="N3" s="86"/>
      <c r="O3" s="86"/>
    </row>
    <row r="4" spans="1:15">
      <c r="A4" s="97" t="s">
        <v>3</v>
      </c>
      <c r="B4" s="97"/>
      <c r="C4" s="97"/>
      <c r="D4" s="97"/>
      <c r="E4" s="97"/>
      <c r="F4" s="97"/>
      <c r="G4" s="97"/>
      <c r="H4" s="97"/>
      <c r="I4" s="97"/>
      <c r="J4" s="97"/>
      <c r="K4" s="97"/>
      <c r="L4" s="97"/>
      <c r="M4" s="97"/>
      <c r="N4" s="97"/>
      <c r="O4" s="97"/>
    </row>
    <row r="5" spans="1:15">
      <c r="A5" s="73"/>
      <c r="B5" s="74"/>
      <c r="C5" s="74"/>
      <c r="D5" s="74"/>
      <c r="E5" s="74"/>
      <c r="F5" s="74"/>
      <c r="G5" s="74"/>
      <c r="H5" s="74"/>
      <c r="I5" s="74"/>
      <c r="J5" s="74"/>
      <c r="K5" s="74"/>
      <c r="L5" s="74"/>
      <c r="M5" s="74"/>
      <c r="N5" s="74"/>
      <c r="O5" s="75"/>
    </row>
    <row r="6" spans="1:15">
      <c r="A6" s="76" t="s">
        <v>4</v>
      </c>
      <c r="B6" s="76"/>
      <c r="C6" s="76"/>
      <c r="D6" s="76"/>
      <c r="E6" s="76"/>
      <c r="F6" s="76"/>
      <c r="G6" s="76"/>
      <c r="H6" s="76"/>
      <c r="I6" s="76"/>
      <c r="J6" s="76"/>
      <c r="K6" s="76"/>
      <c r="L6" s="76"/>
      <c r="M6" s="76"/>
      <c r="N6" s="76"/>
      <c r="O6" s="76"/>
    </row>
    <row r="8" spans="1:15">
      <c r="A8" s="77" t="s">
        <v>5</v>
      </c>
      <c r="B8" s="77"/>
      <c r="C8" s="77"/>
      <c r="D8" s="77"/>
      <c r="E8" s="77"/>
      <c r="F8" s="77"/>
      <c r="G8" s="77"/>
      <c r="H8" s="77"/>
      <c r="I8" s="77"/>
      <c r="J8" s="77"/>
      <c r="K8" s="17"/>
      <c r="L8" s="10"/>
      <c r="M8" s="10"/>
      <c r="N8" s="10"/>
    </row>
    <row r="9" spans="1:15">
      <c r="A9" s="78" t="s">
        <v>6</v>
      </c>
      <c r="B9" s="78"/>
      <c r="C9" s="78"/>
      <c r="D9" s="59">
        <v>13</v>
      </c>
      <c r="E9" s="1"/>
      <c r="F9" s="2"/>
      <c r="G9" s="2"/>
      <c r="H9" s="2"/>
      <c r="I9" s="2"/>
      <c r="J9" s="9"/>
      <c r="K9" s="9"/>
      <c r="L9" s="11"/>
      <c r="M9" s="11"/>
      <c r="N9" s="11"/>
    </row>
    <row r="10" spans="1:15">
      <c r="A10" s="69"/>
      <c r="B10" s="69"/>
      <c r="C10" s="69"/>
      <c r="D10" s="60"/>
      <c r="E10" s="3"/>
      <c r="F10" s="2"/>
      <c r="G10" s="2"/>
      <c r="H10" s="1"/>
      <c r="I10" s="8"/>
      <c r="J10" s="70" t="s">
        <v>7</v>
      </c>
      <c r="K10" s="71"/>
      <c r="L10" s="71"/>
      <c r="M10" s="71"/>
      <c r="N10" s="71"/>
      <c r="O10" s="72"/>
    </row>
    <row r="11" spans="1:15">
      <c r="A11" s="92" t="s">
        <v>8</v>
      </c>
      <c r="B11" s="69"/>
      <c r="C11" s="69"/>
      <c r="D11" s="61">
        <v>421321515</v>
      </c>
      <c r="E11" s="3"/>
      <c r="F11" s="2"/>
      <c r="G11" s="2"/>
      <c r="H11" s="2"/>
      <c r="I11" s="8"/>
      <c r="J11" s="4" t="s">
        <v>9</v>
      </c>
      <c r="K11" s="71"/>
      <c r="L11" s="71"/>
      <c r="M11" s="71"/>
      <c r="N11" s="71"/>
      <c r="O11" s="72"/>
    </row>
    <row r="12" spans="1:15">
      <c r="A12" s="92" t="s">
        <v>10</v>
      </c>
      <c r="B12" s="69"/>
      <c r="C12" s="69"/>
      <c r="D12" s="62">
        <f>M94/D11</f>
        <v>0.91382468327068467</v>
      </c>
      <c r="E12" s="5"/>
      <c r="F12" s="2"/>
      <c r="G12" s="2"/>
      <c r="H12" s="2"/>
      <c r="I12" s="8"/>
      <c r="J12" s="2" t="s">
        <v>11</v>
      </c>
      <c r="K12" s="4">
        <v>3178629271</v>
      </c>
      <c r="L12" s="4"/>
      <c r="M12" s="4"/>
      <c r="N12" s="4"/>
      <c r="O12" s="19"/>
    </row>
    <row r="13" spans="1:15" ht="42.75" customHeight="1">
      <c r="A13" s="79" t="s">
        <v>12</v>
      </c>
      <c r="B13" s="82" t="s">
        <v>13</v>
      </c>
      <c r="C13" s="82" t="s">
        <v>14</v>
      </c>
      <c r="D13" s="82" t="s">
        <v>15</v>
      </c>
      <c r="E13" s="82" t="s">
        <v>16</v>
      </c>
      <c r="F13" s="93" t="s">
        <v>17</v>
      </c>
      <c r="G13" s="94"/>
      <c r="H13" s="89" t="s">
        <v>18</v>
      </c>
      <c r="I13" s="89"/>
      <c r="J13" s="90" t="s">
        <v>19</v>
      </c>
      <c r="K13" s="90" t="s">
        <v>20</v>
      </c>
      <c r="L13" s="90" t="s">
        <v>19</v>
      </c>
      <c r="M13" s="90" t="s">
        <v>20</v>
      </c>
      <c r="N13" s="39" t="s">
        <v>21</v>
      </c>
      <c r="O13" s="85" t="s">
        <v>22</v>
      </c>
    </row>
    <row r="14" spans="1:15" ht="30.75" customHeight="1">
      <c r="A14" s="80"/>
      <c r="B14" s="83"/>
      <c r="C14" s="83"/>
      <c r="D14" s="83"/>
      <c r="E14" s="83"/>
      <c r="F14" s="95"/>
      <c r="G14" s="96"/>
      <c r="H14" s="82" t="s">
        <v>23</v>
      </c>
      <c r="I14" s="82" t="s">
        <v>24</v>
      </c>
      <c r="J14" s="91"/>
      <c r="K14" s="91"/>
      <c r="L14" s="91"/>
      <c r="M14" s="91"/>
      <c r="N14" s="40" t="s">
        <v>25</v>
      </c>
      <c r="O14" s="86"/>
    </row>
    <row r="15" spans="1:15" ht="15.75" customHeight="1">
      <c r="A15" s="81"/>
      <c r="B15" s="84"/>
      <c r="C15" s="84"/>
      <c r="D15" s="84"/>
      <c r="E15" s="84"/>
      <c r="F15" s="6" t="s">
        <v>26</v>
      </c>
      <c r="G15" s="6" t="s">
        <v>27</v>
      </c>
      <c r="H15" s="84"/>
      <c r="I15" s="84"/>
      <c r="J15" s="87" t="s">
        <v>28</v>
      </c>
      <c r="K15" s="88"/>
      <c r="L15" s="87" t="s">
        <v>29</v>
      </c>
      <c r="M15" s="88"/>
      <c r="N15" s="7"/>
      <c r="O15" s="20"/>
    </row>
    <row r="16" spans="1:15" s="58" customFormat="1" ht="30.75" customHeight="1">
      <c r="A16" s="56" t="s">
        <v>30</v>
      </c>
      <c r="B16" s="64" t="s">
        <v>31</v>
      </c>
      <c r="C16" s="57" t="s">
        <v>32</v>
      </c>
      <c r="D16" s="64" t="s">
        <v>33</v>
      </c>
      <c r="E16" s="65">
        <v>1</v>
      </c>
      <c r="F16" s="67"/>
      <c r="G16" s="67">
        <v>200</v>
      </c>
      <c r="H16" s="66">
        <v>44963</v>
      </c>
      <c r="I16" s="66">
        <v>45260</v>
      </c>
      <c r="J16" s="64"/>
      <c r="K16" s="64"/>
      <c r="L16" s="63">
        <v>39655</v>
      </c>
      <c r="M16" s="63">
        <f>L16*G16*4</f>
        <v>31724000</v>
      </c>
      <c r="N16" s="63" t="s">
        <v>34</v>
      </c>
      <c r="O16" s="63" t="s">
        <v>35</v>
      </c>
    </row>
    <row r="17" spans="1:15" s="58" customFormat="1" ht="30.75" customHeight="1">
      <c r="A17" s="57" t="s">
        <v>36</v>
      </c>
      <c r="B17" s="64"/>
      <c r="C17" s="57" t="s">
        <v>37</v>
      </c>
      <c r="D17" s="64"/>
      <c r="E17" s="65"/>
      <c r="F17" s="67"/>
      <c r="G17" s="67"/>
      <c r="H17" s="66"/>
      <c r="I17" s="66"/>
      <c r="J17" s="64"/>
      <c r="K17" s="64"/>
      <c r="L17" s="63"/>
      <c r="M17" s="63"/>
      <c r="N17" s="63"/>
      <c r="O17" s="63"/>
    </row>
    <row r="18" spans="1:15" s="58" customFormat="1" ht="30.75" customHeight="1">
      <c r="A18" s="57" t="s">
        <v>38</v>
      </c>
      <c r="B18" s="64"/>
      <c r="C18" s="57" t="s">
        <v>39</v>
      </c>
      <c r="D18" s="64"/>
      <c r="E18" s="65"/>
      <c r="F18" s="67"/>
      <c r="G18" s="67"/>
      <c r="H18" s="66"/>
      <c r="I18" s="66"/>
      <c r="J18" s="64"/>
      <c r="K18" s="64"/>
      <c r="L18" s="63"/>
      <c r="M18" s="63"/>
      <c r="N18" s="63"/>
      <c r="O18" s="63"/>
    </row>
    <row r="19" spans="1:15" s="58" customFormat="1" ht="30.75" customHeight="1">
      <c r="A19" s="56" t="s">
        <v>40</v>
      </c>
      <c r="B19" s="64"/>
      <c r="C19" s="57" t="s">
        <v>32</v>
      </c>
      <c r="D19" s="64"/>
      <c r="E19" s="65"/>
      <c r="F19" s="67"/>
      <c r="G19" s="67"/>
      <c r="H19" s="66"/>
      <c r="I19" s="66"/>
      <c r="J19" s="64"/>
      <c r="K19" s="64"/>
      <c r="L19" s="63"/>
      <c r="M19" s="63"/>
      <c r="N19" s="63"/>
      <c r="O19" s="63"/>
    </row>
    <row r="20" spans="1:15" s="58" customFormat="1" ht="30.75" customHeight="1">
      <c r="A20" s="56" t="s">
        <v>41</v>
      </c>
      <c r="B20" s="64"/>
      <c r="C20" s="57" t="s">
        <v>37</v>
      </c>
      <c r="D20" s="64"/>
      <c r="E20" s="65"/>
      <c r="F20" s="67"/>
      <c r="G20" s="67"/>
      <c r="H20" s="66"/>
      <c r="I20" s="66"/>
      <c r="J20" s="64"/>
      <c r="K20" s="64"/>
      <c r="L20" s="63"/>
      <c r="M20" s="63"/>
      <c r="N20" s="63"/>
      <c r="O20" s="63"/>
    </row>
    <row r="21" spans="1:15" s="58" customFormat="1" ht="33" customHeight="1">
      <c r="A21" s="56" t="s">
        <v>42</v>
      </c>
      <c r="B21" s="64"/>
      <c r="C21" s="57" t="s">
        <v>39</v>
      </c>
      <c r="D21" s="64"/>
      <c r="E21" s="65"/>
      <c r="F21" s="67"/>
      <c r="G21" s="67"/>
      <c r="H21" s="66"/>
      <c r="I21" s="66"/>
      <c r="J21" s="64"/>
      <c r="K21" s="64"/>
      <c r="L21" s="63"/>
      <c r="M21" s="63"/>
      <c r="N21" s="63"/>
      <c r="O21" s="63"/>
    </row>
    <row r="22" spans="1:15" s="58" customFormat="1" ht="33" customHeight="1">
      <c r="A22" s="56" t="s">
        <v>30</v>
      </c>
      <c r="B22" s="64" t="s">
        <v>31</v>
      </c>
      <c r="C22" s="57" t="s">
        <v>43</v>
      </c>
      <c r="D22" s="64" t="s">
        <v>33</v>
      </c>
      <c r="E22" s="65">
        <v>1</v>
      </c>
      <c r="F22" s="67"/>
      <c r="G22" s="67">
        <v>200</v>
      </c>
      <c r="H22" s="66">
        <v>44963</v>
      </c>
      <c r="I22" s="66">
        <v>45260</v>
      </c>
      <c r="J22" s="64"/>
      <c r="K22" s="64"/>
      <c r="L22" s="63">
        <v>39655</v>
      </c>
      <c r="M22" s="63">
        <f>L22*G22*4</f>
        <v>31724000</v>
      </c>
      <c r="N22" s="63" t="s">
        <v>34</v>
      </c>
      <c r="O22" s="63" t="s">
        <v>44</v>
      </c>
    </row>
    <row r="23" spans="1:15" s="58" customFormat="1" ht="43.5" customHeight="1">
      <c r="A23" s="57" t="s">
        <v>36</v>
      </c>
      <c r="B23" s="64"/>
      <c r="C23" s="57" t="s">
        <v>45</v>
      </c>
      <c r="D23" s="64"/>
      <c r="E23" s="65"/>
      <c r="F23" s="67"/>
      <c r="G23" s="67"/>
      <c r="H23" s="66"/>
      <c r="I23" s="66"/>
      <c r="J23" s="64"/>
      <c r="K23" s="64"/>
      <c r="L23" s="63"/>
      <c r="M23" s="63"/>
      <c r="N23" s="63"/>
      <c r="O23" s="63"/>
    </row>
    <row r="24" spans="1:15" s="58" customFormat="1" ht="50.25" customHeight="1">
      <c r="A24" s="57" t="s">
        <v>38</v>
      </c>
      <c r="B24" s="64"/>
      <c r="C24" s="57" t="s">
        <v>46</v>
      </c>
      <c r="D24" s="64"/>
      <c r="E24" s="65"/>
      <c r="F24" s="67"/>
      <c r="G24" s="67"/>
      <c r="H24" s="66"/>
      <c r="I24" s="66"/>
      <c r="J24" s="64"/>
      <c r="K24" s="64"/>
      <c r="L24" s="63"/>
      <c r="M24" s="63"/>
      <c r="N24" s="63"/>
      <c r="O24" s="63"/>
    </row>
    <row r="25" spans="1:15" s="58" customFormat="1" ht="33" customHeight="1">
      <c r="A25" s="56" t="s">
        <v>40</v>
      </c>
      <c r="B25" s="64"/>
      <c r="C25" s="57" t="s">
        <v>43</v>
      </c>
      <c r="D25" s="64"/>
      <c r="E25" s="65"/>
      <c r="F25" s="67"/>
      <c r="G25" s="67"/>
      <c r="H25" s="66"/>
      <c r="I25" s="66"/>
      <c r="J25" s="64"/>
      <c r="K25" s="64"/>
      <c r="L25" s="63"/>
      <c r="M25" s="63"/>
      <c r="N25" s="63"/>
      <c r="O25" s="63"/>
    </row>
    <row r="26" spans="1:15" s="58" customFormat="1" ht="33" customHeight="1">
      <c r="A26" s="56" t="s">
        <v>41</v>
      </c>
      <c r="B26" s="64"/>
      <c r="C26" s="57" t="s">
        <v>45</v>
      </c>
      <c r="D26" s="64"/>
      <c r="E26" s="65"/>
      <c r="F26" s="67"/>
      <c r="G26" s="67"/>
      <c r="H26" s="66"/>
      <c r="I26" s="66"/>
      <c r="J26" s="64"/>
      <c r="K26" s="64"/>
      <c r="L26" s="63"/>
      <c r="M26" s="63"/>
      <c r="N26" s="63"/>
      <c r="O26" s="63"/>
    </row>
    <row r="27" spans="1:15" s="58" customFormat="1" ht="33" customHeight="1">
      <c r="A27" s="56" t="s">
        <v>42</v>
      </c>
      <c r="B27" s="64"/>
      <c r="C27" s="57" t="s">
        <v>43</v>
      </c>
      <c r="D27" s="64"/>
      <c r="E27" s="65"/>
      <c r="F27" s="67"/>
      <c r="G27" s="67"/>
      <c r="H27" s="66"/>
      <c r="I27" s="66"/>
      <c r="J27" s="64"/>
      <c r="K27" s="64"/>
      <c r="L27" s="63"/>
      <c r="M27" s="63"/>
      <c r="N27" s="63"/>
      <c r="O27" s="63"/>
    </row>
    <row r="28" spans="1:15" s="58" customFormat="1" ht="45" customHeight="1">
      <c r="A28" s="56" t="s">
        <v>30</v>
      </c>
      <c r="B28" s="64" t="s">
        <v>31</v>
      </c>
      <c r="C28" s="57" t="s">
        <v>47</v>
      </c>
      <c r="D28" s="64" t="s">
        <v>48</v>
      </c>
      <c r="E28" s="65">
        <v>1</v>
      </c>
      <c r="F28" s="65">
        <v>6</v>
      </c>
      <c r="G28" s="65">
        <v>0</v>
      </c>
      <c r="H28" s="66">
        <v>45078</v>
      </c>
      <c r="I28" s="66">
        <v>45260</v>
      </c>
      <c r="J28" s="64"/>
      <c r="K28" s="64"/>
      <c r="L28" s="63">
        <v>4635000</v>
      </c>
      <c r="M28" s="63">
        <f>L28*F28+((L28/30)*G28)</f>
        <v>27810000</v>
      </c>
      <c r="N28" s="63" t="s">
        <v>49</v>
      </c>
      <c r="O28" s="63" t="s">
        <v>50</v>
      </c>
    </row>
    <row r="29" spans="1:15" s="58" customFormat="1" ht="45" customHeight="1">
      <c r="A29" s="57" t="s">
        <v>36</v>
      </c>
      <c r="B29" s="64"/>
      <c r="C29" s="57" t="s">
        <v>51</v>
      </c>
      <c r="D29" s="64"/>
      <c r="E29" s="65"/>
      <c r="F29" s="65"/>
      <c r="G29" s="65"/>
      <c r="H29" s="66"/>
      <c r="I29" s="66"/>
      <c r="J29" s="64"/>
      <c r="K29" s="64"/>
      <c r="L29" s="63"/>
      <c r="M29" s="63"/>
      <c r="N29" s="63"/>
      <c r="O29" s="63"/>
    </row>
    <row r="30" spans="1:15" s="58" customFormat="1" ht="45" customHeight="1">
      <c r="A30" s="57" t="s">
        <v>38</v>
      </c>
      <c r="B30" s="64"/>
      <c r="C30" s="57" t="s">
        <v>52</v>
      </c>
      <c r="D30" s="64"/>
      <c r="E30" s="65"/>
      <c r="F30" s="65">
        <v>9</v>
      </c>
      <c r="G30" s="65">
        <v>24</v>
      </c>
      <c r="H30" s="66"/>
      <c r="I30" s="66"/>
      <c r="J30" s="64"/>
      <c r="K30" s="64"/>
      <c r="L30" s="63"/>
      <c r="M30" s="63"/>
      <c r="N30" s="63"/>
      <c r="O30" s="63"/>
    </row>
    <row r="31" spans="1:15" s="58" customFormat="1" ht="45" customHeight="1">
      <c r="A31" s="56" t="s">
        <v>40</v>
      </c>
      <c r="B31" s="64"/>
      <c r="C31" s="57" t="s">
        <v>47</v>
      </c>
      <c r="D31" s="64"/>
      <c r="E31" s="65"/>
      <c r="F31" s="65"/>
      <c r="G31" s="65"/>
      <c r="H31" s="66"/>
      <c r="I31" s="66"/>
      <c r="J31" s="64"/>
      <c r="K31" s="64"/>
      <c r="L31" s="63"/>
      <c r="M31" s="63"/>
      <c r="N31" s="63"/>
      <c r="O31" s="63"/>
    </row>
    <row r="32" spans="1:15" s="58" customFormat="1" ht="45" customHeight="1">
      <c r="A32" s="56" t="s">
        <v>41</v>
      </c>
      <c r="B32" s="64"/>
      <c r="C32" s="57" t="s">
        <v>51</v>
      </c>
      <c r="D32" s="64"/>
      <c r="E32" s="65"/>
      <c r="F32" s="65"/>
      <c r="G32" s="65"/>
      <c r="H32" s="66"/>
      <c r="I32" s="66"/>
      <c r="J32" s="64"/>
      <c r="K32" s="64"/>
      <c r="L32" s="63"/>
      <c r="M32" s="63"/>
      <c r="N32" s="63"/>
      <c r="O32" s="63"/>
    </row>
    <row r="33" spans="1:15" s="58" customFormat="1" ht="187.5" customHeight="1">
      <c r="A33" s="56" t="s">
        <v>42</v>
      </c>
      <c r="B33" s="64"/>
      <c r="C33" s="57" t="s">
        <v>52</v>
      </c>
      <c r="D33" s="64"/>
      <c r="E33" s="65"/>
      <c r="F33" s="65"/>
      <c r="G33" s="65"/>
      <c r="H33" s="66"/>
      <c r="I33" s="66"/>
      <c r="J33" s="64"/>
      <c r="K33" s="64"/>
      <c r="L33" s="63"/>
      <c r="M33" s="63"/>
      <c r="N33" s="63"/>
      <c r="O33" s="63"/>
    </row>
    <row r="34" spans="1:15" s="58" customFormat="1" ht="33" customHeight="1">
      <c r="A34" s="56" t="s">
        <v>30</v>
      </c>
      <c r="B34" s="64" t="s">
        <v>31</v>
      </c>
      <c r="C34" s="57" t="s">
        <v>53</v>
      </c>
      <c r="D34" s="64" t="s">
        <v>33</v>
      </c>
      <c r="E34" s="65">
        <v>1</v>
      </c>
      <c r="F34" s="65">
        <v>6</v>
      </c>
      <c r="G34" s="65">
        <v>0</v>
      </c>
      <c r="H34" s="66">
        <v>45078</v>
      </c>
      <c r="I34" s="66">
        <v>45260</v>
      </c>
      <c r="J34" s="64"/>
      <c r="K34" s="64"/>
      <c r="L34" s="63">
        <v>4635000</v>
      </c>
      <c r="M34" s="63">
        <f>L34*F34+((L34/30)*G34)</f>
        <v>27810000</v>
      </c>
      <c r="N34" s="63" t="s">
        <v>49</v>
      </c>
      <c r="O34" s="63" t="s">
        <v>54</v>
      </c>
    </row>
    <row r="35" spans="1:15" s="58" customFormat="1" ht="33" customHeight="1">
      <c r="A35" s="57" t="s">
        <v>36</v>
      </c>
      <c r="B35" s="64"/>
      <c r="C35" s="57" t="s">
        <v>55</v>
      </c>
      <c r="D35" s="64"/>
      <c r="E35" s="65"/>
      <c r="F35" s="65"/>
      <c r="G35" s="65"/>
      <c r="H35" s="66"/>
      <c r="I35" s="66"/>
      <c r="J35" s="64"/>
      <c r="K35" s="64"/>
      <c r="L35" s="63"/>
      <c r="M35" s="63"/>
      <c r="N35" s="63"/>
      <c r="O35" s="63"/>
    </row>
    <row r="36" spans="1:15" s="58" customFormat="1" ht="33" customHeight="1">
      <c r="A36" s="57" t="s">
        <v>38</v>
      </c>
      <c r="B36" s="64"/>
      <c r="C36" s="57" t="s">
        <v>56</v>
      </c>
      <c r="D36" s="64"/>
      <c r="E36" s="65"/>
      <c r="F36" s="65">
        <v>9</v>
      </c>
      <c r="G36" s="65">
        <v>24</v>
      </c>
      <c r="H36" s="66"/>
      <c r="I36" s="66"/>
      <c r="J36" s="64"/>
      <c r="K36" s="64"/>
      <c r="L36" s="63"/>
      <c r="M36" s="63"/>
      <c r="N36" s="63"/>
      <c r="O36" s="63"/>
    </row>
    <row r="37" spans="1:15" s="58" customFormat="1" ht="33" customHeight="1">
      <c r="A37" s="56" t="s">
        <v>40</v>
      </c>
      <c r="B37" s="64"/>
      <c r="C37" s="57" t="s">
        <v>53</v>
      </c>
      <c r="D37" s="64"/>
      <c r="E37" s="65"/>
      <c r="F37" s="65"/>
      <c r="G37" s="65"/>
      <c r="H37" s="66"/>
      <c r="I37" s="66"/>
      <c r="J37" s="64"/>
      <c r="K37" s="64"/>
      <c r="L37" s="63"/>
      <c r="M37" s="63"/>
      <c r="N37" s="63"/>
      <c r="O37" s="63"/>
    </row>
    <row r="38" spans="1:15" s="58" customFormat="1" ht="33" customHeight="1">
      <c r="A38" s="56" t="s">
        <v>41</v>
      </c>
      <c r="B38" s="64"/>
      <c r="C38" s="57" t="s">
        <v>55</v>
      </c>
      <c r="D38" s="64"/>
      <c r="E38" s="65"/>
      <c r="F38" s="65"/>
      <c r="G38" s="65"/>
      <c r="H38" s="66"/>
      <c r="I38" s="66"/>
      <c r="J38" s="64"/>
      <c r="K38" s="64"/>
      <c r="L38" s="63"/>
      <c r="M38" s="63"/>
      <c r="N38" s="63"/>
      <c r="O38" s="63"/>
    </row>
    <row r="39" spans="1:15" s="58" customFormat="1" ht="71.25" customHeight="1">
      <c r="A39" s="56" t="s">
        <v>42</v>
      </c>
      <c r="B39" s="64"/>
      <c r="C39" s="57" t="s">
        <v>56</v>
      </c>
      <c r="D39" s="64"/>
      <c r="E39" s="65"/>
      <c r="F39" s="65"/>
      <c r="G39" s="65"/>
      <c r="H39" s="66"/>
      <c r="I39" s="66"/>
      <c r="J39" s="64"/>
      <c r="K39" s="64"/>
      <c r="L39" s="63"/>
      <c r="M39" s="63"/>
      <c r="N39" s="63"/>
      <c r="O39" s="63"/>
    </row>
    <row r="40" spans="1:15" s="58" customFormat="1" ht="33" customHeight="1">
      <c r="A40" s="56" t="s">
        <v>30</v>
      </c>
      <c r="B40" s="64" t="s">
        <v>31</v>
      </c>
      <c r="C40" s="57" t="s">
        <v>57</v>
      </c>
      <c r="D40" s="64" t="s">
        <v>33</v>
      </c>
      <c r="E40" s="65">
        <v>1</v>
      </c>
      <c r="F40" s="67"/>
      <c r="G40" s="67">
        <v>200</v>
      </c>
      <c r="H40" s="66">
        <v>44963</v>
      </c>
      <c r="I40" s="66">
        <v>45260</v>
      </c>
      <c r="J40" s="64"/>
      <c r="K40" s="64"/>
      <c r="L40" s="63">
        <v>39655</v>
      </c>
      <c r="M40" s="63">
        <f>L40*G40*4</f>
        <v>31724000</v>
      </c>
      <c r="N40" s="63" t="s">
        <v>34</v>
      </c>
      <c r="O40" s="63" t="s">
        <v>58</v>
      </c>
    </row>
    <row r="41" spans="1:15" s="58" customFormat="1" ht="33" customHeight="1">
      <c r="A41" s="57" t="s">
        <v>36</v>
      </c>
      <c r="B41" s="64"/>
      <c r="C41" s="57" t="s">
        <v>59</v>
      </c>
      <c r="D41" s="64"/>
      <c r="E41" s="65"/>
      <c r="F41" s="67"/>
      <c r="G41" s="67"/>
      <c r="H41" s="66"/>
      <c r="I41" s="66"/>
      <c r="J41" s="64"/>
      <c r="K41" s="64"/>
      <c r="L41" s="63"/>
      <c r="M41" s="63"/>
      <c r="N41" s="63"/>
      <c r="O41" s="63"/>
    </row>
    <row r="42" spans="1:15" s="58" customFormat="1" ht="33" customHeight="1">
      <c r="A42" s="57" t="s">
        <v>38</v>
      </c>
      <c r="B42" s="64"/>
      <c r="C42" s="57" t="s">
        <v>60</v>
      </c>
      <c r="D42" s="64"/>
      <c r="E42" s="65"/>
      <c r="F42" s="67"/>
      <c r="G42" s="67"/>
      <c r="H42" s="66"/>
      <c r="I42" s="66"/>
      <c r="J42" s="64"/>
      <c r="K42" s="64"/>
      <c r="L42" s="63"/>
      <c r="M42" s="63"/>
      <c r="N42" s="63"/>
      <c r="O42" s="63"/>
    </row>
    <row r="43" spans="1:15" s="58" customFormat="1" ht="33" customHeight="1">
      <c r="A43" s="56" t="s">
        <v>40</v>
      </c>
      <c r="B43" s="64"/>
      <c r="C43" s="57" t="s">
        <v>57</v>
      </c>
      <c r="D43" s="64"/>
      <c r="E43" s="65"/>
      <c r="F43" s="67"/>
      <c r="G43" s="67"/>
      <c r="H43" s="66"/>
      <c r="I43" s="66"/>
      <c r="J43" s="64"/>
      <c r="K43" s="64"/>
      <c r="L43" s="63"/>
      <c r="M43" s="63"/>
      <c r="N43" s="63"/>
      <c r="O43" s="63"/>
    </row>
    <row r="44" spans="1:15" s="58" customFormat="1" ht="53.25" customHeight="1">
      <c r="A44" s="56" t="s">
        <v>41</v>
      </c>
      <c r="B44" s="64"/>
      <c r="C44" s="57" t="s">
        <v>59</v>
      </c>
      <c r="D44" s="64"/>
      <c r="E44" s="65"/>
      <c r="F44" s="67"/>
      <c r="G44" s="67"/>
      <c r="H44" s="66"/>
      <c r="I44" s="66"/>
      <c r="J44" s="64"/>
      <c r="K44" s="64"/>
      <c r="L44" s="63"/>
      <c r="M44" s="63"/>
      <c r="N44" s="63"/>
      <c r="O44" s="63"/>
    </row>
    <row r="45" spans="1:15" s="58" customFormat="1" ht="33" customHeight="1">
      <c r="A45" s="56" t="s">
        <v>42</v>
      </c>
      <c r="B45" s="64"/>
      <c r="C45" s="57" t="s">
        <v>60</v>
      </c>
      <c r="D45" s="64"/>
      <c r="E45" s="65"/>
      <c r="F45" s="67"/>
      <c r="G45" s="67"/>
      <c r="H45" s="66"/>
      <c r="I45" s="66"/>
      <c r="J45" s="64"/>
      <c r="K45" s="64"/>
      <c r="L45" s="63"/>
      <c r="M45" s="63"/>
      <c r="N45" s="63"/>
      <c r="O45" s="63"/>
    </row>
    <row r="46" spans="1:15" s="58" customFormat="1" ht="33" customHeight="1">
      <c r="A46" s="56" t="s">
        <v>30</v>
      </c>
      <c r="B46" s="64" t="s">
        <v>31</v>
      </c>
      <c r="C46" s="57" t="s">
        <v>61</v>
      </c>
      <c r="D46" s="64" t="s">
        <v>33</v>
      </c>
      <c r="E46" s="65">
        <v>1</v>
      </c>
      <c r="F46" s="67"/>
      <c r="G46" s="67">
        <v>200</v>
      </c>
      <c r="H46" s="66">
        <v>44963</v>
      </c>
      <c r="I46" s="66">
        <v>45260</v>
      </c>
      <c r="J46" s="64"/>
      <c r="K46" s="64"/>
      <c r="L46" s="63">
        <v>39655</v>
      </c>
      <c r="M46" s="63">
        <f>L46*G46*4</f>
        <v>31724000</v>
      </c>
      <c r="N46" s="63" t="s">
        <v>34</v>
      </c>
      <c r="O46" s="63" t="s">
        <v>62</v>
      </c>
    </row>
    <row r="47" spans="1:15" s="58" customFormat="1" ht="33" customHeight="1">
      <c r="A47" s="57" t="s">
        <v>36</v>
      </c>
      <c r="B47" s="64"/>
      <c r="C47" s="57" t="s">
        <v>63</v>
      </c>
      <c r="D47" s="64"/>
      <c r="E47" s="65"/>
      <c r="F47" s="67"/>
      <c r="G47" s="67"/>
      <c r="H47" s="66"/>
      <c r="I47" s="66"/>
      <c r="J47" s="64"/>
      <c r="K47" s="64"/>
      <c r="L47" s="63"/>
      <c r="M47" s="63"/>
      <c r="N47" s="63"/>
      <c r="O47" s="63"/>
    </row>
    <row r="48" spans="1:15" s="58" customFormat="1" ht="33" customHeight="1">
      <c r="A48" s="57" t="s">
        <v>38</v>
      </c>
      <c r="B48" s="64"/>
      <c r="C48" s="57" t="s">
        <v>64</v>
      </c>
      <c r="D48" s="64"/>
      <c r="E48" s="65"/>
      <c r="F48" s="67"/>
      <c r="G48" s="67"/>
      <c r="H48" s="66"/>
      <c r="I48" s="66"/>
      <c r="J48" s="64"/>
      <c r="K48" s="64"/>
      <c r="L48" s="63"/>
      <c r="M48" s="63"/>
      <c r="N48" s="63"/>
      <c r="O48" s="63"/>
    </row>
    <row r="49" spans="1:15" s="58" customFormat="1" ht="33" customHeight="1">
      <c r="A49" s="56" t="s">
        <v>40</v>
      </c>
      <c r="B49" s="64"/>
      <c r="C49" s="57" t="s">
        <v>61</v>
      </c>
      <c r="D49" s="64"/>
      <c r="E49" s="65"/>
      <c r="F49" s="67"/>
      <c r="G49" s="67"/>
      <c r="H49" s="66"/>
      <c r="I49" s="66"/>
      <c r="J49" s="64"/>
      <c r="K49" s="64"/>
      <c r="L49" s="63"/>
      <c r="M49" s="63"/>
      <c r="N49" s="63"/>
      <c r="O49" s="63"/>
    </row>
    <row r="50" spans="1:15" s="58" customFormat="1" ht="33" customHeight="1">
      <c r="A50" s="56" t="s">
        <v>41</v>
      </c>
      <c r="B50" s="64"/>
      <c r="C50" s="57" t="s">
        <v>63</v>
      </c>
      <c r="D50" s="64"/>
      <c r="E50" s="65"/>
      <c r="F50" s="67"/>
      <c r="G50" s="67"/>
      <c r="H50" s="66"/>
      <c r="I50" s="66"/>
      <c r="J50" s="64"/>
      <c r="K50" s="64"/>
      <c r="L50" s="63"/>
      <c r="M50" s="63"/>
      <c r="N50" s="63"/>
      <c r="O50" s="63"/>
    </row>
    <row r="51" spans="1:15" s="58" customFormat="1" ht="33" customHeight="1">
      <c r="A51" s="56" t="s">
        <v>42</v>
      </c>
      <c r="B51" s="64"/>
      <c r="C51" s="57" t="s">
        <v>64</v>
      </c>
      <c r="D51" s="64"/>
      <c r="E51" s="65"/>
      <c r="F51" s="67"/>
      <c r="G51" s="67"/>
      <c r="H51" s="66"/>
      <c r="I51" s="66"/>
      <c r="J51" s="64"/>
      <c r="K51" s="64"/>
      <c r="L51" s="63"/>
      <c r="M51" s="63"/>
      <c r="N51" s="63"/>
      <c r="O51" s="63"/>
    </row>
    <row r="52" spans="1:15" s="58" customFormat="1" ht="33" customHeight="1">
      <c r="A52" s="56" t="s">
        <v>30</v>
      </c>
      <c r="B52" s="64" t="s">
        <v>31</v>
      </c>
      <c r="C52" s="57" t="s">
        <v>65</v>
      </c>
      <c r="D52" s="64" t="s">
        <v>33</v>
      </c>
      <c r="E52" s="65">
        <v>1</v>
      </c>
      <c r="F52" s="65">
        <v>6</v>
      </c>
      <c r="G52" s="65">
        <v>0</v>
      </c>
      <c r="H52" s="66">
        <v>45078</v>
      </c>
      <c r="I52" s="66">
        <v>45260</v>
      </c>
      <c r="J52" s="64"/>
      <c r="K52" s="64"/>
      <c r="L52" s="63">
        <v>4635000</v>
      </c>
      <c r="M52" s="63">
        <f>L52*F52+((L52/30)*G52)</f>
        <v>27810000</v>
      </c>
      <c r="N52" s="63" t="s">
        <v>49</v>
      </c>
      <c r="O52" s="63" t="s">
        <v>66</v>
      </c>
    </row>
    <row r="53" spans="1:15" s="58" customFormat="1" ht="33" customHeight="1">
      <c r="A53" s="57" t="s">
        <v>36</v>
      </c>
      <c r="B53" s="64"/>
      <c r="C53" s="57" t="s">
        <v>67</v>
      </c>
      <c r="D53" s="64"/>
      <c r="E53" s="65"/>
      <c r="F53" s="65"/>
      <c r="G53" s="65"/>
      <c r="H53" s="66"/>
      <c r="I53" s="66"/>
      <c r="J53" s="64"/>
      <c r="K53" s="64"/>
      <c r="L53" s="63"/>
      <c r="M53" s="63"/>
      <c r="N53" s="63"/>
      <c r="O53" s="63"/>
    </row>
    <row r="54" spans="1:15" s="58" customFormat="1" ht="33" customHeight="1">
      <c r="A54" s="57" t="s">
        <v>38</v>
      </c>
      <c r="B54" s="64"/>
      <c r="C54" s="57" t="s">
        <v>68</v>
      </c>
      <c r="D54" s="64"/>
      <c r="E54" s="65"/>
      <c r="F54" s="65">
        <v>9</v>
      </c>
      <c r="G54" s="65">
        <v>24</v>
      </c>
      <c r="H54" s="66"/>
      <c r="I54" s="66"/>
      <c r="J54" s="64"/>
      <c r="K54" s="64"/>
      <c r="L54" s="63"/>
      <c r="M54" s="63"/>
      <c r="N54" s="63"/>
      <c r="O54" s="63"/>
    </row>
    <row r="55" spans="1:15" s="58" customFormat="1" ht="33" customHeight="1">
      <c r="A55" s="56" t="s">
        <v>40</v>
      </c>
      <c r="B55" s="64"/>
      <c r="C55" s="57" t="s">
        <v>65</v>
      </c>
      <c r="D55" s="64"/>
      <c r="E55" s="65"/>
      <c r="F55" s="65"/>
      <c r="G55" s="65"/>
      <c r="H55" s="66"/>
      <c r="I55" s="66"/>
      <c r="J55" s="64"/>
      <c r="K55" s="64"/>
      <c r="L55" s="63"/>
      <c r="M55" s="63"/>
      <c r="N55" s="63"/>
      <c r="O55" s="63"/>
    </row>
    <row r="56" spans="1:15" s="58" customFormat="1" ht="33" customHeight="1">
      <c r="A56" s="56" t="s">
        <v>41</v>
      </c>
      <c r="B56" s="64"/>
      <c r="C56" s="57" t="s">
        <v>67</v>
      </c>
      <c r="D56" s="64"/>
      <c r="E56" s="65"/>
      <c r="F56" s="65"/>
      <c r="G56" s="65"/>
      <c r="H56" s="66"/>
      <c r="I56" s="66"/>
      <c r="J56" s="64"/>
      <c r="K56" s="64"/>
      <c r="L56" s="63"/>
      <c r="M56" s="63"/>
      <c r="N56" s="63"/>
      <c r="O56" s="63"/>
    </row>
    <row r="57" spans="1:15" s="58" customFormat="1" ht="33" customHeight="1">
      <c r="A57" s="56" t="s">
        <v>42</v>
      </c>
      <c r="B57" s="64"/>
      <c r="C57" s="57" t="s">
        <v>68</v>
      </c>
      <c r="D57" s="64"/>
      <c r="E57" s="65"/>
      <c r="F57" s="65"/>
      <c r="G57" s="65"/>
      <c r="H57" s="66"/>
      <c r="I57" s="66"/>
      <c r="J57" s="64"/>
      <c r="K57" s="64"/>
      <c r="L57" s="63"/>
      <c r="M57" s="63"/>
      <c r="N57" s="63"/>
      <c r="O57" s="63"/>
    </row>
    <row r="58" spans="1:15" s="58" customFormat="1" ht="33" customHeight="1">
      <c r="A58" s="56" t="s">
        <v>30</v>
      </c>
      <c r="B58" s="64" t="s">
        <v>31</v>
      </c>
      <c r="C58" s="57" t="s">
        <v>69</v>
      </c>
      <c r="D58" s="64" t="s">
        <v>33</v>
      </c>
      <c r="E58" s="65">
        <v>1</v>
      </c>
      <c r="F58" s="65">
        <v>6</v>
      </c>
      <c r="G58" s="65">
        <v>0</v>
      </c>
      <c r="H58" s="66">
        <v>45078</v>
      </c>
      <c r="I58" s="66">
        <v>45260</v>
      </c>
      <c r="J58" s="64"/>
      <c r="K58" s="64"/>
      <c r="L58" s="63">
        <v>4635000</v>
      </c>
      <c r="M58" s="63">
        <f>L58*F58+((L58/30)*G58)</f>
        <v>27810000</v>
      </c>
      <c r="N58" s="63" t="s">
        <v>49</v>
      </c>
      <c r="O58" s="63" t="s">
        <v>70</v>
      </c>
    </row>
    <row r="59" spans="1:15" s="58" customFormat="1" ht="42.75" customHeight="1">
      <c r="A59" s="57" t="s">
        <v>36</v>
      </c>
      <c r="B59" s="64"/>
      <c r="C59" s="57" t="s">
        <v>71</v>
      </c>
      <c r="D59" s="64"/>
      <c r="E59" s="65"/>
      <c r="F59" s="65"/>
      <c r="G59" s="65"/>
      <c r="H59" s="66"/>
      <c r="I59" s="66"/>
      <c r="J59" s="64"/>
      <c r="K59" s="64"/>
      <c r="L59" s="63"/>
      <c r="M59" s="63"/>
      <c r="N59" s="63"/>
      <c r="O59" s="63"/>
    </row>
    <row r="60" spans="1:15" s="58" customFormat="1" ht="42.75" customHeight="1">
      <c r="A60" s="57" t="s">
        <v>38</v>
      </c>
      <c r="B60" s="64"/>
      <c r="C60" s="57" t="s">
        <v>72</v>
      </c>
      <c r="D60" s="64"/>
      <c r="E60" s="65"/>
      <c r="F60" s="65">
        <v>9</v>
      </c>
      <c r="G60" s="65">
        <v>24</v>
      </c>
      <c r="H60" s="66"/>
      <c r="I60" s="66"/>
      <c r="J60" s="64"/>
      <c r="K60" s="64"/>
      <c r="L60" s="63"/>
      <c r="M60" s="63"/>
      <c r="N60" s="63"/>
      <c r="O60" s="63"/>
    </row>
    <row r="61" spans="1:15" s="58" customFormat="1" ht="33" customHeight="1">
      <c r="A61" s="56" t="s">
        <v>40</v>
      </c>
      <c r="B61" s="64"/>
      <c r="C61" s="57" t="s">
        <v>69</v>
      </c>
      <c r="D61" s="64"/>
      <c r="E61" s="65"/>
      <c r="F61" s="65"/>
      <c r="G61" s="65"/>
      <c r="H61" s="66"/>
      <c r="I61" s="66"/>
      <c r="J61" s="64"/>
      <c r="K61" s="64"/>
      <c r="L61" s="63"/>
      <c r="M61" s="63"/>
      <c r="N61" s="63"/>
      <c r="O61" s="63"/>
    </row>
    <row r="62" spans="1:15" s="58" customFormat="1" ht="40.5" customHeight="1">
      <c r="A62" s="56" t="s">
        <v>41</v>
      </c>
      <c r="B62" s="64"/>
      <c r="C62" s="57" t="s">
        <v>71</v>
      </c>
      <c r="D62" s="64"/>
      <c r="E62" s="65"/>
      <c r="F62" s="65"/>
      <c r="G62" s="65"/>
      <c r="H62" s="66"/>
      <c r="I62" s="66"/>
      <c r="J62" s="64"/>
      <c r="K62" s="64"/>
      <c r="L62" s="63"/>
      <c r="M62" s="63"/>
      <c r="N62" s="63"/>
      <c r="O62" s="63"/>
    </row>
    <row r="63" spans="1:15" s="58" customFormat="1" ht="40.5" customHeight="1">
      <c r="A63" s="56" t="s">
        <v>42</v>
      </c>
      <c r="B63" s="64"/>
      <c r="C63" s="57" t="s">
        <v>72</v>
      </c>
      <c r="D63" s="64"/>
      <c r="E63" s="65"/>
      <c r="F63" s="65"/>
      <c r="G63" s="65"/>
      <c r="H63" s="66"/>
      <c r="I63" s="66"/>
      <c r="J63" s="64"/>
      <c r="K63" s="64"/>
      <c r="L63" s="63"/>
      <c r="M63" s="63"/>
      <c r="N63" s="63"/>
      <c r="O63" s="63"/>
    </row>
    <row r="64" spans="1:15" s="58" customFormat="1" ht="33" customHeight="1">
      <c r="A64" s="56" t="s">
        <v>30</v>
      </c>
      <c r="B64" s="64" t="s">
        <v>31</v>
      </c>
      <c r="C64" s="22" t="s">
        <v>73</v>
      </c>
      <c r="D64" s="64" t="s">
        <v>33</v>
      </c>
      <c r="E64" s="65">
        <v>1</v>
      </c>
      <c r="F64" s="65">
        <v>6</v>
      </c>
      <c r="G64" s="65">
        <v>0</v>
      </c>
      <c r="H64" s="66">
        <v>45078</v>
      </c>
      <c r="I64" s="66">
        <v>45260</v>
      </c>
      <c r="J64" s="64"/>
      <c r="K64" s="64"/>
      <c r="L64" s="63">
        <v>4635000</v>
      </c>
      <c r="M64" s="63">
        <f>L64*F64+((L64/30)*G64)</f>
        <v>27810000</v>
      </c>
      <c r="N64" s="63" t="s">
        <v>49</v>
      </c>
      <c r="O64" s="63" t="s">
        <v>74</v>
      </c>
    </row>
    <row r="65" spans="1:15" s="58" customFormat="1" ht="33" customHeight="1">
      <c r="A65" s="57" t="s">
        <v>36</v>
      </c>
      <c r="B65" s="64"/>
      <c r="C65" s="22" t="s">
        <v>75</v>
      </c>
      <c r="D65" s="64"/>
      <c r="E65" s="65"/>
      <c r="F65" s="65"/>
      <c r="G65" s="65"/>
      <c r="H65" s="66"/>
      <c r="I65" s="66"/>
      <c r="J65" s="64"/>
      <c r="K65" s="64"/>
      <c r="L65" s="63"/>
      <c r="M65" s="63"/>
      <c r="N65" s="63"/>
      <c r="O65" s="63"/>
    </row>
    <row r="66" spans="1:15" s="58" customFormat="1" ht="33" customHeight="1">
      <c r="A66" s="57" t="s">
        <v>38</v>
      </c>
      <c r="B66" s="64"/>
      <c r="C66" s="57" t="s">
        <v>76</v>
      </c>
      <c r="D66" s="64"/>
      <c r="E66" s="65"/>
      <c r="F66" s="65">
        <v>9</v>
      </c>
      <c r="G66" s="65">
        <v>24</v>
      </c>
      <c r="H66" s="66"/>
      <c r="I66" s="66"/>
      <c r="J66" s="64"/>
      <c r="K66" s="64"/>
      <c r="L66" s="63"/>
      <c r="M66" s="63"/>
      <c r="N66" s="63"/>
      <c r="O66" s="63"/>
    </row>
    <row r="67" spans="1:15" s="58" customFormat="1" ht="33" customHeight="1">
      <c r="A67" s="56" t="s">
        <v>40</v>
      </c>
      <c r="B67" s="64"/>
      <c r="C67" s="57" t="s">
        <v>73</v>
      </c>
      <c r="D67" s="64"/>
      <c r="E67" s="65"/>
      <c r="F67" s="65"/>
      <c r="G67" s="65"/>
      <c r="H67" s="66"/>
      <c r="I67" s="66"/>
      <c r="J67" s="64"/>
      <c r="K67" s="64"/>
      <c r="L67" s="63"/>
      <c r="M67" s="63"/>
      <c r="N67" s="63"/>
      <c r="O67" s="63"/>
    </row>
    <row r="68" spans="1:15" s="58" customFormat="1" ht="33" customHeight="1">
      <c r="A68" s="56" t="s">
        <v>41</v>
      </c>
      <c r="B68" s="64"/>
      <c r="C68" s="57" t="s">
        <v>75</v>
      </c>
      <c r="D68" s="64"/>
      <c r="E68" s="65"/>
      <c r="F68" s="65"/>
      <c r="G68" s="65"/>
      <c r="H68" s="66"/>
      <c r="I68" s="66"/>
      <c r="J68" s="64"/>
      <c r="K68" s="64"/>
      <c r="L68" s="63"/>
      <c r="M68" s="63"/>
      <c r="N68" s="63"/>
      <c r="O68" s="63"/>
    </row>
    <row r="69" spans="1:15" s="58" customFormat="1" ht="33" customHeight="1">
      <c r="A69" s="56" t="s">
        <v>42</v>
      </c>
      <c r="B69" s="64"/>
      <c r="C69" s="57" t="s">
        <v>76</v>
      </c>
      <c r="D69" s="64"/>
      <c r="E69" s="65"/>
      <c r="F69" s="65"/>
      <c r="G69" s="65"/>
      <c r="H69" s="66"/>
      <c r="I69" s="66"/>
      <c r="J69" s="64"/>
      <c r="K69" s="64"/>
      <c r="L69" s="63"/>
      <c r="M69" s="63"/>
      <c r="N69" s="63"/>
      <c r="O69" s="63"/>
    </row>
    <row r="70" spans="1:15" s="58" customFormat="1" ht="33" customHeight="1">
      <c r="A70" s="56" t="s">
        <v>30</v>
      </c>
      <c r="B70" s="64" t="s">
        <v>31</v>
      </c>
      <c r="C70" s="57" t="s">
        <v>77</v>
      </c>
      <c r="D70" s="64" t="s">
        <v>33</v>
      </c>
      <c r="E70" s="65">
        <v>1</v>
      </c>
      <c r="F70" s="67"/>
      <c r="G70" s="67">
        <v>200</v>
      </c>
      <c r="H70" s="66">
        <v>44963</v>
      </c>
      <c r="I70" s="66">
        <v>45260</v>
      </c>
      <c r="J70" s="64"/>
      <c r="K70" s="64"/>
      <c r="L70" s="63">
        <v>39655</v>
      </c>
      <c r="M70" s="63">
        <f>L70*G70*4</f>
        <v>31724000</v>
      </c>
      <c r="N70" s="63" t="s">
        <v>34</v>
      </c>
      <c r="O70" s="63" t="s">
        <v>78</v>
      </c>
    </row>
    <row r="71" spans="1:15" s="58" customFormat="1" ht="33" customHeight="1">
      <c r="A71" s="57" t="s">
        <v>36</v>
      </c>
      <c r="B71" s="64"/>
      <c r="C71" s="57" t="s">
        <v>79</v>
      </c>
      <c r="D71" s="64"/>
      <c r="E71" s="65"/>
      <c r="F71" s="67"/>
      <c r="G71" s="67"/>
      <c r="H71" s="66"/>
      <c r="I71" s="66"/>
      <c r="J71" s="64"/>
      <c r="K71" s="64"/>
      <c r="L71" s="63"/>
      <c r="M71" s="63"/>
      <c r="N71" s="63"/>
      <c r="O71" s="63"/>
    </row>
    <row r="72" spans="1:15" s="58" customFormat="1" ht="33" customHeight="1">
      <c r="A72" s="57" t="s">
        <v>38</v>
      </c>
      <c r="B72" s="64"/>
      <c r="C72" s="57" t="s">
        <v>80</v>
      </c>
      <c r="D72" s="64"/>
      <c r="E72" s="65"/>
      <c r="F72" s="67"/>
      <c r="G72" s="67"/>
      <c r="H72" s="66"/>
      <c r="I72" s="66"/>
      <c r="J72" s="64"/>
      <c r="K72" s="64"/>
      <c r="L72" s="63"/>
      <c r="M72" s="63"/>
      <c r="N72" s="63"/>
      <c r="O72" s="63"/>
    </row>
    <row r="73" spans="1:15" s="58" customFormat="1" ht="33" customHeight="1">
      <c r="A73" s="56" t="s">
        <v>40</v>
      </c>
      <c r="B73" s="64"/>
      <c r="C73" s="57" t="s">
        <v>81</v>
      </c>
      <c r="D73" s="64"/>
      <c r="E73" s="65"/>
      <c r="F73" s="67"/>
      <c r="G73" s="67"/>
      <c r="H73" s="66"/>
      <c r="I73" s="66"/>
      <c r="J73" s="64"/>
      <c r="K73" s="64"/>
      <c r="L73" s="63"/>
      <c r="M73" s="63"/>
      <c r="N73" s="63"/>
      <c r="O73" s="63"/>
    </row>
    <row r="74" spans="1:15" s="58" customFormat="1" ht="33" customHeight="1">
      <c r="A74" s="56" t="s">
        <v>41</v>
      </c>
      <c r="B74" s="64"/>
      <c r="C74" s="57" t="s">
        <v>77</v>
      </c>
      <c r="D74" s="64"/>
      <c r="E74" s="65"/>
      <c r="F74" s="67"/>
      <c r="G74" s="67"/>
      <c r="H74" s="66"/>
      <c r="I74" s="66"/>
      <c r="J74" s="64"/>
      <c r="K74" s="64"/>
      <c r="L74" s="63"/>
      <c r="M74" s="63"/>
      <c r="N74" s="63"/>
      <c r="O74" s="63"/>
    </row>
    <row r="75" spans="1:15" s="58" customFormat="1" ht="33" customHeight="1">
      <c r="A75" s="56" t="s">
        <v>42</v>
      </c>
      <c r="B75" s="64"/>
      <c r="C75" s="57" t="s">
        <v>79</v>
      </c>
      <c r="D75" s="64"/>
      <c r="E75" s="65"/>
      <c r="F75" s="67"/>
      <c r="G75" s="67"/>
      <c r="H75" s="66"/>
      <c r="I75" s="66"/>
      <c r="J75" s="64"/>
      <c r="K75" s="64"/>
      <c r="L75" s="63"/>
      <c r="M75" s="63"/>
      <c r="N75" s="63"/>
      <c r="O75" s="63"/>
    </row>
    <row r="76" spans="1:15" s="58" customFormat="1" ht="33" customHeight="1">
      <c r="A76" s="56" t="s">
        <v>30</v>
      </c>
      <c r="B76" s="64" t="s">
        <v>31</v>
      </c>
      <c r="C76" s="57" t="s">
        <v>82</v>
      </c>
      <c r="D76" s="64" t="s">
        <v>33</v>
      </c>
      <c r="E76" s="65">
        <v>1</v>
      </c>
      <c r="F76" s="67"/>
      <c r="G76" s="67">
        <v>200</v>
      </c>
      <c r="H76" s="66">
        <v>44963</v>
      </c>
      <c r="I76" s="66">
        <v>45260</v>
      </c>
      <c r="J76" s="64"/>
      <c r="K76" s="64"/>
      <c r="L76" s="63">
        <v>39655</v>
      </c>
      <c r="M76" s="63">
        <f>L76*G76*4</f>
        <v>31724000</v>
      </c>
      <c r="N76" s="63" t="s">
        <v>34</v>
      </c>
      <c r="O76" s="63" t="s">
        <v>83</v>
      </c>
    </row>
    <row r="77" spans="1:15" s="58" customFormat="1" ht="33" customHeight="1">
      <c r="A77" s="57" t="s">
        <v>36</v>
      </c>
      <c r="B77" s="64"/>
      <c r="C77" s="57" t="s">
        <v>84</v>
      </c>
      <c r="D77" s="64"/>
      <c r="E77" s="65"/>
      <c r="F77" s="67"/>
      <c r="G77" s="67"/>
      <c r="H77" s="66"/>
      <c r="I77" s="66"/>
      <c r="J77" s="64"/>
      <c r="K77" s="64"/>
      <c r="L77" s="63"/>
      <c r="M77" s="63"/>
      <c r="N77" s="63"/>
      <c r="O77" s="63"/>
    </row>
    <row r="78" spans="1:15" s="58" customFormat="1" ht="33" customHeight="1">
      <c r="A78" s="57" t="s">
        <v>38</v>
      </c>
      <c r="B78" s="64"/>
      <c r="C78" s="57" t="s">
        <v>85</v>
      </c>
      <c r="D78" s="64"/>
      <c r="E78" s="65"/>
      <c r="F78" s="67"/>
      <c r="G78" s="67"/>
      <c r="H78" s="66"/>
      <c r="I78" s="66"/>
      <c r="J78" s="64"/>
      <c r="K78" s="64"/>
      <c r="L78" s="63"/>
      <c r="M78" s="63"/>
      <c r="N78" s="63"/>
      <c r="O78" s="63"/>
    </row>
    <row r="79" spans="1:15" s="58" customFormat="1" ht="33" customHeight="1">
      <c r="A79" s="56" t="s">
        <v>40</v>
      </c>
      <c r="B79" s="64"/>
      <c r="C79" s="57" t="s">
        <v>82</v>
      </c>
      <c r="D79" s="64"/>
      <c r="E79" s="65"/>
      <c r="F79" s="67"/>
      <c r="G79" s="67"/>
      <c r="H79" s="66"/>
      <c r="I79" s="66"/>
      <c r="J79" s="64"/>
      <c r="K79" s="64"/>
      <c r="L79" s="63"/>
      <c r="M79" s="63"/>
      <c r="N79" s="63"/>
      <c r="O79" s="63"/>
    </row>
    <row r="80" spans="1:15" s="58" customFormat="1" ht="33" customHeight="1">
      <c r="A80" s="56" t="s">
        <v>41</v>
      </c>
      <c r="B80" s="64"/>
      <c r="C80" s="57" t="s">
        <v>84</v>
      </c>
      <c r="D80" s="64"/>
      <c r="E80" s="65"/>
      <c r="F80" s="67"/>
      <c r="G80" s="67"/>
      <c r="H80" s="66"/>
      <c r="I80" s="66"/>
      <c r="J80" s="64"/>
      <c r="K80" s="64"/>
      <c r="L80" s="63"/>
      <c r="M80" s="63"/>
      <c r="N80" s="63"/>
      <c r="O80" s="63"/>
    </row>
    <row r="81" spans="1:15" s="58" customFormat="1" ht="33" customHeight="1">
      <c r="A81" s="56" t="s">
        <v>42</v>
      </c>
      <c r="B81" s="64"/>
      <c r="C81" s="57" t="s">
        <v>85</v>
      </c>
      <c r="D81" s="64"/>
      <c r="E81" s="65"/>
      <c r="F81" s="67"/>
      <c r="G81" s="67"/>
      <c r="H81" s="66"/>
      <c r="I81" s="66"/>
      <c r="J81" s="64"/>
      <c r="K81" s="64"/>
      <c r="L81" s="63"/>
      <c r="M81" s="63"/>
      <c r="N81" s="63"/>
      <c r="O81" s="63"/>
    </row>
    <row r="82" spans="1:15" s="58" customFormat="1" ht="33" customHeight="1">
      <c r="A82" s="56" t="s">
        <v>30</v>
      </c>
      <c r="B82" s="64" t="s">
        <v>31</v>
      </c>
      <c r="C82" s="57" t="s">
        <v>86</v>
      </c>
      <c r="D82" s="64" t="s">
        <v>33</v>
      </c>
      <c r="E82" s="65">
        <v>1</v>
      </c>
      <c r="F82" s="65">
        <v>6</v>
      </c>
      <c r="G82" s="65">
        <v>0</v>
      </c>
      <c r="H82" s="66">
        <v>45078</v>
      </c>
      <c r="I82" s="66">
        <v>45260</v>
      </c>
      <c r="J82" s="64"/>
      <c r="K82" s="64"/>
      <c r="L82" s="63">
        <v>4635000</v>
      </c>
      <c r="M82" s="63">
        <f>L82*F82+((L82/30)*G82)</f>
        <v>27810000</v>
      </c>
      <c r="N82" s="63" t="s">
        <v>49</v>
      </c>
      <c r="O82" s="63" t="s">
        <v>87</v>
      </c>
    </row>
    <row r="83" spans="1:15" s="58" customFormat="1" ht="33" customHeight="1">
      <c r="A83" s="57" t="s">
        <v>36</v>
      </c>
      <c r="B83" s="64"/>
      <c r="C83" s="57" t="s">
        <v>88</v>
      </c>
      <c r="D83" s="64"/>
      <c r="E83" s="65"/>
      <c r="F83" s="65"/>
      <c r="G83" s="65"/>
      <c r="H83" s="66"/>
      <c r="I83" s="66"/>
      <c r="J83" s="64"/>
      <c r="K83" s="64"/>
      <c r="L83" s="63"/>
      <c r="M83" s="63"/>
      <c r="N83" s="63"/>
      <c r="O83" s="63"/>
    </row>
    <row r="84" spans="1:15" s="58" customFormat="1" ht="33" customHeight="1">
      <c r="A84" s="57" t="s">
        <v>38</v>
      </c>
      <c r="B84" s="64"/>
      <c r="C84" s="57" t="s">
        <v>89</v>
      </c>
      <c r="D84" s="64"/>
      <c r="E84" s="65"/>
      <c r="F84" s="65">
        <v>9</v>
      </c>
      <c r="G84" s="65">
        <v>24</v>
      </c>
      <c r="H84" s="66"/>
      <c r="I84" s="66"/>
      <c r="J84" s="64"/>
      <c r="K84" s="64"/>
      <c r="L84" s="63"/>
      <c r="M84" s="63"/>
      <c r="N84" s="63"/>
      <c r="O84" s="63"/>
    </row>
    <row r="85" spans="1:15" s="58" customFormat="1" ht="33" customHeight="1">
      <c r="A85" s="56" t="s">
        <v>40</v>
      </c>
      <c r="B85" s="64"/>
      <c r="C85" s="57" t="s">
        <v>90</v>
      </c>
      <c r="D85" s="64"/>
      <c r="E85" s="65"/>
      <c r="F85" s="65"/>
      <c r="G85" s="65"/>
      <c r="H85" s="66"/>
      <c r="I85" s="66"/>
      <c r="J85" s="64"/>
      <c r="K85" s="64"/>
      <c r="L85" s="63"/>
      <c r="M85" s="63"/>
      <c r="N85" s="63"/>
      <c r="O85" s="63"/>
    </row>
    <row r="86" spans="1:15" s="58" customFormat="1" ht="33" customHeight="1">
      <c r="A86" s="56" t="s">
        <v>41</v>
      </c>
      <c r="B86" s="64"/>
      <c r="C86" s="57" t="s">
        <v>86</v>
      </c>
      <c r="D86" s="64"/>
      <c r="E86" s="65"/>
      <c r="F86" s="65"/>
      <c r="G86" s="65"/>
      <c r="H86" s="66"/>
      <c r="I86" s="66"/>
      <c r="J86" s="64"/>
      <c r="K86" s="64"/>
      <c r="L86" s="63"/>
      <c r="M86" s="63"/>
      <c r="N86" s="63"/>
      <c r="O86" s="63"/>
    </row>
    <row r="87" spans="1:15" s="58" customFormat="1" ht="33" customHeight="1">
      <c r="A87" s="56" t="s">
        <v>42</v>
      </c>
      <c r="B87" s="64"/>
      <c r="C87" s="57" t="s">
        <v>88</v>
      </c>
      <c r="D87" s="64"/>
      <c r="E87" s="65"/>
      <c r="F87" s="65"/>
      <c r="G87" s="65"/>
      <c r="H87" s="66"/>
      <c r="I87" s="66"/>
      <c r="J87" s="64"/>
      <c r="K87" s="64"/>
      <c r="L87" s="63"/>
      <c r="M87" s="63"/>
      <c r="N87" s="63"/>
      <c r="O87" s="63"/>
    </row>
    <row r="88" spans="1:15" s="58" customFormat="1" ht="41.25" customHeight="1">
      <c r="A88" s="56" t="s">
        <v>30</v>
      </c>
      <c r="B88" s="64" t="s">
        <v>31</v>
      </c>
      <c r="C88" s="57" t="s">
        <v>91</v>
      </c>
      <c r="D88" s="64" t="s">
        <v>48</v>
      </c>
      <c r="E88" s="65">
        <v>1</v>
      </c>
      <c r="F88" s="65">
        <v>6</v>
      </c>
      <c r="G88" s="65">
        <v>0</v>
      </c>
      <c r="H88" s="66">
        <v>44958</v>
      </c>
      <c r="I88" s="66">
        <v>45137</v>
      </c>
      <c r="J88" s="64"/>
      <c r="K88" s="64"/>
      <c r="L88" s="63">
        <v>4635000</v>
      </c>
      <c r="M88" s="63">
        <f>L88*F88+((L88/30)*G88)</f>
        <v>27810000</v>
      </c>
      <c r="N88" s="63" t="s">
        <v>49</v>
      </c>
      <c r="O88" s="63" t="s">
        <v>92</v>
      </c>
    </row>
    <row r="89" spans="1:15" s="58" customFormat="1" ht="41.25" customHeight="1">
      <c r="A89" s="57" t="s">
        <v>36</v>
      </c>
      <c r="B89" s="64"/>
      <c r="C89" s="57" t="s">
        <v>93</v>
      </c>
      <c r="D89" s="64"/>
      <c r="E89" s="65"/>
      <c r="F89" s="65"/>
      <c r="G89" s="65"/>
      <c r="H89" s="66"/>
      <c r="I89" s="66"/>
      <c r="J89" s="64"/>
      <c r="K89" s="64"/>
      <c r="L89" s="63"/>
      <c r="M89" s="63"/>
      <c r="N89" s="63"/>
      <c r="O89" s="63"/>
    </row>
    <row r="90" spans="1:15" s="58" customFormat="1" ht="41.25" customHeight="1">
      <c r="A90" s="57" t="s">
        <v>38</v>
      </c>
      <c r="B90" s="64"/>
      <c r="C90" s="57" t="s">
        <v>94</v>
      </c>
      <c r="D90" s="64"/>
      <c r="E90" s="65"/>
      <c r="F90" s="65">
        <v>9</v>
      </c>
      <c r="G90" s="65">
        <v>24</v>
      </c>
      <c r="H90" s="66"/>
      <c r="I90" s="66"/>
      <c r="J90" s="64"/>
      <c r="K90" s="64"/>
      <c r="L90" s="63"/>
      <c r="M90" s="63"/>
      <c r="N90" s="63"/>
      <c r="O90" s="63"/>
    </row>
    <row r="91" spans="1:15" s="58" customFormat="1" ht="41.25" customHeight="1">
      <c r="A91" s="56" t="s">
        <v>40</v>
      </c>
      <c r="B91" s="64"/>
      <c r="C91" s="57" t="s">
        <v>91</v>
      </c>
      <c r="D91" s="64"/>
      <c r="E91" s="65"/>
      <c r="F91" s="65"/>
      <c r="G91" s="65"/>
      <c r="H91" s="66"/>
      <c r="I91" s="66"/>
      <c r="J91" s="64"/>
      <c r="K91" s="64"/>
      <c r="L91" s="63"/>
      <c r="M91" s="63"/>
      <c r="N91" s="63"/>
      <c r="O91" s="63"/>
    </row>
    <row r="92" spans="1:15" s="58" customFormat="1" ht="41.25" customHeight="1">
      <c r="A92" s="56" t="s">
        <v>41</v>
      </c>
      <c r="B92" s="64"/>
      <c r="C92" s="57" t="s">
        <v>93</v>
      </c>
      <c r="D92" s="64"/>
      <c r="E92" s="65"/>
      <c r="F92" s="65"/>
      <c r="G92" s="65"/>
      <c r="H92" s="66"/>
      <c r="I92" s="66"/>
      <c r="J92" s="64"/>
      <c r="K92" s="64"/>
      <c r="L92" s="63"/>
      <c r="M92" s="63"/>
      <c r="N92" s="63"/>
      <c r="O92" s="63"/>
    </row>
    <row r="93" spans="1:15" s="58" customFormat="1" ht="51" customHeight="1">
      <c r="A93" s="56" t="s">
        <v>42</v>
      </c>
      <c r="B93" s="64"/>
      <c r="C93" s="57" t="s">
        <v>94</v>
      </c>
      <c r="D93" s="64"/>
      <c r="E93" s="65"/>
      <c r="F93" s="65"/>
      <c r="G93" s="65"/>
      <c r="H93" s="66"/>
      <c r="I93" s="66"/>
      <c r="J93" s="64"/>
      <c r="K93" s="64"/>
      <c r="L93" s="63"/>
      <c r="M93" s="63"/>
      <c r="N93" s="63"/>
      <c r="O93" s="63"/>
    </row>
    <row r="94" spans="1:15">
      <c r="A94" s="21" t="s">
        <v>95</v>
      </c>
      <c r="B94" s="22"/>
      <c r="C94" s="23"/>
      <c r="D94" s="24"/>
      <c r="E94" s="15"/>
      <c r="F94" s="16"/>
      <c r="G94" s="15"/>
      <c r="H94" s="3"/>
      <c r="I94" s="19"/>
      <c r="J94" s="25"/>
      <c r="K94" s="26"/>
      <c r="L94" s="26"/>
      <c r="M94" s="55">
        <f>SUM(M16:M93)</f>
        <v>385014000</v>
      </c>
      <c r="N94" s="19"/>
      <c r="O94" s="55"/>
    </row>
    <row r="95" spans="1:15">
      <c r="A95" s="27"/>
      <c r="B95" s="28"/>
      <c r="C95" s="29"/>
      <c r="D95" s="30"/>
      <c r="E95" s="13"/>
      <c r="F95" s="12"/>
      <c r="G95" s="13"/>
      <c r="H95" s="14"/>
      <c r="J95" s="31"/>
      <c r="K95" s="32"/>
      <c r="L95" s="32"/>
      <c r="M95" s="32"/>
    </row>
    <row r="96" spans="1:15">
      <c r="A96" s="27"/>
      <c r="B96" s="28"/>
      <c r="C96" s="29"/>
      <c r="D96" s="30"/>
      <c r="E96" s="12"/>
      <c r="F96" s="12"/>
      <c r="G96" s="13"/>
      <c r="H96" s="14"/>
      <c r="J96" s="31"/>
      <c r="O96" s="33"/>
    </row>
    <row r="97" spans="1:15">
      <c r="A97" s="27"/>
      <c r="B97" s="28"/>
      <c r="C97" s="29"/>
      <c r="D97" s="30"/>
      <c r="E97" s="12"/>
      <c r="F97" s="12"/>
      <c r="G97" s="13"/>
      <c r="H97" s="14"/>
      <c r="J97" s="31"/>
      <c r="O97" s="33"/>
    </row>
    <row r="98" spans="1:15">
      <c r="B98" s="34"/>
      <c r="L98" s="35"/>
      <c r="O98" s="33"/>
    </row>
    <row r="99" spans="1:15">
      <c r="K99" s="36"/>
      <c r="L99" s="36"/>
      <c r="M99" s="36"/>
      <c r="O99" s="37"/>
    </row>
    <row r="100" spans="1:15" ht="15">
      <c r="A100" s="68" t="s">
        <v>96</v>
      </c>
      <c r="B100" s="68"/>
      <c r="C100" s="68"/>
      <c r="D100" s="68"/>
      <c r="E100" s="68"/>
      <c r="F100" s="68"/>
      <c r="G100" s="68"/>
      <c r="H100" s="68"/>
      <c r="I100" s="68"/>
      <c r="J100" s="68"/>
      <c r="K100" s="68"/>
      <c r="L100" s="68"/>
      <c r="M100" s="68"/>
      <c r="N100" s="68"/>
      <c r="O100" s="68"/>
    </row>
    <row r="101" spans="1:15" ht="15">
      <c r="A101" s="68" t="s">
        <v>97</v>
      </c>
      <c r="B101" s="68"/>
      <c r="C101" s="68"/>
      <c r="D101" s="68"/>
      <c r="E101" s="68"/>
      <c r="F101" s="68"/>
      <c r="G101" s="68"/>
      <c r="H101" s="68"/>
      <c r="I101" s="68"/>
      <c r="J101" s="68"/>
      <c r="K101" s="68"/>
      <c r="L101" s="68"/>
      <c r="M101" s="68"/>
      <c r="N101" s="68"/>
      <c r="O101" s="68"/>
    </row>
  </sheetData>
  <mergeCells count="199">
    <mergeCell ref="F70:F75"/>
    <mergeCell ref="G70:G75"/>
    <mergeCell ref="H70:H75"/>
    <mergeCell ref="I70:I75"/>
    <mergeCell ref="L70:L75"/>
    <mergeCell ref="A4:O4"/>
    <mergeCell ref="A1:N2"/>
    <mergeCell ref="A3:O3"/>
    <mergeCell ref="K13:K14"/>
    <mergeCell ref="L13:L14"/>
    <mergeCell ref="M13:M14"/>
    <mergeCell ref="E22:E27"/>
    <mergeCell ref="F22:F27"/>
    <mergeCell ref="G22:G27"/>
    <mergeCell ref="H22:H27"/>
    <mergeCell ref="I22:I27"/>
    <mergeCell ref="L22:L27"/>
    <mergeCell ref="B34:B39"/>
    <mergeCell ref="D34:D39"/>
    <mergeCell ref="E34:E39"/>
    <mergeCell ref="F34:F39"/>
    <mergeCell ref="G34:G39"/>
    <mergeCell ref="H34:H39"/>
    <mergeCell ref="I34:I39"/>
    <mergeCell ref="L34:L39"/>
    <mergeCell ref="M34:M39"/>
    <mergeCell ref="N34:N39"/>
    <mergeCell ref="B40:B45"/>
    <mergeCell ref="A11:C11"/>
    <mergeCell ref="K11:O11"/>
    <mergeCell ref="A12:C12"/>
    <mergeCell ref="F13:G14"/>
    <mergeCell ref="M22:M27"/>
    <mergeCell ref="N22:N27"/>
    <mergeCell ref="B28:B33"/>
    <mergeCell ref="D28:D33"/>
    <mergeCell ref="E28:E33"/>
    <mergeCell ref="F28:F33"/>
    <mergeCell ref="G28:G33"/>
    <mergeCell ref="H28:H33"/>
    <mergeCell ref="I28:I33"/>
    <mergeCell ref="L28:L33"/>
    <mergeCell ref="M28:M33"/>
    <mergeCell ref="N28:N33"/>
    <mergeCell ref="J16:J21"/>
    <mergeCell ref="J22:J27"/>
    <mergeCell ref="J28:J33"/>
    <mergeCell ref="A10:C10"/>
    <mergeCell ref="J10:O10"/>
    <mergeCell ref="A5:O5"/>
    <mergeCell ref="A6:O6"/>
    <mergeCell ref="A8:J8"/>
    <mergeCell ref="A9:C9"/>
    <mergeCell ref="A13:A15"/>
    <mergeCell ref="B13:B15"/>
    <mergeCell ref="C13:C15"/>
    <mergeCell ref="D13:D15"/>
    <mergeCell ref="E13:E15"/>
    <mergeCell ref="O13:O14"/>
    <mergeCell ref="H14:H15"/>
    <mergeCell ref="I14:I15"/>
    <mergeCell ref="J15:K15"/>
    <mergeCell ref="L15:M15"/>
    <mergeCell ref="H13:I13"/>
    <mergeCell ref="J13:J14"/>
    <mergeCell ref="A101:O101"/>
    <mergeCell ref="B16:B21"/>
    <mergeCell ref="D16:D21"/>
    <mergeCell ref="E16:E21"/>
    <mergeCell ref="F16:F21"/>
    <mergeCell ref="G16:G21"/>
    <mergeCell ref="H16:H21"/>
    <mergeCell ref="I16:I21"/>
    <mergeCell ref="L16:L21"/>
    <mergeCell ref="M16:M21"/>
    <mergeCell ref="N16:N21"/>
    <mergeCell ref="B22:B27"/>
    <mergeCell ref="D22:D27"/>
    <mergeCell ref="A100:O100"/>
    <mergeCell ref="D40:D45"/>
    <mergeCell ref="E40:E45"/>
    <mergeCell ref="F40:F45"/>
    <mergeCell ref="G40:G45"/>
    <mergeCell ref="H40:H45"/>
    <mergeCell ref="I40:I45"/>
    <mergeCell ref="L40:L45"/>
    <mergeCell ref="M40:M45"/>
    <mergeCell ref="N40:N45"/>
    <mergeCell ref="B46:B51"/>
    <mergeCell ref="D46:D51"/>
    <mergeCell ref="E46:E51"/>
    <mergeCell ref="F46:F51"/>
    <mergeCell ref="G46:G51"/>
    <mergeCell ref="H46:H51"/>
    <mergeCell ref="I46:I51"/>
    <mergeCell ref="L46:L51"/>
    <mergeCell ref="M46:M51"/>
    <mergeCell ref="N46:N51"/>
    <mergeCell ref="N52:N57"/>
    <mergeCell ref="B58:B63"/>
    <mergeCell ref="D58:D63"/>
    <mergeCell ref="E58:E63"/>
    <mergeCell ref="F58:F63"/>
    <mergeCell ref="G58:G63"/>
    <mergeCell ref="H58:H63"/>
    <mergeCell ref="I58:I63"/>
    <mergeCell ref="L58:L63"/>
    <mergeCell ref="M58:M63"/>
    <mergeCell ref="N58:N63"/>
    <mergeCell ref="B52:B57"/>
    <mergeCell ref="D52:D57"/>
    <mergeCell ref="E52:E57"/>
    <mergeCell ref="F52:F57"/>
    <mergeCell ref="G52:G57"/>
    <mergeCell ref="H52:H57"/>
    <mergeCell ref="I52:I57"/>
    <mergeCell ref="L52:L57"/>
    <mergeCell ref="M52:M57"/>
    <mergeCell ref="K58:K63"/>
    <mergeCell ref="N70:N75"/>
    <mergeCell ref="N64:N69"/>
    <mergeCell ref="B76:B81"/>
    <mergeCell ref="D76:D81"/>
    <mergeCell ref="E76:E81"/>
    <mergeCell ref="F76:F81"/>
    <mergeCell ref="G76:G81"/>
    <mergeCell ref="H76:H81"/>
    <mergeCell ref="I76:I81"/>
    <mergeCell ref="L76:L81"/>
    <mergeCell ref="M76:M81"/>
    <mergeCell ref="N76:N81"/>
    <mergeCell ref="B64:B69"/>
    <mergeCell ref="D64:D69"/>
    <mergeCell ref="E64:E69"/>
    <mergeCell ref="F64:F69"/>
    <mergeCell ref="G64:G69"/>
    <mergeCell ref="H64:H69"/>
    <mergeCell ref="I64:I69"/>
    <mergeCell ref="L64:L69"/>
    <mergeCell ref="M64:M69"/>
    <mergeCell ref="B70:B75"/>
    <mergeCell ref="D70:D75"/>
    <mergeCell ref="E70:E75"/>
    <mergeCell ref="B82:B87"/>
    <mergeCell ref="D82:D87"/>
    <mergeCell ref="E82:E87"/>
    <mergeCell ref="F82:F87"/>
    <mergeCell ref="G82:G87"/>
    <mergeCell ref="H82:H87"/>
    <mergeCell ref="I82:I87"/>
    <mergeCell ref="L82:L87"/>
    <mergeCell ref="M82:M87"/>
    <mergeCell ref="J82:J87"/>
    <mergeCell ref="K82:K87"/>
    <mergeCell ref="B88:B93"/>
    <mergeCell ref="D88:D93"/>
    <mergeCell ref="E88:E93"/>
    <mergeCell ref="F88:F93"/>
    <mergeCell ref="G88:G93"/>
    <mergeCell ref="H88:H93"/>
    <mergeCell ref="I88:I93"/>
    <mergeCell ref="L88:L93"/>
    <mergeCell ref="M88:M93"/>
    <mergeCell ref="J88:J93"/>
    <mergeCell ref="K88:K93"/>
    <mergeCell ref="J34:J39"/>
    <mergeCell ref="J40:J45"/>
    <mergeCell ref="J46:J51"/>
    <mergeCell ref="J52:J57"/>
    <mergeCell ref="J58:J63"/>
    <mergeCell ref="J64:J69"/>
    <mergeCell ref="K70:K75"/>
    <mergeCell ref="J70:J75"/>
    <mergeCell ref="K76:K81"/>
    <mergeCell ref="J76:J81"/>
    <mergeCell ref="O70:O75"/>
    <mergeCell ref="O76:O81"/>
    <mergeCell ref="O82:O87"/>
    <mergeCell ref="O88:O93"/>
    <mergeCell ref="K16:K21"/>
    <mergeCell ref="K22:K27"/>
    <mergeCell ref="K28:K33"/>
    <mergeCell ref="K34:K39"/>
    <mergeCell ref="K40:K45"/>
    <mergeCell ref="K46:K51"/>
    <mergeCell ref="K52:K57"/>
    <mergeCell ref="K64:K69"/>
    <mergeCell ref="N82:N87"/>
    <mergeCell ref="N88:N93"/>
    <mergeCell ref="O16:O21"/>
    <mergeCell ref="O22:O27"/>
    <mergeCell ref="O28:O33"/>
    <mergeCell ref="O34:O39"/>
    <mergeCell ref="O40:O45"/>
    <mergeCell ref="O46:O51"/>
    <mergeCell ref="O52:O57"/>
    <mergeCell ref="O58:O63"/>
    <mergeCell ref="O64:O69"/>
    <mergeCell ref="M70:M75"/>
  </mergeCells>
  <phoneticPr fontId="24" type="noConversion"/>
  <pageMargins left="0.7" right="0.7" top="0.75" bottom="0.75" header="0.3" footer="0.3"/>
  <pageSetup orientation="portrait"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37"/>
  <sheetViews>
    <sheetView showGridLines="0" workbookViewId="0">
      <selection activeCell="K5" sqref="K5"/>
    </sheetView>
  </sheetViews>
  <sheetFormatPr defaultColWidth="11.42578125" defaultRowHeight="15"/>
  <cols>
    <col min="1" max="1" width="5.5703125" style="41" customWidth="1"/>
    <col min="2" max="2" width="29" style="41" customWidth="1"/>
    <col min="3" max="3" width="16.5703125" style="41" customWidth="1"/>
    <col min="4" max="4" width="19.28515625" style="41" customWidth="1"/>
    <col min="5" max="6" width="11.42578125" style="41"/>
    <col min="7" max="7" width="6.42578125" style="41" customWidth="1"/>
    <col min="8" max="8" width="9.5703125" style="41" customWidth="1"/>
    <col min="9" max="9" width="9.42578125" style="41" customWidth="1"/>
    <col min="10" max="10" width="12.42578125" style="41" customWidth="1"/>
    <col min="11" max="16384" width="11.42578125" style="41"/>
  </cols>
  <sheetData>
    <row r="1" spans="2:17" ht="10.5" customHeight="1"/>
    <row r="2" spans="2:17" ht="30.75" customHeight="1">
      <c r="B2" s="100"/>
      <c r="C2" s="100"/>
      <c r="D2" s="100"/>
      <c r="E2" s="100"/>
      <c r="F2" s="100"/>
      <c r="G2" s="100"/>
      <c r="H2" s="100"/>
      <c r="I2" s="100"/>
      <c r="J2" s="100"/>
      <c r="K2" s="100"/>
      <c r="L2" s="42"/>
      <c r="M2" s="42"/>
      <c r="N2" s="42"/>
      <c r="O2" s="42"/>
      <c r="P2" s="42"/>
    </row>
    <row r="3" spans="2:17" ht="40.5" customHeight="1">
      <c r="B3" s="100"/>
      <c r="C3" s="100"/>
      <c r="D3" s="100"/>
      <c r="E3" s="100"/>
      <c r="F3" s="100"/>
      <c r="G3" s="100"/>
      <c r="H3" s="100"/>
      <c r="I3" s="100"/>
      <c r="J3" s="100"/>
      <c r="K3" s="100"/>
      <c r="L3" s="42"/>
      <c r="M3" s="42"/>
      <c r="N3" s="42"/>
      <c r="O3" s="42"/>
      <c r="P3" s="42"/>
    </row>
    <row r="4" spans="2:17" ht="25.5" customHeight="1">
      <c r="B4" s="101" t="s">
        <v>98</v>
      </c>
      <c r="C4" s="101"/>
      <c r="D4" s="101"/>
      <c r="E4" s="101"/>
      <c r="F4" s="101"/>
      <c r="G4" s="101"/>
      <c r="H4" s="101"/>
      <c r="I4" s="101"/>
      <c r="J4" s="101"/>
      <c r="K4" s="43" t="s">
        <v>0</v>
      </c>
      <c r="L4" s="42"/>
      <c r="M4" s="42"/>
      <c r="N4" s="42"/>
      <c r="O4" s="42"/>
      <c r="P4" s="42"/>
    </row>
    <row r="5" spans="2:17" s="44" customFormat="1" ht="30" customHeight="1">
      <c r="B5" s="101"/>
      <c r="C5" s="101"/>
      <c r="D5" s="101"/>
      <c r="E5" s="101"/>
      <c r="F5" s="101"/>
      <c r="G5" s="101"/>
      <c r="H5" s="101"/>
      <c r="I5" s="101"/>
      <c r="J5" s="101"/>
      <c r="K5" s="54" t="s">
        <v>99</v>
      </c>
      <c r="M5" s="45"/>
      <c r="N5" s="45"/>
      <c r="O5" s="45"/>
      <c r="P5" s="45"/>
      <c r="Q5" s="45"/>
    </row>
    <row r="6" spans="2:17" ht="23.25" customHeight="1">
      <c r="B6" s="101" t="s">
        <v>100</v>
      </c>
      <c r="C6" s="101"/>
      <c r="D6" s="101"/>
      <c r="E6" s="101"/>
      <c r="F6" s="101"/>
      <c r="G6" s="101"/>
      <c r="H6" s="101"/>
      <c r="I6" s="101"/>
      <c r="J6" s="101"/>
      <c r="K6" s="101"/>
    </row>
    <row r="7" spans="2:17" ht="18">
      <c r="B7" s="101" t="s">
        <v>101</v>
      </c>
      <c r="C7" s="101"/>
      <c r="D7" s="101"/>
      <c r="E7" s="101"/>
      <c r="F7" s="101"/>
      <c r="G7" s="101"/>
      <c r="H7" s="101"/>
      <c r="I7" s="101"/>
      <c r="J7" s="101"/>
      <c r="K7" s="101"/>
    </row>
    <row r="8" spans="2:17" ht="18">
      <c r="B8" s="102" t="s">
        <v>102</v>
      </c>
      <c r="C8" s="102"/>
      <c r="D8" s="102"/>
      <c r="E8" s="102"/>
      <c r="F8" s="102"/>
      <c r="G8" s="102"/>
      <c r="H8" s="102"/>
      <c r="I8" s="102"/>
      <c r="J8" s="102"/>
      <c r="K8" s="102"/>
    </row>
    <row r="9" spans="2:17">
      <c r="B9" s="99" t="s">
        <v>103</v>
      </c>
      <c r="C9" s="99"/>
      <c r="D9" s="99"/>
      <c r="E9" s="99"/>
      <c r="F9" s="99"/>
      <c r="G9" s="99"/>
      <c r="H9" s="99"/>
      <c r="I9" s="99"/>
      <c r="J9" s="99"/>
      <c r="K9" s="99"/>
    </row>
    <row r="10" spans="2:17">
      <c r="B10" s="99" t="s">
        <v>104</v>
      </c>
      <c r="C10" s="99"/>
      <c r="D10" s="99"/>
      <c r="E10" s="99"/>
      <c r="F10" s="99"/>
      <c r="G10" s="99"/>
      <c r="H10" s="99"/>
      <c r="I10" s="99"/>
      <c r="J10" s="99"/>
      <c r="K10" s="99"/>
    </row>
    <row r="11" spans="2:17">
      <c r="B11" s="103" t="s">
        <v>105</v>
      </c>
      <c r="C11" s="103"/>
      <c r="D11" s="103"/>
      <c r="E11" s="103"/>
      <c r="F11" s="103"/>
      <c r="G11" s="103"/>
      <c r="H11" s="103"/>
      <c r="I11" s="103"/>
      <c r="J11" s="103"/>
      <c r="K11" s="103"/>
    </row>
    <row r="12" spans="2:17">
      <c r="B12" s="99" t="s">
        <v>106</v>
      </c>
      <c r="C12" s="99"/>
      <c r="D12" s="99"/>
      <c r="E12" s="99"/>
      <c r="F12" s="99"/>
      <c r="G12" s="99"/>
      <c r="H12" s="99"/>
      <c r="I12" s="99"/>
      <c r="J12" s="99"/>
      <c r="K12" s="99"/>
    </row>
    <row r="13" spans="2:17">
      <c r="B13" s="99" t="s">
        <v>107</v>
      </c>
      <c r="C13" s="99"/>
      <c r="D13" s="99"/>
      <c r="E13" s="99"/>
      <c r="F13" s="99"/>
      <c r="G13" s="99"/>
      <c r="H13" s="99"/>
      <c r="I13" s="99"/>
      <c r="J13" s="99"/>
      <c r="K13" s="99"/>
    </row>
    <row r="14" spans="2:17">
      <c r="B14" s="99" t="s">
        <v>108</v>
      </c>
      <c r="C14" s="99"/>
      <c r="D14" s="99"/>
      <c r="E14" s="99"/>
      <c r="F14" s="99"/>
      <c r="G14" s="99"/>
      <c r="H14" s="99"/>
      <c r="I14" s="99"/>
      <c r="J14" s="99"/>
      <c r="K14" s="99"/>
    </row>
    <row r="15" spans="2:17">
      <c r="B15" s="99" t="s">
        <v>109</v>
      </c>
      <c r="C15" s="99"/>
      <c r="D15" s="99"/>
      <c r="E15" s="99"/>
      <c r="F15" s="99"/>
      <c r="G15" s="99"/>
      <c r="H15" s="99"/>
      <c r="I15" s="99"/>
      <c r="J15" s="99"/>
      <c r="K15" s="99"/>
    </row>
    <row r="16" spans="2:17" s="52" customFormat="1">
      <c r="B16" s="99" t="s">
        <v>110</v>
      </c>
      <c r="C16" s="99"/>
      <c r="D16" s="99"/>
      <c r="E16" s="99"/>
      <c r="F16" s="99"/>
      <c r="G16" s="99"/>
      <c r="H16" s="99"/>
      <c r="I16" s="99"/>
      <c r="J16" s="99"/>
      <c r="K16" s="99"/>
    </row>
    <row r="17" spans="2:14" ht="18">
      <c r="B17" s="102" t="s">
        <v>111</v>
      </c>
      <c r="C17" s="102"/>
      <c r="D17" s="102"/>
      <c r="E17" s="102"/>
      <c r="F17" s="102"/>
      <c r="G17" s="102"/>
      <c r="H17" s="102"/>
      <c r="I17" s="102"/>
      <c r="J17" s="102"/>
      <c r="K17" s="102"/>
    </row>
    <row r="18" spans="2:14" ht="4.5" customHeight="1">
      <c r="B18" s="104"/>
      <c r="C18" s="104"/>
      <c r="D18" s="104"/>
      <c r="E18" s="104"/>
      <c r="F18" s="104"/>
      <c r="G18" s="104"/>
      <c r="H18" s="104"/>
      <c r="I18" s="104"/>
      <c r="J18" s="104"/>
      <c r="K18" s="104"/>
    </row>
    <row r="19" spans="2:14" ht="15.75">
      <c r="B19" s="46" t="s">
        <v>112</v>
      </c>
      <c r="C19" s="105" t="s">
        <v>113</v>
      </c>
      <c r="D19" s="105"/>
      <c r="E19" s="105"/>
      <c r="F19" s="105"/>
      <c r="G19" s="105"/>
      <c r="H19" s="105" t="s">
        <v>114</v>
      </c>
      <c r="I19" s="105"/>
      <c r="J19" s="105"/>
      <c r="K19" s="105"/>
      <c r="L19" s="47"/>
      <c r="M19" s="47"/>
      <c r="N19" s="47"/>
    </row>
    <row r="20" spans="2:14">
      <c r="B20" s="48" t="s">
        <v>115</v>
      </c>
      <c r="C20" s="106" t="s">
        <v>116</v>
      </c>
      <c r="D20" s="106"/>
      <c r="E20" s="106"/>
      <c r="F20" s="106"/>
      <c r="G20" s="106"/>
      <c r="H20" s="106"/>
      <c r="I20" s="106"/>
      <c r="J20" s="106"/>
      <c r="K20" s="106"/>
    </row>
    <row r="21" spans="2:14" ht="30">
      <c r="B21" s="49" t="s">
        <v>117</v>
      </c>
      <c r="C21" s="107" t="s">
        <v>118</v>
      </c>
      <c r="D21" s="107"/>
      <c r="E21" s="107"/>
      <c r="F21" s="107"/>
      <c r="G21" s="107"/>
      <c r="H21" s="107"/>
      <c r="I21" s="107"/>
      <c r="J21" s="107"/>
      <c r="K21" s="107"/>
    </row>
    <row r="22" spans="2:14">
      <c r="B22" s="49" t="s">
        <v>119</v>
      </c>
      <c r="C22" s="107" t="s">
        <v>120</v>
      </c>
      <c r="D22" s="107"/>
      <c r="E22" s="107"/>
      <c r="F22" s="107"/>
      <c r="G22" s="107"/>
      <c r="H22" s="107"/>
      <c r="I22" s="107"/>
      <c r="J22" s="107"/>
      <c r="K22" s="107"/>
    </row>
    <row r="23" spans="2:14">
      <c r="B23" s="49" t="s">
        <v>121</v>
      </c>
      <c r="C23" s="107" t="s">
        <v>122</v>
      </c>
      <c r="D23" s="107"/>
      <c r="E23" s="107"/>
      <c r="F23" s="107"/>
      <c r="G23" s="107"/>
      <c r="H23" s="107"/>
      <c r="I23" s="107"/>
      <c r="J23" s="107"/>
      <c r="K23" s="107"/>
    </row>
    <row r="24" spans="2:14" ht="28.5" customHeight="1">
      <c r="B24" s="49" t="s">
        <v>123</v>
      </c>
      <c r="C24" s="107" t="s">
        <v>124</v>
      </c>
      <c r="D24" s="107"/>
      <c r="E24" s="107"/>
      <c r="F24" s="107"/>
      <c r="G24" s="107"/>
      <c r="H24" s="107"/>
      <c r="I24" s="107"/>
      <c r="J24" s="107"/>
      <c r="K24" s="107"/>
    </row>
    <row r="25" spans="2:14">
      <c r="B25" s="49" t="s">
        <v>125</v>
      </c>
      <c r="C25" s="107" t="s">
        <v>126</v>
      </c>
      <c r="D25" s="107"/>
      <c r="E25" s="107"/>
      <c r="F25" s="107"/>
      <c r="G25" s="107"/>
      <c r="H25" s="107"/>
      <c r="I25" s="107"/>
      <c r="J25" s="107"/>
      <c r="K25" s="107"/>
    </row>
    <row r="26" spans="2:14" ht="31.5" customHeight="1">
      <c r="B26" s="49" t="s">
        <v>127</v>
      </c>
      <c r="C26" s="107" t="s">
        <v>128</v>
      </c>
      <c r="D26" s="107"/>
      <c r="E26" s="107"/>
      <c r="F26" s="107"/>
      <c r="G26" s="107"/>
      <c r="H26" s="107"/>
      <c r="I26" s="107"/>
      <c r="J26" s="107"/>
      <c r="K26" s="107"/>
    </row>
    <row r="27" spans="2:14" ht="30">
      <c r="B27" s="49" t="s">
        <v>129</v>
      </c>
      <c r="C27" s="107" t="s">
        <v>130</v>
      </c>
      <c r="D27" s="107"/>
      <c r="E27" s="107"/>
      <c r="F27" s="107"/>
      <c r="G27" s="107"/>
      <c r="H27" s="107"/>
      <c r="I27" s="107"/>
      <c r="J27" s="107"/>
      <c r="K27" s="107"/>
    </row>
    <row r="28" spans="2:14">
      <c r="B28" s="49" t="s">
        <v>131</v>
      </c>
      <c r="C28" s="107" t="s">
        <v>132</v>
      </c>
      <c r="D28" s="107"/>
      <c r="E28" s="107"/>
      <c r="F28" s="107"/>
      <c r="G28" s="107"/>
      <c r="H28" s="107"/>
      <c r="I28" s="107"/>
      <c r="J28" s="107"/>
      <c r="K28" s="107"/>
    </row>
    <row r="29" spans="2:14">
      <c r="B29" s="49" t="s">
        <v>16</v>
      </c>
      <c r="C29" s="107" t="s">
        <v>133</v>
      </c>
      <c r="D29" s="107"/>
      <c r="E29" s="107"/>
      <c r="F29" s="107"/>
      <c r="G29" s="107"/>
      <c r="H29" s="107"/>
      <c r="I29" s="107"/>
      <c r="J29" s="107"/>
      <c r="K29" s="107"/>
    </row>
    <row r="30" spans="2:14" ht="30">
      <c r="B30" s="49" t="s">
        <v>134</v>
      </c>
      <c r="C30" s="107" t="s">
        <v>135</v>
      </c>
      <c r="D30" s="107"/>
      <c r="E30" s="107"/>
      <c r="F30" s="107"/>
      <c r="G30" s="107"/>
      <c r="H30" s="107"/>
      <c r="I30" s="107"/>
      <c r="J30" s="107"/>
      <c r="K30" s="107"/>
    </row>
    <row r="31" spans="2:14" ht="45">
      <c r="B31" s="49" t="s">
        <v>18</v>
      </c>
      <c r="C31" s="107" t="s">
        <v>136</v>
      </c>
      <c r="D31" s="107"/>
      <c r="E31" s="107"/>
      <c r="F31" s="107"/>
      <c r="G31" s="107"/>
      <c r="H31" s="107"/>
      <c r="I31" s="107"/>
      <c r="J31" s="107"/>
      <c r="K31" s="107"/>
    </row>
    <row r="32" spans="2:14" ht="30">
      <c r="B32" s="49" t="s">
        <v>19</v>
      </c>
      <c r="C32" s="107" t="s">
        <v>137</v>
      </c>
      <c r="D32" s="107"/>
      <c r="E32" s="107"/>
      <c r="F32" s="107"/>
      <c r="G32" s="107"/>
      <c r="H32" s="107"/>
      <c r="I32" s="107"/>
      <c r="J32" s="107"/>
      <c r="K32" s="107"/>
    </row>
    <row r="33" spans="2:11" ht="30">
      <c r="B33" s="49" t="s">
        <v>20</v>
      </c>
      <c r="C33" s="107" t="s">
        <v>138</v>
      </c>
      <c r="D33" s="107"/>
      <c r="E33" s="107"/>
      <c r="F33" s="107"/>
      <c r="G33" s="107"/>
      <c r="H33" s="107"/>
      <c r="I33" s="107"/>
      <c r="J33" s="107"/>
      <c r="K33" s="107"/>
    </row>
    <row r="34" spans="2:11" ht="30">
      <c r="B34" s="49" t="s">
        <v>139</v>
      </c>
      <c r="C34" s="107" t="s">
        <v>140</v>
      </c>
      <c r="D34" s="107"/>
      <c r="E34" s="107"/>
      <c r="F34" s="107"/>
      <c r="G34" s="107"/>
      <c r="H34" s="107"/>
      <c r="I34" s="107"/>
      <c r="J34" s="107"/>
      <c r="K34" s="107"/>
    </row>
    <row r="35" spans="2:11" ht="31.5" customHeight="1">
      <c r="B35" s="49" t="s">
        <v>141</v>
      </c>
      <c r="C35" s="107" t="s">
        <v>142</v>
      </c>
      <c r="D35" s="107"/>
      <c r="E35" s="107"/>
      <c r="F35" s="107"/>
      <c r="G35" s="107"/>
      <c r="H35" s="107"/>
      <c r="I35" s="107"/>
      <c r="J35" s="107"/>
      <c r="K35" s="107"/>
    </row>
    <row r="36" spans="2:11">
      <c r="B36" s="50"/>
      <c r="C36" s="51"/>
      <c r="D36" s="51"/>
      <c r="E36" s="51"/>
      <c r="F36" s="51"/>
      <c r="G36" s="51"/>
      <c r="H36" s="51"/>
      <c r="I36" s="51"/>
      <c r="J36" s="51"/>
    </row>
    <row r="37" spans="2:11">
      <c r="B37" s="51"/>
      <c r="C37" s="51"/>
      <c r="D37" s="51"/>
      <c r="E37" s="51"/>
      <c r="F37" s="51"/>
      <c r="G37" s="51"/>
      <c r="H37" s="51"/>
      <c r="I37" s="51"/>
      <c r="J37" s="51"/>
    </row>
  </sheetData>
  <mergeCells count="49">
    <mergeCell ref="C34:G34"/>
    <mergeCell ref="H34:K34"/>
    <mergeCell ref="C35:G35"/>
    <mergeCell ref="H35:K35"/>
    <mergeCell ref="H30:K30"/>
    <mergeCell ref="C31:G31"/>
    <mergeCell ref="H31:K31"/>
    <mergeCell ref="C32:G32"/>
    <mergeCell ref="H32:K32"/>
    <mergeCell ref="C33:G33"/>
    <mergeCell ref="H33:K33"/>
    <mergeCell ref="C30:G30"/>
    <mergeCell ref="C28:G28"/>
    <mergeCell ref="C24:G24"/>
    <mergeCell ref="H24:K24"/>
    <mergeCell ref="H28:K28"/>
    <mergeCell ref="C29:G29"/>
    <mergeCell ref="H29:K29"/>
    <mergeCell ref="C25:G25"/>
    <mergeCell ref="H25:K25"/>
    <mergeCell ref="C26:G26"/>
    <mergeCell ref="H26:K26"/>
    <mergeCell ref="C27:G27"/>
    <mergeCell ref="H27:K27"/>
    <mergeCell ref="C21:G21"/>
    <mergeCell ref="H21:K21"/>
    <mergeCell ref="C22:G22"/>
    <mergeCell ref="H22:K22"/>
    <mergeCell ref="C23:G23"/>
    <mergeCell ref="H23:K23"/>
    <mergeCell ref="B17:K17"/>
    <mergeCell ref="B18:K18"/>
    <mergeCell ref="C19:G19"/>
    <mergeCell ref="H19:K19"/>
    <mergeCell ref="C20:G20"/>
    <mergeCell ref="H20:K20"/>
    <mergeCell ref="B14:K14"/>
    <mergeCell ref="B15:K15"/>
    <mergeCell ref="B16:K16"/>
    <mergeCell ref="B2:K3"/>
    <mergeCell ref="B4:J5"/>
    <mergeCell ref="B6:K6"/>
    <mergeCell ref="B7:K7"/>
    <mergeCell ref="B8:K8"/>
    <mergeCell ref="B9:K9"/>
    <mergeCell ref="B10:K10"/>
    <mergeCell ref="B11:K11"/>
    <mergeCell ref="B12:K12"/>
    <mergeCell ref="B13:K13"/>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A5DCAD4B43F5B44992CEAD33442F3AE" ma:contentTypeVersion="16" ma:contentTypeDescription="Create a new document." ma:contentTypeScope="" ma:versionID="ae55778694e222ede5d77902d625cd1e">
  <xsd:schema xmlns:xsd="http://www.w3.org/2001/XMLSchema" xmlns:xs="http://www.w3.org/2001/XMLSchema" xmlns:p="http://schemas.microsoft.com/office/2006/metadata/properties" xmlns:ns2="00e0fa48-20e2-4d72-88cf-7ad570a5fe6a" xmlns:ns3="e4dd5c7c-ed7a-4d78-a66f-868743598329" targetNamespace="http://schemas.microsoft.com/office/2006/metadata/properties" ma:root="true" ma:fieldsID="e6def58173736dde56490ce29a0a3736" ns2:_="" ns3:_="">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lcf76f155ced4ddcb4097134ff3c332f xmlns="e4dd5c7c-ed7a-4d78-a66f-86874359832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093879C-E6BD-4CA1-BE6E-43C3C01E4904}"/>
</file>

<file path=customXml/itemProps2.xml><?xml version="1.0" encoding="utf-8"?>
<ds:datastoreItem xmlns:ds="http://schemas.openxmlformats.org/officeDocument/2006/customXml" ds:itemID="{077E5B18-5BA8-406E-B284-3D339FD61363}"/>
</file>

<file path=customXml/itemProps3.xml><?xml version="1.0" encoding="utf-8"?>
<ds:datastoreItem xmlns:ds="http://schemas.openxmlformats.org/officeDocument/2006/customXml" ds:itemID="{84D8F78D-4750-4770-B1DB-34E8625F01CB}"/>
</file>

<file path=docProps/app.xml><?xml version="1.0" encoding="utf-8"?>
<Properties xmlns="http://schemas.openxmlformats.org/officeDocument/2006/extended-properties" xmlns:vt="http://schemas.openxmlformats.org/officeDocument/2006/docPropsVTypes">
  <Application>Microsoft Excel Online</Application>
  <Manager/>
  <Company>Hewlett-Packard Company</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ADMINISTRADOR1</dc:creator>
  <cp:keywords/>
  <dc:description/>
  <cp:lastModifiedBy>Liliana Alejandra Henao Aranda</cp:lastModifiedBy>
  <cp:revision/>
  <dcterms:created xsi:type="dcterms:W3CDTF">2020-02-28T20:30:41Z</dcterms:created>
  <dcterms:modified xsi:type="dcterms:W3CDTF">2023-08-27T12:29:22Z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0x0101004A5DCAD4B43F5B44992CEAD33442F3AE</vt:lpwstr>
  </property>
  <property fmtid="{D5CDD505-2E9C-101B-9397-08002B2CF9AE}" pid="3" name="MSIP_Label_1299739c-ad3d-4908-806e-4d91151a6e13_Enabled">
    <vt:lpwstr>true</vt:lpwstr>
  </property>
  <property fmtid="{D5CDD505-2E9C-101B-9397-08002B2CF9AE}" pid="4" name="MSIP_Label_1299739c-ad3d-4908-806e-4d91151a6e13_SetDate">
    <vt:lpwstr>2023-01-20T14:31:31Z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01c7c4d7-a819-4070-a78a-c0ad9c6f2aa1</vt:lpwstr>
  </property>
  <property fmtid="{D5CDD505-2E9C-101B-9397-08002B2CF9AE}" pid="9" name="MSIP_Label_1299739c-ad3d-4908-806e-4d91151a6e13_ContentBits">
    <vt:lpwstr>0</vt:lpwstr>
  </property>
  <property fmtid="{D5CDD505-2E9C-101B-9397-08002B2CF9AE}" pid="10" name="MediaServiceImageTags">
    <vt:lpwstr/>
  </property>
</Properties>
</file>