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codeName="ThisWorkbook"/>
  <mc:AlternateContent xmlns:mc="http://schemas.openxmlformats.org/markup-compatibility/2006">
    <mc:Choice Requires="x15">
      <x15ac:absPath xmlns:x15ac="http://schemas.microsoft.com/office/spreadsheetml/2010/11/ac" url="https://invias-my.sharepoint.com/personal/ejaimes_invias_gov_co/Documents/1.1. Procesos 2023/IP-DT-OCA-012-2023/PROCESO CRORREGIDO/"/>
    </mc:Choice>
  </mc:AlternateContent>
  <xr:revisionPtr revIDLastSave="259" documentId="13_ncr:1_{68883BB6-4CDA-4D6F-8DBF-CB03DC30DC4F}" xr6:coauthVersionLast="47" xr6:coauthVersionMax="47" xr10:uidLastSave="{F21BA14C-2033-4505-8BF0-A61D4C9933A1}"/>
  <bookViews>
    <workbookView xWindow="-120" yWindow="-120" windowWidth="29040" windowHeight="15720" tabRatio="906" activeTab="2" xr2:uid="{00000000-000D-0000-FFFF-FFFF00000000}"/>
  </bookViews>
  <sheets>
    <sheet name="PRESUPUESTO OFICIAL (Entidad)" sheetId="265" r:id="rId1"/>
    <sheet name="PROPUESTA ECONOMICA (proponente" sheetId="275" r:id="rId2"/>
    <sheet name="700.1" sheetId="276" r:id="rId3"/>
    <sheet name="700.3" sheetId="277" r:id="rId4"/>
    <sheet name="701.1.1" sheetId="278" r:id="rId5"/>
    <sheet name="710.1.1" sheetId="280" r:id="rId6"/>
    <sheet name="710.1.3" sheetId="282"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s>
  <definedNames>
    <definedName name="\0" localSheetId="1">#REF!</definedName>
    <definedName name="\0">#REF!</definedName>
    <definedName name="\00" localSheetId="1">#REF!</definedName>
    <definedName name="\00">#REF!</definedName>
    <definedName name="\a" localSheetId="1">#REF!</definedName>
    <definedName name="\a">#REF!</definedName>
    <definedName name="\AA" localSheetId="1">[1]LIQUIDACION!#REF!</definedName>
    <definedName name="\AA">[1]LIQUIDACION!#REF!</definedName>
    <definedName name="\b" localSheetId="1">[2]STRSUMM0!#REF!</definedName>
    <definedName name="\b">[2]STRSUMM0!#REF!</definedName>
    <definedName name="\bb" localSheetId="1">[2]STRSUMM0!#REF!</definedName>
    <definedName name="\bb">[2]STRSUMM0!#REF!</definedName>
    <definedName name="\E" localSheetId="1">#REF!</definedName>
    <definedName name="\E">#REF!</definedName>
    <definedName name="\EE" localSheetId="1">#REF!</definedName>
    <definedName name="\EE">#REF!</definedName>
    <definedName name="\G" localSheetId="1">#REF!</definedName>
    <definedName name="\G">#REF!</definedName>
    <definedName name="\k" localSheetId="1">'[3]7422CW00'!#REF!</definedName>
    <definedName name="\k">'[3]7422CW00'!#REF!</definedName>
    <definedName name="\l" localSheetId="1">[4]STRSUMM0!#REF!</definedName>
    <definedName name="\l">[4]STRSUMM0!#REF!</definedName>
    <definedName name="\M" localSheetId="1">#REF!</definedName>
    <definedName name="\M">#REF!</definedName>
    <definedName name="\ñ" localSheetId="1">'[5]7422CW00'!#REF!</definedName>
    <definedName name="\ñ">'[5]7422CW00'!#REF!</definedName>
    <definedName name="\P" localSheetId="1">#REF!</definedName>
    <definedName name="\P">#REF!</definedName>
    <definedName name="\R" localSheetId="1">#REF!</definedName>
    <definedName name="\R">#REF!</definedName>
    <definedName name="\s" localSheetId="1">#REF!</definedName>
    <definedName name="\s">#REF!</definedName>
    <definedName name="\V" localSheetId="1">#REF!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localSheetId="1" hidden="1">[7]INST!#REF!</definedName>
    <definedName name="_________key2" hidden="1">[7]INST!#REF!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localSheetId="1" hidden="1">[8]INST!#REF!</definedName>
    <definedName name="________key2" hidden="1">[8]INST!#REF!</definedName>
    <definedName name="________key3" localSheetId="1" hidden="1">#REF!</definedName>
    <definedName name="________key3" hidden="1">#REF!</definedName>
    <definedName name="________MA2" localSheetId="1">#REF!</definedName>
    <definedName name="________MA2">#REF!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#REF!</definedName>
    <definedName name="______PJ50" localSheetId="1">#REF!</definedName>
    <definedName name="______PJ50">#REF!</definedName>
    <definedName name="______pr01" localSheetId="1">#REF!</definedName>
    <definedName name="______pr01">#REF!</definedName>
    <definedName name="______pr02" localSheetId="1">#REF!</definedName>
    <definedName name="______pr02">#REF!</definedName>
    <definedName name="______pr03" localSheetId="1">#REF!</definedName>
    <definedName name="______pr03">#REF!</definedName>
    <definedName name="______pr04" localSheetId="1">#REF!</definedName>
    <definedName name="______pr04">#REF!</definedName>
    <definedName name="______pr05" localSheetId="1">#REF!</definedName>
    <definedName name="______pr05">#REF!</definedName>
    <definedName name="______pr06" localSheetId="1">#REF!</definedName>
    <definedName name="______pr06">#REF!</definedName>
    <definedName name="______pr07" localSheetId="1">#REF!</definedName>
    <definedName name="______pr07">#REF!</definedName>
    <definedName name="______pr08" localSheetId="1">#REF!</definedName>
    <definedName name="______pr08">#REF!</definedName>
    <definedName name="______pr09" localSheetId="1">#REF!</definedName>
    <definedName name="______pr09">#REF!</definedName>
    <definedName name="______pr10" localSheetId="1">#REF!</definedName>
    <definedName name="______pr10">#REF!</definedName>
    <definedName name="______pr11" localSheetId="1">#REF!</definedName>
    <definedName name="______pr11">#REF!</definedName>
    <definedName name="______pr12" localSheetId="1">#REF!</definedName>
    <definedName name="______pr12">#REF!</definedName>
    <definedName name="______pr13" localSheetId="1">#REF!</definedName>
    <definedName name="______pr13">#REF!</definedName>
    <definedName name="______pr14" localSheetId="1">#REF!</definedName>
    <definedName name="______pr14">#REF!</definedName>
    <definedName name="______pr15" localSheetId="1">#REF!</definedName>
    <definedName name="______pr15">#REF!</definedName>
    <definedName name="______pr16" localSheetId="1">#REF!</definedName>
    <definedName name="______pr16">#REF!</definedName>
    <definedName name="______pr17" localSheetId="1">#REF!</definedName>
    <definedName name="______pr17">#REF!</definedName>
    <definedName name="______pr18" localSheetId="1">#REF!</definedName>
    <definedName name="______pr18">#REF!</definedName>
    <definedName name="______pr19" localSheetId="1">#REF!</definedName>
    <definedName name="______pr19">#REF!</definedName>
    <definedName name="______pr20" localSheetId="1">#REF!</definedName>
    <definedName name="______pr20">#REF!</definedName>
    <definedName name="______pr21" localSheetId="1">#REF!</definedName>
    <definedName name="______pr21">#REF!</definedName>
    <definedName name="______pr22" localSheetId="1">#REF!</definedName>
    <definedName name="______pr22">#REF!</definedName>
    <definedName name="______pr23" localSheetId="1">#REF!</definedName>
    <definedName name="______pr23">#REF!</definedName>
    <definedName name="______pr24" localSheetId="1">#REF!</definedName>
    <definedName name="______pr24">#REF!</definedName>
    <definedName name="______pr25" localSheetId="1">#REF!</definedName>
    <definedName name="______pr25">#REF!</definedName>
    <definedName name="______pr26" localSheetId="1">#REF!</definedName>
    <definedName name="______pr26">#REF!</definedName>
    <definedName name="______pr27" localSheetId="1">#REF!</definedName>
    <definedName name="______pr27">#REF!</definedName>
    <definedName name="______pr28" localSheetId="1">#REF!</definedName>
    <definedName name="______pr28">#REF!</definedName>
    <definedName name="______pr29" localSheetId="1">#REF!</definedName>
    <definedName name="______pr29">#REF!</definedName>
    <definedName name="______pr30" localSheetId="1">#REF!</definedName>
    <definedName name="______pr30">#REF!</definedName>
    <definedName name="______pr31" localSheetId="1">#REF!</definedName>
    <definedName name="______pr31">#REF!</definedName>
    <definedName name="______pr32" localSheetId="1">#REF!</definedName>
    <definedName name="______pr32">#REF!</definedName>
    <definedName name="______pr33" localSheetId="1">#REF!</definedName>
    <definedName name="______pr33">#REF!</definedName>
    <definedName name="______pr34" localSheetId="1">#REF!</definedName>
    <definedName name="______pr34">#REF!</definedName>
    <definedName name="______pr35" localSheetId="1">#REF!</definedName>
    <definedName name="______pr35">#REF!</definedName>
    <definedName name="______pr36" localSheetId="1">#REF!</definedName>
    <definedName name="______pr36">#REF!</definedName>
    <definedName name="______pr37" localSheetId="1">#REF!</definedName>
    <definedName name="______pr37">#REF!</definedName>
    <definedName name="______pr38" localSheetId="1">#REF!</definedName>
    <definedName name="______pr38">#REF!</definedName>
    <definedName name="______pr39" localSheetId="1">#REF!</definedName>
    <definedName name="______pr39">#REF!</definedName>
    <definedName name="______pr40" localSheetId="1">#REF!</definedName>
    <definedName name="______pr40">#REF!</definedName>
    <definedName name="______pr41" localSheetId="1">#REF!</definedName>
    <definedName name="______pr41">#REF!</definedName>
    <definedName name="______pr42" localSheetId="1">#REF!</definedName>
    <definedName name="______pr42">#REF!</definedName>
    <definedName name="______pr43" localSheetId="1">#REF!</definedName>
    <definedName name="______pr43">#REF!</definedName>
    <definedName name="______pr44" localSheetId="1">#REF!</definedName>
    <definedName name="______pr44">#REF!</definedName>
    <definedName name="______pr45" localSheetId="1">#REF!</definedName>
    <definedName name="______pr45">#REF!</definedName>
    <definedName name="______pr46" localSheetId="1">#REF!</definedName>
    <definedName name="______pr46">#REF!</definedName>
    <definedName name="______pr47" localSheetId="1">#REF!</definedName>
    <definedName name="______pr47">#REF!</definedName>
    <definedName name="______pr48" localSheetId="1">#REF!</definedName>
    <definedName name="______pr48">#REF!</definedName>
    <definedName name="______pr49" localSheetId="1">#REF!</definedName>
    <definedName name="______pr49">#REF!</definedName>
    <definedName name="______pr50" localSheetId="1">#REF!</definedName>
    <definedName name="______pr50">#REF!</definedName>
    <definedName name="______pr51" localSheetId="1">#REF!</definedName>
    <definedName name="______pr51">#REF!</definedName>
    <definedName name="______pr52" localSheetId="1">#REF!</definedName>
    <definedName name="______pr52">#REF!</definedName>
    <definedName name="______pr53" localSheetId="1">#REF!</definedName>
    <definedName name="______pr53">#REF!</definedName>
    <definedName name="______pr54" localSheetId="1">#REF!</definedName>
    <definedName name="______pr54">#REF!</definedName>
    <definedName name="______pr55" localSheetId="1">#REF!</definedName>
    <definedName name="______pr55">#REF!</definedName>
    <definedName name="______pr56" localSheetId="1">#REF!</definedName>
    <definedName name="______pr56">#REF!</definedName>
    <definedName name="______pr57" localSheetId="1">#REF!</definedName>
    <definedName name="______pr57">#REF!</definedName>
    <definedName name="______pr58" localSheetId="1">#REF!</definedName>
    <definedName name="______pr58">#REF!</definedName>
    <definedName name="______pr59" localSheetId="1">#REF!</definedName>
    <definedName name="______pr59">#REF!</definedName>
    <definedName name="______pr60" localSheetId="1">#REF!</definedName>
    <definedName name="______pr60">#REF!</definedName>
    <definedName name="______pr61" localSheetId="1">#REF!</definedName>
    <definedName name="______pr61">#REF!</definedName>
    <definedName name="______pr62" localSheetId="1">#REF!</definedName>
    <definedName name="______pr62">#REF!</definedName>
    <definedName name="______pr63" localSheetId="1">#REF!</definedName>
    <definedName name="______pr63">#REF!</definedName>
    <definedName name="______pr64" localSheetId="1">#REF!</definedName>
    <definedName name="______pr64">#REF!</definedName>
    <definedName name="______pr65" localSheetId="1">#REF!</definedName>
    <definedName name="______pr65">#REF!</definedName>
    <definedName name="______pr66" localSheetId="1">#REF!</definedName>
    <definedName name="______pr66">#REF!</definedName>
    <definedName name="______pr67" localSheetId="1">#REF!</definedName>
    <definedName name="______pr67">#REF!</definedName>
    <definedName name="______pr68" localSheetId="1">#REF!</definedName>
    <definedName name="______pr68">#REF!</definedName>
    <definedName name="______pr69" localSheetId="1">#REF!</definedName>
    <definedName name="______pr69">#REF!</definedName>
    <definedName name="______pr70" localSheetId="1">#REF!</definedName>
    <definedName name="______pr70">#REF!</definedName>
    <definedName name="______pr71" localSheetId="1">#REF!</definedName>
    <definedName name="______pr71">#REF!</definedName>
    <definedName name="______pr72" localSheetId="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 localSheetId="1">[11]Tablas!#REF!</definedName>
    <definedName name="_____DCI1">[11]Tablas!#REF!</definedName>
    <definedName name="_____DDS1" localSheetId="1">[11]Tablas!#REF!</definedName>
    <definedName name="_____DDS1">[11]Tablas!#REF!</definedName>
    <definedName name="_____DGO1" localSheetId="1">[11]Tablas!#REF!</definedName>
    <definedName name="_____DGO1">[11]Tablas!#REF!</definedName>
    <definedName name="_____DGP1" localSheetId="1">[11]Tablas!#REF!</definedName>
    <definedName name="_____DGP1">[11]Tablas!#REF!</definedName>
    <definedName name="_____DIJ1" localSheetId="1">[11]Tablas!#REF!</definedName>
    <definedName name="_____DIJ1">[11]Tablas!#REF!</definedName>
    <definedName name="_____DPI1" localSheetId="1">[11]Tablas!#REF!</definedName>
    <definedName name="_____DPI1">[11]Tablas!#REF!</definedName>
    <definedName name="_____DPY1" localSheetId="1">[11]Tablas!#REF!</definedName>
    <definedName name="_____DPY1">[11]Tablas!#REF!</definedName>
    <definedName name="_____DRI1" localSheetId="1">[11]Tablas!#REF!</definedName>
    <definedName name="_____DRI1">[11]Tablas!#REF!</definedName>
    <definedName name="_____DRL1" localSheetId="1">[11]Tablas!#REF!</definedName>
    <definedName name="_____DRL1">[11]Tablas!#REF!</definedName>
    <definedName name="_____DSP1" localSheetId="1">[11]Tablas!#REF!</definedName>
    <definedName name="_____DSP1">[11]Tablas!#REF!</definedName>
    <definedName name="_____ECP1" localSheetId="1">[11]Tablas!#REF!</definedName>
    <definedName name="_____ECP1">[11]Tablas!#REF!</definedName>
    <definedName name="_____ICP1" localSheetId="1">[11]Tablas!#REF!</definedName>
    <definedName name="_____ICP1">[11]Tablas!#REF!</definedName>
    <definedName name="_____MA2" localSheetId="1">#REF!</definedName>
    <definedName name="_____MA2">#REF!</definedName>
    <definedName name="_____OCD1" localSheetId="1">[11]Tablas!#REF!</definedName>
    <definedName name="_____OCD1">[11]Tablas!#REF!</definedName>
    <definedName name="_____OCI1" localSheetId="1">[11]Tablas!#REF!</definedName>
    <definedName name="_____OCI1">[11]Tablas!#REF!</definedName>
    <definedName name="_____PJ50" localSheetId="1">#REF!</definedName>
    <definedName name="_____PJ50">#REF!</definedName>
    <definedName name="_____pr01" localSheetId="1">#REF!</definedName>
    <definedName name="_____pr01">#REF!</definedName>
    <definedName name="_____pr02" localSheetId="1">#REF!</definedName>
    <definedName name="_____pr02">#REF!</definedName>
    <definedName name="_____pr03" localSheetId="1">#REF!</definedName>
    <definedName name="_____pr03">#REF!</definedName>
    <definedName name="_____pr04" localSheetId="1">#REF!</definedName>
    <definedName name="_____pr04">#REF!</definedName>
    <definedName name="_____pr05" localSheetId="1">#REF!</definedName>
    <definedName name="_____pr05">#REF!</definedName>
    <definedName name="_____pr06" localSheetId="1">#REF!</definedName>
    <definedName name="_____pr06">#REF!</definedName>
    <definedName name="_____pr07" localSheetId="1">#REF!</definedName>
    <definedName name="_____pr07">#REF!</definedName>
    <definedName name="_____pr08" localSheetId="1">#REF!</definedName>
    <definedName name="_____pr08">#REF!</definedName>
    <definedName name="_____pr09" localSheetId="1">#REF!</definedName>
    <definedName name="_____pr09">#REF!</definedName>
    <definedName name="_____pr10" localSheetId="1">#REF!</definedName>
    <definedName name="_____pr10">#REF!</definedName>
    <definedName name="_____pr11" localSheetId="1">#REF!</definedName>
    <definedName name="_____pr11">#REF!</definedName>
    <definedName name="_____pr12" localSheetId="1">#REF!</definedName>
    <definedName name="_____pr12">#REF!</definedName>
    <definedName name="_____pr13" localSheetId="1">#REF!</definedName>
    <definedName name="_____pr13">#REF!</definedName>
    <definedName name="_____pr14" localSheetId="1">#REF!</definedName>
    <definedName name="_____pr14">#REF!</definedName>
    <definedName name="_____pr15" localSheetId="1">#REF!</definedName>
    <definedName name="_____pr15">#REF!</definedName>
    <definedName name="_____pr16" localSheetId="1">#REF!</definedName>
    <definedName name="_____pr16">#REF!</definedName>
    <definedName name="_____pr17" localSheetId="1">#REF!</definedName>
    <definedName name="_____pr17">#REF!</definedName>
    <definedName name="_____pr18" localSheetId="1">#REF!</definedName>
    <definedName name="_____pr18">#REF!</definedName>
    <definedName name="_____pr19" localSheetId="1">#REF!</definedName>
    <definedName name="_____pr19">#REF!</definedName>
    <definedName name="_____pr20" localSheetId="1">#REF!</definedName>
    <definedName name="_____pr20">#REF!</definedName>
    <definedName name="_____pr21" localSheetId="1">#REF!</definedName>
    <definedName name="_____pr21">#REF!</definedName>
    <definedName name="_____pr22" localSheetId="1">#REF!</definedName>
    <definedName name="_____pr22">#REF!</definedName>
    <definedName name="_____pr23" localSheetId="1">#REF!</definedName>
    <definedName name="_____pr23">#REF!</definedName>
    <definedName name="_____pr24" localSheetId="1">#REF!</definedName>
    <definedName name="_____pr24">#REF!</definedName>
    <definedName name="_____pr25" localSheetId="1">#REF!</definedName>
    <definedName name="_____pr25">#REF!</definedName>
    <definedName name="_____pr26" localSheetId="1">#REF!</definedName>
    <definedName name="_____pr26">#REF!</definedName>
    <definedName name="_____pr27" localSheetId="1">#REF!</definedName>
    <definedName name="_____pr27">#REF!</definedName>
    <definedName name="_____pr28" localSheetId="1">#REF!</definedName>
    <definedName name="_____pr28">#REF!</definedName>
    <definedName name="_____pr29" localSheetId="1">#REF!</definedName>
    <definedName name="_____pr29">#REF!</definedName>
    <definedName name="_____pr30" localSheetId="1">#REF!</definedName>
    <definedName name="_____pr30">#REF!</definedName>
    <definedName name="_____pr31" localSheetId="1">#REF!</definedName>
    <definedName name="_____pr31">#REF!</definedName>
    <definedName name="_____pr32" localSheetId="1">#REF!</definedName>
    <definedName name="_____pr32">#REF!</definedName>
    <definedName name="_____pr33" localSheetId="1">#REF!</definedName>
    <definedName name="_____pr33">#REF!</definedName>
    <definedName name="_____pr34" localSheetId="1">#REF!</definedName>
    <definedName name="_____pr34">#REF!</definedName>
    <definedName name="_____pr35" localSheetId="1">#REF!</definedName>
    <definedName name="_____pr35">#REF!</definedName>
    <definedName name="_____pr36" localSheetId="1">#REF!</definedName>
    <definedName name="_____pr36">#REF!</definedName>
    <definedName name="_____pr37" localSheetId="1">#REF!</definedName>
    <definedName name="_____pr37">#REF!</definedName>
    <definedName name="_____pr38" localSheetId="1">#REF!</definedName>
    <definedName name="_____pr38">#REF!</definedName>
    <definedName name="_____pr39" localSheetId="1">#REF!</definedName>
    <definedName name="_____pr39">#REF!</definedName>
    <definedName name="_____pr40" localSheetId="1">#REF!</definedName>
    <definedName name="_____pr40">#REF!</definedName>
    <definedName name="_____pr41" localSheetId="1">#REF!</definedName>
    <definedName name="_____pr41">#REF!</definedName>
    <definedName name="_____pr42" localSheetId="1">#REF!</definedName>
    <definedName name="_____pr42">#REF!</definedName>
    <definedName name="_____pr43" localSheetId="1">#REF!</definedName>
    <definedName name="_____pr43">#REF!</definedName>
    <definedName name="_____pr44" localSheetId="1">#REF!</definedName>
    <definedName name="_____pr44">#REF!</definedName>
    <definedName name="_____pr45" localSheetId="1">#REF!</definedName>
    <definedName name="_____pr45">#REF!</definedName>
    <definedName name="_____pr46" localSheetId="1">#REF!</definedName>
    <definedName name="_____pr46">#REF!</definedName>
    <definedName name="_____pr47" localSheetId="1">#REF!</definedName>
    <definedName name="_____pr47">#REF!</definedName>
    <definedName name="_____pr48" localSheetId="1">#REF!</definedName>
    <definedName name="_____pr48">#REF!</definedName>
    <definedName name="_____pr49" localSheetId="1">#REF!</definedName>
    <definedName name="_____pr49">#REF!</definedName>
    <definedName name="_____pr50" localSheetId="1">#REF!</definedName>
    <definedName name="_____pr50">#REF!</definedName>
    <definedName name="_____pr51" localSheetId="1">#REF!</definedName>
    <definedName name="_____pr51">#REF!</definedName>
    <definedName name="_____pr52" localSheetId="1">#REF!</definedName>
    <definedName name="_____pr52">#REF!</definedName>
    <definedName name="_____pr53" localSheetId="1">#REF!</definedName>
    <definedName name="_____pr53">#REF!</definedName>
    <definedName name="_____pr54" localSheetId="1">#REF!</definedName>
    <definedName name="_____pr54">#REF!</definedName>
    <definedName name="_____pr55" localSheetId="1">#REF!</definedName>
    <definedName name="_____pr55">#REF!</definedName>
    <definedName name="_____pr56" localSheetId="1">#REF!</definedName>
    <definedName name="_____pr56">#REF!</definedName>
    <definedName name="_____pr57" localSheetId="1">#REF!</definedName>
    <definedName name="_____pr57">#REF!</definedName>
    <definedName name="_____pr58" localSheetId="1">#REF!</definedName>
    <definedName name="_____pr58">#REF!</definedName>
    <definedName name="_____pr59" localSheetId="1">#REF!</definedName>
    <definedName name="_____pr59">#REF!</definedName>
    <definedName name="_____pr60" localSheetId="1">#REF!</definedName>
    <definedName name="_____pr60">#REF!</definedName>
    <definedName name="_____pr61" localSheetId="1">#REF!</definedName>
    <definedName name="_____pr61">#REF!</definedName>
    <definedName name="_____pr62" localSheetId="1">#REF!</definedName>
    <definedName name="_____pr62">#REF!</definedName>
    <definedName name="_____pr63" localSheetId="1">#REF!</definedName>
    <definedName name="_____pr63">#REF!</definedName>
    <definedName name="_____pr64" localSheetId="1">#REF!</definedName>
    <definedName name="_____pr64">#REF!</definedName>
    <definedName name="_____pr65" localSheetId="1">#REF!</definedName>
    <definedName name="_____pr65">#REF!</definedName>
    <definedName name="_____pr66" localSheetId="1">#REF!</definedName>
    <definedName name="_____pr66">#REF!</definedName>
    <definedName name="_____pr67" localSheetId="1">#REF!</definedName>
    <definedName name="_____pr67">#REF!</definedName>
    <definedName name="_____pr68" localSheetId="1">#REF!</definedName>
    <definedName name="_____pr68">#REF!</definedName>
    <definedName name="_____pr69" localSheetId="1">#REF!</definedName>
    <definedName name="_____pr69">#REF!</definedName>
    <definedName name="_____pr70" localSheetId="1">#REF!</definedName>
    <definedName name="_____pr70">#REF!</definedName>
    <definedName name="_____pr71" localSheetId="1">#REF!</definedName>
    <definedName name="_____pr71">#REF!</definedName>
    <definedName name="_____pr72" localSheetId="1">#REF!</definedName>
    <definedName name="_____pr72">#REF!</definedName>
    <definedName name="_____SBC1">[6]INV!$A$12:$D$15</definedName>
    <definedName name="_____SBC3">[6]INV!$F$12:$I$15</definedName>
    <definedName name="_____SBC5">[6]INV!$K$12:$N$15</definedName>
    <definedName name="_____VEX1" localSheetId="1">[11]Tablas!#REF!</definedName>
    <definedName name="_____VEX1">[11]Tablas!#REF!</definedName>
    <definedName name="_____VFA1" localSheetId="1">[11]Tablas!#REF!</definedName>
    <definedName name="_____VFA1">[11]Tablas!#REF!</definedName>
    <definedName name="_____VIT1" localSheetId="1">[11]Tablas!#REF!</definedName>
    <definedName name="_____VIT1">[11]Tablas!#REF!</definedName>
    <definedName name="_____VPR1" localSheetId="1">[11]Tablas!#REF!</definedName>
    <definedName name="_____VPR1">[11]Tablas!#REF!</definedName>
    <definedName name="_____VPR2" localSheetId="1">[12]Tablas!#REF!</definedName>
    <definedName name="_____VPR2">[12]Tablas!#REF!</definedName>
    <definedName name="_____VRP1" localSheetId="1">[11]Tablas!#REF!</definedName>
    <definedName name="_____VRP1">[11]Tablas!#REF!</definedName>
    <definedName name="_____VSM1" localSheetId="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1">#REF!</definedName>
    <definedName name="____COM1">#REF!</definedName>
    <definedName name="____COM10" localSheetId="1">#REF!</definedName>
    <definedName name="____COM10">#REF!</definedName>
    <definedName name="____COM11" localSheetId="1">#REF!</definedName>
    <definedName name="____COM11">#REF!</definedName>
    <definedName name="____COM12" localSheetId="1">#REF!</definedName>
    <definedName name="____COM12">#REF!</definedName>
    <definedName name="____COM13" localSheetId="1">#REF!</definedName>
    <definedName name="____COM13">#REF!</definedName>
    <definedName name="____COM14" localSheetId="1">#REF!</definedName>
    <definedName name="____COM14">#REF!</definedName>
    <definedName name="____COM15" localSheetId="1">#REF!</definedName>
    <definedName name="____COM15">#REF!</definedName>
    <definedName name="____COM16" localSheetId="1">#REF!</definedName>
    <definedName name="____COM16">#REF!</definedName>
    <definedName name="____COM17" localSheetId="1">#REF!</definedName>
    <definedName name="____COM17">#REF!</definedName>
    <definedName name="____COM18" localSheetId="1">#REF!</definedName>
    <definedName name="____COM18">#REF!</definedName>
    <definedName name="____COM19" localSheetId="1">#REF!</definedName>
    <definedName name="____COM19">#REF!</definedName>
    <definedName name="____COM2" localSheetId="1">#REF!</definedName>
    <definedName name="____COM2">#REF!</definedName>
    <definedName name="____COM20" localSheetId="1">#REF!</definedName>
    <definedName name="____COM20">#REF!</definedName>
    <definedName name="____COM21" localSheetId="1">#REF!</definedName>
    <definedName name="____COM21">#REF!</definedName>
    <definedName name="____COM3" localSheetId="1">#REF!</definedName>
    <definedName name="____COM3">#REF!</definedName>
    <definedName name="____COM4" localSheetId="1">#REF!</definedName>
    <definedName name="____COM4">#REF!</definedName>
    <definedName name="____COM5" localSheetId="1">#REF!</definedName>
    <definedName name="____COM5">#REF!</definedName>
    <definedName name="____COM6" localSheetId="1">#REF!</definedName>
    <definedName name="____COM6">#REF!</definedName>
    <definedName name="____COM7" localSheetId="1">#REF!</definedName>
    <definedName name="____COM7">#REF!</definedName>
    <definedName name="____COM8" localSheetId="1">#REF!</definedName>
    <definedName name="____COM8">#REF!</definedName>
    <definedName name="____COM9" localSheetId="1">#REF!</definedName>
    <definedName name="____COM9">#REF!</definedName>
    <definedName name="____DCI1" localSheetId="1">[11]Tablas!#REF!</definedName>
    <definedName name="____DCI1">[11]Tablas!#REF!</definedName>
    <definedName name="____DDS1" localSheetId="1">[11]Tablas!#REF!</definedName>
    <definedName name="____DDS1">[11]Tablas!#REF!</definedName>
    <definedName name="____DGO1" localSheetId="1">[11]Tablas!#REF!</definedName>
    <definedName name="____DGO1">[11]Tablas!#REF!</definedName>
    <definedName name="____DGP1" localSheetId="1">[11]Tablas!#REF!</definedName>
    <definedName name="____DGP1">[11]Tablas!#REF!</definedName>
    <definedName name="____DIJ1" localSheetId="1">[11]Tablas!#REF!</definedName>
    <definedName name="____DIJ1">[11]Tablas!#REF!</definedName>
    <definedName name="____DPI1" localSheetId="1">[11]Tablas!#REF!</definedName>
    <definedName name="____DPI1">[11]Tablas!#REF!</definedName>
    <definedName name="____DPY1" localSheetId="1">[11]Tablas!#REF!</definedName>
    <definedName name="____DPY1">[11]Tablas!#REF!</definedName>
    <definedName name="____DRI1" localSheetId="1">[11]Tablas!#REF!</definedName>
    <definedName name="____DRI1">[11]Tablas!#REF!</definedName>
    <definedName name="____DRL1" localSheetId="1">[11]Tablas!#REF!</definedName>
    <definedName name="____DRL1">[11]Tablas!#REF!</definedName>
    <definedName name="____DSP1" localSheetId="1">[11]Tablas!#REF!</definedName>
    <definedName name="____DSP1">[11]Tablas!#REF!</definedName>
    <definedName name="____ECP1" localSheetId="1">[11]Tablas!#REF!</definedName>
    <definedName name="____ECP1">[11]Tablas!#REF!</definedName>
    <definedName name="____ICP1" localSheetId="1">[11]Tablas!#REF!</definedName>
    <definedName name="____ICP1">[11]Tablas!#REF!</definedName>
    <definedName name="____LEY80" localSheetId="1">#REF!</definedName>
    <definedName name="____LEY80">#REF!</definedName>
    <definedName name="____MA2" localSheetId="1">#REF!</definedName>
    <definedName name="____MA2">#REF!</definedName>
    <definedName name="____OCD1" localSheetId="1">[11]Tablas!#REF!</definedName>
    <definedName name="____OCD1">[11]Tablas!#REF!</definedName>
    <definedName name="____OCI1" localSheetId="1">[11]Tablas!#REF!</definedName>
    <definedName name="____OCI1">[11]Tablas!#REF!</definedName>
    <definedName name="____PJ50" localSheetId="1">#REF!</definedName>
    <definedName name="____PJ50">#REF!</definedName>
    <definedName name="____pj51" localSheetId="1">#REF!</definedName>
    <definedName name="____pj51">#REF!</definedName>
    <definedName name="____pr01" localSheetId="1">#REF!</definedName>
    <definedName name="____pr01">#REF!</definedName>
    <definedName name="____pr02" localSheetId="1">#REF!</definedName>
    <definedName name="____pr02">#REF!</definedName>
    <definedName name="____pr03" localSheetId="1">#REF!</definedName>
    <definedName name="____pr03">#REF!</definedName>
    <definedName name="____pr04" localSheetId="1">#REF!</definedName>
    <definedName name="____pr04">#REF!</definedName>
    <definedName name="____pr05" localSheetId="1">#REF!</definedName>
    <definedName name="____pr05">#REF!</definedName>
    <definedName name="____pr06" localSheetId="1">#REF!</definedName>
    <definedName name="____pr06">#REF!</definedName>
    <definedName name="____pr07" localSheetId="1">#REF!</definedName>
    <definedName name="____pr07">#REF!</definedName>
    <definedName name="____pr08" localSheetId="1">#REF!</definedName>
    <definedName name="____pr08">#REF!</definedName>
    <definedName name="____pr09" localSheetId="1">#REF!</definedName>
    <definedName name="____pr09">#REF!</definedName>
    <definedName name="____pr10" localSheetId="1">#REF!</definedName>
    <definedName name="____pr10">#REF!</definedName>
    <definedName name="____pr11" localSheetId="1">#REF!</definedName>
    <definedName name="____pr11">#REF!</definedName>
    <definedName name="____pr12" localSheetId="1">#REF!</definedName>
    <definedName name="____pr12">#REF!</definedName>
    <definedName name="____pr13" localSheetId="1">#REF!</definedName>
    <definedName name="____pr13">#REF!</definedName>
    <definedName name="____pr14" localSheetId="1">#REF!</definedName>
    <definedName name="____pr14">#REF!</definedName>
    <definedName name="____pr15" localSheetId="1">#REF!</definedName>
    <definedName name="____pr15">#REF!</definedName>
    <definedName name="____pr16" localSheetId="1">#REF!</definedName>
    <definedName name="____pr16">#REF!</definedName>
    <definedName name="____pr17" localSheetId="1">#REF!</definedName>
    <definedName name="____pr17">#REF!</definedName>
    <definedName name="____pr18" localSheetId="1">#REF!</definedName>
    <definedName name="____pr18">#REF!</definedName>
    <definedName name="____pr19" localSheetId="1">#REF!</definedName>
    <definedName name="____pr19">#REF!</definedName>
    <definedName name="____pr20" localSheetId="1">#REF!</definedName>
    <definedName name="____pr20">#REF!</definedName>
    <definedName name="____pr21" localSheetId="1">#REF!</definedName>
    <definedName name="____pr21">#REF!</definedName>
    <definedName name="____pr22" localSheetId="1">#REF!</definedName>
    <definedName name="____pr22">#REF!</definedName>
    <definedName name="____pr23" localSheetId="1">#REF!</definedName>
    <definedName name="____pr23">#REF!</definedName>
    <definedName name="____pr24" localSheetId="1">#REF!</definedName>
    <definedName name="____pr24">#REF!</definedName>
    <definedName name="____pr25" localSheetId="1">#REF!</definedName>
    <definedName name="____pr25">#REF!</definedName>
    <definedName name="____pr26" localSheetId="1">#REF!</definedName>
    <definedName name="____pr26">#REF!</definedName>
    <definedName name="____pr27" localSheetId="1">#REF!</definedName>
    <definedName name="____pr27">#REF!</definedName>
    <definedName name="____pr28" localSheetId="1">#REF!</definedName>
    <definedName name="____pr28">#REF!</definedName>
    <definedName name="____pr29" localSheetId="1">#REF!</definedName>
    <definedName name="____pr29">#REF!</definedName>
    <definedName name="____pr30" localSheetId="1">#REF!</definedName>
    <definedName name="____pr30">#REF!</definedName>
    <definedName name="____pr31" localSheetId="1">#REF!</definedName>
    <definedName name="____pr31">#REF!</definedName>
    <definedName name="____pr32" localSheetId="1">#REF!</definedName>
    <definedName name="____pr32">#REF!</definedName>
    <definedName name="____pr33" localSheetId="1">#REF!</definedName>
    <definedName name="____pr33">#REF!</definedName>
    <definedName name="____pr34" localSheetId="1">#REF!</definedName>
    <definedName name="____pr34">#REF!</definedName>
    <definedName name="____pr35" localSheetId="1">#REF!</definedName>
    <definedName name="____pr35">#REF!</definedName>
    <definedName name="____pr36" localSheetId="1">#REF!</definedName>
    <definedName name="____pr36">#REF!</definedName>
    <definedName name="____pr37" localSheetId="1">#REF!</definedName>
    <definedName name="____pr37">#REF!</definedName>
    <definedName name="____pr38" localSheetId="1">#REF!</definedName>
    <definedName name="____pr38">#REF!</definedName>
    <definedName name="____pr39" localSheetId="1">#REF!</definedName>
    <definedName name="____pr39">#REF!</definedName>
    <definedName name="____pr40" localSheetId="1">#REF!</definedName>
    <definedName name="____pr40">#REF!</definedName>
    <definedName name="____pr41" localSheetId="1">#REF!</definedName>
    <definedName name="____pr41">#REF!</definedName>
    <definedName name="____pr42" localSheetId="1">#REF!</definedName>
    <definedName name="____pr42">#REF!</definedName>
    <definedName name="____pr43" localSheetId="1">#REF!</definedName>
    <definedName name="____pr43">#REF!</definedName>
    <definedName name="____pr44" localSheetId="1">#REF!</definedName>
    <definedName name="____pr44">#REF!</definedName>
    <definedName name="____pr45" localSheetId="1">#REF!</definedName>
    <definedName name="____pr45">#REF!</definedName>
    <definedName name="____pr46" localSheetId="1">#REF!</definedName>
    <definedName name="____pr46">#REF!</definedName>
    <definedName name="____pr47" localSheetId="1">#REF!</definedName>
    <definedName name="____pr47">#REF!</definedName>
    <definedName name="____pr48" localSheetId="1">#REF!</definedName>
    <definedName name="____pr48">#REF!</definedName>
    <definedName name="____pr49" localSheetId="1">#REF!</definedName>
    <definedName name="____pr49">#REF!</definedName>
    <definedName name="____pr50" localSheetId="1">#REF!</definedName>
    <definedName name="____pr50">#REF!</definedName>
    <definedName name="____pr51" localSheetId="1">#REF!</definedName>
    <definedName name="____pr51">#REF!</definedName>
    <definedName name="____pr52" localSheetId="1">#REF!</definedName>
    <definedName name="____pr52">#REF!</definedName>
    <definedName name="____pr53" localSheetId="1">#REF!</definedName>
    <definedName name="____pr53">#REF!</definedName>
    <definedName name="____pr54" localSheetId="1">#REF!</definedName>
    <definedName name="____pr54">#REF!</definedName>
    <definedName name="____pr55" localSheetId="1">#REF!</definedName>
    <definedName name="____pr55">#REF!</definedName>
    <definedName name="____pr56" localSheetId="1">#REF!</definedName>
    <definedName name="____pr56">#REF!</definedName>
    <definedName name="____pr57" localSheetId="1">#REF!</definedName>
    <definedName name="____pr57">#REF!</definedName>
    <definedName name="____pr58" localSheetId="1">#REF!</definedName>
    <definedName name="____pr58">#REF!</definedName>
    <definedName name="____pr59" localSheetId="1">#REF!</definedName>
    <definedName name="____pr59">#REF!</definedName>
    <definedName name="____pr60" localSheetId="1">#REF!</definedName>
    <definedName name="____pr60">#REF!</definedName>
    <definedName name="____pr61" localSheetId="1">#REF!</definedName>
    <definedName name="____pr61">#REF!</definedName>
    <definedName name="____pr62" localSheetId="1">#REF!</definedName>
    <definedName name="____pr62">#REF!</definedName>
    <definedName name="____pr63" localSheetId="1">#REF!</definedName>
    <definedName name="____pr63">#REF!</definedName>
    <definedName name="____pr64" localSheetId="1">#REF!</definedName>
    <definedName name="____pr64">#REF!</definedName>
    <definedName name="____pr65" localSheetId="1">#REF!</definedName>
    <definedName name="____pr65">#REF!</definedName>
    <definedName name="____pr66" localSheetId="1">#REF!</definedName>
    <definedName name="____pr66">#REF!</definedName>
    <definedName name="____pr67" localSheetId="1">#REF!</definedName>
    <definedName name="____pr67">#REF!</definedName>
    <definedName name="____pr68" localSheetId="1">#REF!</definedName>
    <definedName name="____pr68">#REF!</definedName>
    <definedName name="____pr69" localSheetId="1">#REF!</definedName>
    <definedName name="____pr69">#REF!</definedName>
    <definedName name="____pr70" localSheetId="1">#REF!</definedName>
    <definedName name="____pr70">#REF!</definedName>
    <definedName name="____pr71" localSheetId="1">#REF!</definedName>
    <definedName name="____pr71">#REF!</definedName>
    <definedName name="____pr72" localSheetId="1">#REF!</definedName>
    <definedName name="____pr72">#REF!</definedName>
    <definedName name="____SBC1">[6]INV!$A$12:$D$15</definedName>
    <definedName name="____SBC3">[6]INV!$F$12:$I$15</definedName>
    <definedName name="____SBC5">[6]INV!$K$12:$N$15</definedName>
    <definedName name="____TOP1" localSheetId="1">#REF!</definedName>
    <definedName name="____TOP1">#REF!</definedName>
    <definedName name="____TOP10" localSheetId="1">#REF!</definedName>
    <definedName name="____TOP10">#REF!</definedName>
    <definedName name="____TOP2" localSheetId="1">#REF!</definedName>
    <definedName name="____TOP2">#REF!</definedName>
    <definedName name="____TOP3" localSheetId="1">#REF!</definedName>
    <definedName name="____TOP3">#REF!</definedName>
    <definedName name="____TOP4" localSheetId="1">#REF!</definedName>
    <definedName name="____TOP4">#REF!</definedName>
    <definedName name="____TOP5" localSheetId="1">#REF!</definedName>
    <definedName name="____TOP5">#REF!</definedName>
    <definedName name="____TOP6" localSheetId="1">#REF!</definedName>
    <definedName name="____TOP6">#REF!</definedName>
    <definedName name="____TOP7" localSheetId="1">#REF!</definedName>
    <definedName name="____TOP7">#REF!</definedName>
    <definedName name="____TOP8" localSheetId="1">#REF!</definedName>
    <definedName name="____TOP8">#REF!</definedName>
    <definedName name="____TOP9" localSheetId="1">#REF!</definedName>
    <definedName name="____TOP9">#REF!</definedName>
    <definedName name="____VEX1" localSheetId="1">[11]Tablas!#REF!</definedName>
    <definedName name="____VEX1">[11]Tablas!#REF!</definedName>
    <definedName name="____VFA1" localSheetId="1">[11]Tablas!#REF!</definedName>
    <definedName name="____VFA1">[11]Tablas!#REF!</definedName>
    <definedName name="____VIT1" localSheetId="1">[11]Tablas!#REF!</definedName>
    <definedName name="____VIT1">[11]Tablas!#REF!</definedName>
    <definedName name="____VPR1" localSheetId="1">[11]Tablas!#REF!</definedName>
    <definedName name="____VPR1">[11]Tablas!#REF!</definedName>
    <definedName name="____VPR2" localSheetId="1">#REF!</definedName>
    <definedName name="____VPR2">#REF!</definedName>
    <definedName name="____VRP1" localSheetId="1">[11]Tablas!#REF!</definedName>
    <definedName name="____VRP1">[11]Tablas!#REF!</definedName>
    <definedName name="____VSM1" localSheetId="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1">#REF!</definedName>
    <definedName name="___COM1">#REF!</definedName>
    <definedName name="___COM10" localSheetId="1">#REF!</definedName>
    <definedName name="___COM10">#REF!</definedName>
    <definedName name="___COM11" localSheetId="1">#REF!</definedName>
    <definedName name="___COM11">#REF!</definedName>
    <definedName name="___COM12" localSheetId="1">#REF!</definedName>
    <definedName name="___COM12">#REF!</definedName>
    <definedName name="___COM13" localSheetId="1">#REF!</definedName>
    <definedName name="___COM13">#REF!</definedName>
    <definedName name="___COM14" localSheetId="1">#REF!</definedName>
    <definedName name="___COM14">#REF!</definedName>
    <definedName name="___COM15" localSheetId="1">#REF!</definedName>
    <definedName name="___COM15">#REF!</definedName>
    <definedName name="___COM16" localSheetId="1">#REF!</definedName>
    <definedName name="___COM16">#REF!</definedName>
    <definedName name="___COM17" localSheetId="1">#REF!</definedName>
    <definedName name="___COM17">#REF!</definedName>
    <definedName name="___COM18" localSheetId="1">#REF!</definedName>
    <definedName name="___COM18">#REF!</definedName>
    <definedName name="___COM19" localSheetId="1">#REF!</definedName>
    <definedName name="___COM19">#REF!</definedName>
    <definedName name="___COM2" localSheetId="1">#REF!</definedName>
    <definedName name="___COM2">#REF!</definedName>
    <definedName name="___COM20" localSheetId="1">#REF!</definedName>
    <definedName name="___COM20">#REF!</definedName>
    <definedName name="___COM21" localSheetId="1">#REF!</definedName>
    <definedName name="___COM21">#REF!</definedName>
    <definedName name="___COM3" localSheetId="1">#REF!</definedName>
    <definedName name="___COM3">#REF!</definedName>
    <definedName name="___COM4" localSheetId="1">#REF!</definedName>
    <definedName name="___COM4">#REF!</definedName>
    <definedName name="___COM5" localSheetId="1">#REF!</definedName>
    <definedName name="___COM5">#REF!</definedName>
    <definedName name="___COM6" localSheetId="1">#REF!</definedName>
    <definedName name="___COM6">#REF!</definedName>
    <definedName name="___COM7" localSheetId="1">#REF!</definedName>
    <definedName name="___COM7">#REF!</definedName>
    <definedName name="___COM8" localSheetId="1">#REF!</definedName>
    <definedName name="___COM8">#REF!</definedName>
    <definedName name="___COM9" localSheetId="1">#REF!</definedName>
    <definedName name="___COM9">#REF!</definedName>
    <definedName name="___DCI1" localSheetId="1">[11]Tablas!#REF!</definedName>
    <definedName name="___DCI1">[11]Tablas!#REF!</definedName>
    <definedName name="___DDS1" localSheetId="1">[11]Tablas!#REF!</definedName>
    <definedName name="___DDS1">[11]Tablas!#REF!</definedName>
    <definedName name="___DGO1" localSheetId="1">[11]Tablas!#REF!</definedName>
    <definedName name="___DGO1">[11]Tablas!#REF!</definedName>
    <definedName name="___DGP1" localSheetId="1">[11]Tablas!#REF!</definedName>
    <definedName name="___DGP1">[11]Tablas!#REF!</definedName>
    <definedName name="___DIJ1" localSheetId="1">[11]Tablas!#REF!</definedName>
    <definedName name="___DIJ1">[11]Tablas!#REF!</definedName>
    <definedName name="___DPI1" localSheetId="1">[11]Tablas!#REF!</definedName>
    <definedName name="___DPI1">[11]Tablas!#REF!</definedName>
    <definedName name="___DPY1" localSheetId="1">[11]Tablas!#REF!</definedName>
    <definedName name="___DPY1">[11]Tablas!#REF!</definedName>
    <definedName name="___DRI1" localSheetId="1">[11]Tablas!#REF!</definedName>
    <definedName name="___DRI1">[11]Tablas!#REF!</definedName>
    <definedName name="___DRL1" localSheetId="1">[11]Tablas!#REF!</definedName>
    <definedName name="___DRL1">[11]Tablas!#REF!</definedName>
    <definedName name="___DSP1" localSheetId="1">[11]Tablas!#REF!</definedName>
    <definedName name="___DSP1">[11]Tablas!#REF!</definedName>
    <definedName name="___ECP1" localSheetId="1">[11]Tablas!#REF!</definedName>
    <definedName name="___ECP1">[11]Tablas!#REF!</definedName>
    <definedName name="___ICP1" localSheetId="1">[11]Tablas!#REF!</definedName>
    <definedName name="___ICP1">[11]Tablas!#REF!</definedName>
    <definedName name="___key2" localSheetId="1" hidden="1">[8]INST!#REF!</definedName>
    <definedName name="___key2" hidden="1">[8]INST!#REF!</definedName>
    <definedName name="___key3" localSheetId="1" hidden="1">#REF!</definedName>
    <definedName name="___key3" hidden="1">#REF!</definedName>
    <definedName name="___key31" localSheetId="1" hidden="1">#REF!</definedName>
    <definedName name="___key31" hidden="1">#REF!</definedName>
    <definedName name="___LEY80" localSheetId="1">#REF!</definedName>
    <definedName name="___LEY80">#REF!</definedName>
    <definedName name="___MA2" localSheetId="1">#REF!</definedName>
    <definedName name="___MA2">#REF!</definedName>
    <definedName name="___OCD1" localSheetId="1">[11]Tablas!#REF!</definedName>
    <definedName name="___OCD1">[11]Tablas!#REF!</definedName>
    <definedName name="___OCI1" localSheetId="1">[11]Tablas!#REF!</definedName>
    <definedName name="___OCI1">[11]Tablas!#REF!</definedName>
    <definedName name="___PJ50" localSheetId="1">#REF!</definedName>
    <definedName name="___PJ50">#REF!</definedName>
    <definedName name="___pj51" localSheetId="1">#REF!</definedName>
    <definedName name="___pj51">#REF!</definedName>
    <definedName name="___pr01" localSheetId="1">#REF!</definedName>
    <definedName name="___pr01">#REF!</definedName>
    <definedName name="___pr02" localSheetId="1">#REF!</definedName>
    <definedName name="___pr02">#REF!</definedName>
    <definedName name="___pr03" localSheetId="1">#REF!</definedName>
    <definedName name="___pr03">#REF!</definedName>
    <definedName name="___pr04" localSheetId="1">#REF!</definedName>
    <definedName name="___pr04">#REF!</definedName>
    <definedName name="___pr05" localSheetId="1">#REF!</definedName>
    <definedName name="___pr05">#REF!</definedName>
    <definedName name="___pr06" localSheetId="1">#REF!</definedName>
    <definedName name="___pr06">#REF!</definedName>
    <definedName name="___pr07" localSheetId="1">#REF!</definedName>
    <definedName name="___pr07">#REF!</definedName>
    <definedName name="___pr08" localSheetId="1">#REF!</definedName>
    <definedName name="___pr08">#REF!</definedName>
    <definedName name="___pr09" localSheetId="1">#REF!</definedName>
    <definedName name="___pr09">#REF!</definedName>
    <definedName name="___pr10" localSheetId="1">#REF!</definedName>
    <definedName name="___pr10">#REF!</definedName>
    <definedName name="___pr11" localSheetId="1">#REF!</definedName>
    <definedName name="___pr11">#REF!</definedName>
    <definedName name="___pr12" localSheetId="1">#REF!</definedName>
    <definedName name="___pr12">#REF!</definedName>
    <definedName name="___pr13" localSheetId="1">#REF!</definedName>
    <definedName name="___pr13">#REF!</definedName>
    <definedName name="___pr14" localSheetId="1">#REF!</definedName>
    <definedName name="___pr14">#REF!</definedName>
    <definedName name="___pr15" localSheetId="1">#REF!</definedName>
    <definedName name="___pr15">#REF!</definedName>
    <definedName name="___pr16" localSheetId="1">#REF!</definedName>
    <definedName name="___pr16">#REF!</definedName>
    <definedName name="___pr17" localSheetId="1">#REF!</definedName>
    <definedName name="___pr17">#REF!</definedName>
    <definedName name="___pr18" localSheetId="1">#REF!</definedName>
    <definedName name="___pr18">#REF!</definedName>
    <definedName name="___pr19" localSheetId="1">#REF!</definedName>
    <definedName name="___pr19">#REF!</definedName>
    <definedName name="___pr20" localSheetId="1">#REF!</definedName>
    <definedName name="___pr20">#REF!</definedName>
    <definedName name="___pr21" localSheetId="1">#REF!</definedName>
    <definedName name="___pr21">#REF!</definedName>
    <definedName name="___pr22" localSheetId="1">#REF!</definedName>
    <definedName name="___pr22">#REF!</definedName>
    <definedName name="___pr23" localSheetId="1">#REF!</definedName>
    <definedName name="___pr23">#REF!</definedName>
    <definedName name="___pr24" localSheetId="1">#REF!</definedName>
    <definedName name="___pr24">#REF!</definedName>
    <definedName name="___pr25" localSheetId="1">#REF!</definedName>
    <definedName name="___pr25">#REF!</definedName>
    <definedName name="___pr26" localSheetId="1">#REF!</definedName>
    <definedName name="___pr26">#REF!</definedName>
    <definedName name="___pr27" localSheetId="1">#REF!</definedName>
    <definedName name="___pr27">#REF!</definedName>
    <definedName name="___pr28" localSheetId="1">#REF!</definedName>
    <definedName name="___pr28">#REF!</definedName>
    <definedName name="___pr29" localSheetId="1">#REF!</definedName>
    <definedName name="___pr29">#REF!</definedName>
    <definedName name="___pr30" localSheetId="1">#REF!</definedName>
    <definedName name="___pr30">#REF!</definedName>
    <definedName name="___pr31" localSheetId="1">#REF!</definedName>
    <definedName name="___pr31">#REF!</definedName>
    <definedName name="___pr32" localSheetId="1">#REF!</definedName>
    <definedName name="___pr32">#REF!</definedName>
    <definedName name="___pr33" localSheetId="1">#REF!</definedName>
    <definedName name="___pr33">#REF!</definedName>
    <definedName name="___pr34" localSheetId="1">#REF!</definedName>
    <definedName name="___pr34">#REF!</definedName>
    <definedName name="___pr35" localSheetId="1">#REF!</definedName>
    <definedName name="___pr35">#REF!</definedName>
    <definedName name="___pr36" localSheetId="1">#REF!</definedName>
    <definedName name="___pr36">#REF!</definedName>
    <definedName name="___pr37" localSheetId="1">#REF!</definedName>
    <definedName name="___pr37">#REF!</definedName>
    <definedName name="___pr38" localSheetId="1">#REF!</definedName>
    <definedName name="___pr38">#REF!</definedName>
    <definedName name="___pr39" localSheetId="1">#REF!</definedName>
    <definedName name="___pr39">#REF!</definedName>
    <definedName name="___pr40" localSheetId="1">#REF!</definedName>
    <definedName name="___pr40">#REF!</definedName>
    <definedName name="___pr41" localSheetId="1">#REF!</definedName>
    <definedName name="___pr41">#REF!</definedName>
    <definedName name="___pr42" localSheetId="1">#REF!</definedName>
    <definedName name="___pr42">#REF!</definedName>
    <definedName name="___pr43" localSheetId="1">#REF!</definedName>
    <definedName name="___pr43">#REF!</definedName>
    <definedName name="___pr44" localSheetId="1">#REF!</definedName>
    <definedName name="___pr44">#REF!</definedName>
    <definedName name="___pr45" localSheetId="1">#REF!</definedName>
    <definedName name="___pr45">#REF!</definedName>
    <definedName name="___pr46" localSheetId="1">#REF!</definedName>
    <definedName name="___pr46">#REF!</definedName>
    <definedName name="___pr47" localSheetId="1">#REF!</definedName>
    <definedName name="___pr47">#REF!</definedName>
    <definedName name="___pr48" localSheetId="1">#REF!</definedName>
    <definedName name="___pr48">#REF!</definedName>
    <definedName name="___pr49" localSheetId="1">#REF!</definedName>
    <definedName name="___pr49">#REF!</definedName>
    <definedName name="___pr50" localSheetId="1">#REF!</definedName>
    <definedName name="___pr50">#REF!</definedName>
    <definedName name="___pr51" localSheetId="1">#REF!</definedName>
    <definedName name="___pr51">#REF!</definedName>
    <definedName name="___pr52" localSheetId="1">#REF!</definedName>
    <definedName name="___pr52">#REF!</definedName>
    <definedName name="___pr53" localSheetId="1">#REF!</definedName>
    <definedName name="___pr53">#REF!</definedName>
    <definedName name="___pr54" localSheetId="1">#REF!</definedName>
    <definedName name="___pr54">#REF!</definedName>
    <definedName name="___pr55" localSheetId="1">#REF!</definedName>
    <definedName name="___pr55">#REF!</definedName>
    <definedName name="___pr56" localSheetId="1">#REF!</definedName>
    <definedName name="___pr56">#REF!</definedName>
    <definedName name="___pr57" localSheetId="1">#REF!</definedName>
    <definedName name="___pr57">#REF!</definedName>
    <definedName name="___pr58" localSheetId="1">#REF!</definedName>
    <definedName name="___pr58">#REF!</definedName>
    <definedName name="___pr59" localSheetId="1">#REF!</definedName>
    <definedName name="___pr59">#REF!</definedName>
    <definedName name="___pr60" localSheetId="1">#REF!</definedName>
    <definedName name="___pr60">#REF!</definedName>
    <definedName name="___pr61" localSheetId="1">#REF!</definedName>
    <definedName name="___pr61">#REF!</definedName>
    <definedName name="___pr62" localSheetId="1">#REF!</definedName>
    <definedName name="___pr62">#REF!</definedName>
    <definedName name="___pr63" localSheetId="1">#REF!</definedName>
    <definedName name="___pr63">#REF!</definedName>
    <definedName name="___pr64" localSheetId="1">#REF!</definedName>
    <definedName name="___pr64">#REF!</definedName>
    <definedName name="___pr65" localSheetId="1">#REF!</definedName>
    <definedName name="___pr65">#REF!</definedName>
    <definedName name="___pr66" localSheetId="1">#REF!</definedName>
    <definedName name="___pr66">#REF!</definedName>
    <definedName name="___pr67" localSheetId="1">#REF!</definedName>
    <definedName name="___pr67">#REF!</definedName>
    <definedName name="___pr68" localSheetId="1">#REF!</definedName>
    <definedName name="___pr68">#REF!</definedName>
    <definedName name="___pr69" localSheetId="1">#REF!</definedName>
    <definedName name="___pr69">#REF!</definedName>
    <definedName name="___pr70" localSheetId="1">#REF!</definedName>
    <definedName name="___pr70">#REF!</definedName>
    <definedName name="___pr71" localSheetId="1">#REF!</definedName>
    <definedName name="___pr71">#REF!</definedName>
    <definedName name="___pr72" localSheetId="1">#REF!</definedName>
    <definedName name="___pr72">#REF!</definedName>
    <definedName name="___SBC1">[6]INV!$A$12:$D$15</definedName>
    <definedName name="___SBC3">[6]INV!$F$12:$I$15</definedName>
    <definedName name="___SBC5">[6]INV!$K$12:$N$15</definedName>
    <definedName name="___TOP1" localSheetId="1">#REF!</definedName>
    <definedName name="___TOP1">#REF!</definedName>
    <definedName name="___TOP10" localSheetId="1">#REF!</definedName>
    <definedName name="___TOP10">#REF!</definedName>
    <definedName name="___TOP2" localSheetId="1">#REF!</definedName>
    <definedName name="___TOP2">#REF!</definedName>
    <definedName name="___TOP3" localSheetId="1">#REF!</definedName>
    <definedName name="___TOP3">#REF!</definedName>
    <definedName name="___TOP4" localSheetId="1">#REF!</definedName>
    <definedName name="___TOP4">#REF!</definedName>
    <definedName name="___TOP5" localSheetId="1">#REF!</definedName>
    <definedName name="___TOP5">#REF!</definedName>
    <definedName name="___TOP6" localSheetId="1">#REF!</definedName>
    <definedName name="___TOP6">#REF!</definedName>
    <definedName name="___TOP7" localSheetId="1">#REF!</definedName>
    <definedName name="___TOP7">#REF!</definedName>
    <definedName name="___TOP8" localSheetId="1">#REF!</definedName>
    <definedName name="___TOP8">#REF!</definedName>
    <definedName name="___TOP9" localSheetId="1">#REF!</definedName>
    <definedName name="___TOP9">#REF!</definedName>
    <definedName name="___VEX1" localSheetId="1">[11]Tablas!#REF!</definedName>
    <definedName name="___VEX1">[11]Tablas!#REF!</definedName>
    <definedName name="___VFA1" localSheetId="1">[11]Tablas!#REF!</definedName>
    <definedName name="___VFA1">[11]Tablas!#REF!</definedName>
    <definedName name="___VIT1" localSheetId="1">[11]Tablas!#REF!</definedName>
    <definedName name="___VIT1">[11]Tablas!#REF!</definedName>
    <definedName name="___VPR1" localSheetId="1">[11]Tablas!#REF!</definedName>
    <definedName name="___VPR1">[11]Tablas!#REF!</definedName>
    <definedName name="___VPR2" localSheetId="1">#REF!</definedName>
    <definedName name="___VPR2">#REF!</definedName>
    <definedName name="___VRP1" localSheetId="1">[11]Tablas!#REF!</definedName>
    <definedName name="___VRP1">[11]Tablas!#REF!</definedName>
    <definedName name="___VSM1" localSheetId="1">[11]Tablas!#REF!</definedName>
    <definedName name="___VSM1">[11]Tablas!#REF!</definedName>
    <definedName name="__123Graph_A" localSheetId="1" hidden="1">#REF!</definedName>
    <definedName name="__123Graph_A"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1">#REF!</definedName>
    <definedName name="__Cod1">#REF!</definedName>
    <definedName name="__COM1" localSheetId="1">#REF!</definedName>
    <definedName name="__COM1">#REF!</definedName>
    <definedName name="__COM10" localSheetId="1">#REF!</definedName>
    <definedName name="__COM10">#REF!</definedName>
    <definedName name="__COM11" localSheetId="1">#REF!</definedName>
    <definedName name="__COM11">#REF!</definedName>
    <definedName name="__COM12" localSheetId="1">#REF!</definedName>
    <definedName name="__COM12">#REF!</definedName>
    <definedName name="__COM13" localSheetId="1">#REF!</definedName>
    <definedName name="__COM13">#REF!</definedName>
    <definedName name="__COM14" localSheetId="1">#REF!</definedName>
    <definedName name="__COM14">#REF!</definedName>
    <definedName name="__COM15" localSheetId="1">#REF!</definedName>
    <definedName name="__COM15">#REF!</definedName>
    <definedName name="__COM16" localSheetId="1">#REF!</definedName>
    <definedName name="__COM16">#REF!</definedName>
    <definedName name="__COM17" localSheetId="1">#REF!</definedName>
    <definedName name="__COM17">#REF!</definedName>
    <definedName name="__COM18" localSheetId="1">#REF!</definedName>
    <definedName name="__COM18">#REF!</definedName>
    <definedName name="__COM19" localSheetId="1">#REF!</definedName>
    <definedName name="__COM19">#REF!</definedName>
    <definedName name="__COM2" localSheetId="1">#REF!</definedName>
    <definedName name="__COM2">#REF!</definedName>
    <definedName name="__COM20" localSheetId="1">#REF!</definedName>
    <definedName name="__COM20">#REF!</definedName>
    <definedName name="__COM21" localSheetId="1">#REF!</definedName>
    <definedName name="__COM21">#REF!</definedName>
    <definedName name="__COM3" localSheetId="1">#REF!</definedName>
    <definedName name="__COM3">#REF!</definedName>
    <definedName name="__COM4" localSheetId="1">#REF!</definedName>
    <definedName name="__COM4">#REF!</definedName>
    <definedName name="__COM5" localSheetId="1">#REF!</definedName>
    <definedName name="__COM5">#REF!</definedName>
    <definedName name="__COM6" localSheetId="1">#REF!</definedName>
    <definedName name="__COM6">#REF!</definedName>
    <definedName name="__COM7" localSheetId="1">#REF!</definedName>
    <definedName name="__COM7">#REF!</definedName>
    <definedName name="__COM8" localSheetId="1">#REF!</definedName>
    <definedName name="__COM8">#REF!</definedName>
    <definedName name="__COM9" localSheetId="1">#REF!</definedName>
    <definedName name="__COM9">#REF!</definedName>
    <definedName name="__DCI1" localSheetId="1">[11]Tablas!#REF!</definedName>
    <definedName name="__DCI1">[11]Tablas!#REF!</definedName>
    <definedName name="__DDS1" localSheetId="1">[11]Tablas!#REF!</definedName>
    <definedName name="__DDS1">[11]Tablas!#REF!</definedName>
    <definedName name="__DGO1" localSheetId="1">[11]Tablas!#REF!</definedName>
    <definedName name="__DGO1">[11]Tablas!#REF!</definedName>
    <definedName name="__DGP1" localSheetId="1">[11]Tablas!#REF!</definedName>
    <definedName name="__DGP1">[11]Tablas!#REF!</definedName>
    <definedName name="__DIJ1" localSheetId="1">[11]Tablas!#REF!</definedName>
    <definedName name="__DIJ1">[11]Tablas!#REF!</definedName>
    <definedName name="__DPI1" localSheetId="1">[11]Tablas!#REF!</definedName>
    <definedName name="__DPI1">[11]Tablas!#REF!</definedName>
    <definedName name="__DPY1" localSheetId="1">[11]Tablas!#REF!</definedName>
    <definedName name="__DPY1">[11]Tablas!#REF!</definedName>
    <definedName name="__DRI1" localSheetId="1">[11]Tablas!#REF!</definedName>
    <definedName name="__DRI1">[11]Tablas!#REF!</definedName>
    <definedName name="__DRL1" localSheetId="1">[11]Tablas!#REF!</definedName>
    <definedName name="__DRL1">[11]Tablas!#REF!</definedName>
    <definedName name="__DSP1" localSheetId="1">[11]Tablas!#REF!</definedName>
    <definedName name="__DSP1">[11]Tablas!#REF!</definedName>
    <definedName name="__ECP1" localSheetId="1">[11]Tablas!#REF!</definedName>
    <definedName name="__ECP1">[11]Tablas!#REF!</definedName>
    <definedName name="__F">[0]!ERR</definedName>
    <definedName name="__FS01">[0]!ERR</definedName>
    <definedName name="__ICP1" localSheetId="1">[11]Tablas!#REF!</definedName>
    <definedName name="__ICP1">[11]Tablas!#REF!</definedName>
    <definedName name="__key2" localSheetId="1" hidden="1">[18]INST!#REF!</definedName>
    <definedName name="__key2" hidden="1">[18]INST!#REF!</definedName>
    <definedName name="__key21" localSheetId="1" hidden="1">[8]INST!#REF!</definedName>
    <definedName name="__key21" hidden="1">[8]INST!#REF!</definedName>
    <definedName name="__key3" localSheetId="1" hidden="1">#REF!</definedName>
    <definedName name="__key3" hidden="1">#REF!</definedName>
    <definedName name="__key31" localSheetId="1" hidden="1">#REF!</definedName>
    <definedName name="__key31" hidden="1">#REF!</definedName>
    <definedName name="__LEY80" localSheetId="1">#REF!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#REF!</definedName>
    <definedName name="__num2" localSheetId="1">#REF!</definedName>
    <definedName name="__num2">#REF!</definedName>
    <definedName name="__num3" localSheetId="1">#REF!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 localSheetId="1">[11]Tablas!#REF!</definedName>
    <definedName name="__OCD1">[11]Tablas!#REF!</definedName>
    <definedName name="__OCI1" localSheetI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#REF!</definedName>
    <definedName name="__pj51" localSheetId="1">#REF!</definedName>
    <definedName name="__pj51">#REF!</definedName>
    <definedName name="__pr01" localSheetId="1">#REF!</definedName>
    <definedName name="__pr01">#REF!</definedName>
    <definedName name="__pr02" localSheetId="1">#REF!</definedName>
    <definedName name="__pr02">#REF!</definedName>
    <definedName name="__pr03" localSheetId="1">#REF!</definedName>
    <definedName name="__pr03">#REF!</definedName>
    <definedName name="__pr04" localSheetId="1">#REF!</definedName>
    <definedName name="__pr04">#REF!</definedName>
    <definedName name="__pr05" localSheetId="1">#REF!</definedName>
    <definedName name="__pr05">#REF!</definedName>
    <definedName name="__pr06" localSheetId="1">#REF!</definedName>
    <definedName name="__pr06">#REF!</definedName>
    <definedName name="__pr07" localSheetId="1">#REF!</definedName>
    <definedName name="__pr07">#REF!</definedName>
    <definedName name="__pr08" localSheetId="1">#REF!</definedName>
    <definedName name="__pr08">#REF!</definedName>
    <definedName name="__pr09" localSheetId="1">#REF!</definedName>
    <definedName name="__pr09">#REF!</definedName>
    <definedName name="__pr10" localSheetId="1">#REF!</definedName>
    <definedName name="__pr10">#REF!</definedName>
    <definedName name="__pr11" localSheetId="1">#REF!</definedName>
    <definedName name="__pr11">#REF!</definedName>
    <definedName name="__pr12" localSheetId="1">#REF!</definedName>
    <definedName name="__pr12">#REF!</definedName>
    <definedName name="__pr13" localSheetId="1">#REF!</definedName>
    <definedName name="__pr13">#REF!</definedName>
    <definedName name="__pr14" localSheetId="1">#REF!</definedName>
    <definedName name="__pr14">#REF!</definedName>
    <definedName name="__pr15" localSheetId="1">#REF!</definedName>
    <definedName name="__pr15">#REF!</definedName>
    <definedName name="__pr16" localSheetId="1">#REF!</definedName>
    <definedName name="__pr16">#REF!</definedName>
    <definedName name="__pr17" localSheetId="1">#REF!</definedName>
    <definedName name="__pr17">#REF!</definedName>
    <definedName name="__pr18" localSheetId="1">#REF!</definedName>
    <definedName name="__pr18">#REF!</definedName>
    <definedName name="__pr19" localSheetId="1">#REF!</definedName>
    <definedName name="__pr19">#REF!</definedName>
    <definedName name="__pr20" localSheetId="1">#REF!</definedName>
    <definedName name="__pr20">#REF!</definedName>
    <definedName name="__pr21" localSheetId="1">#REF!</definedName>
    <definedName name="__pr21">#REF!</definedName>
    <definedName name="__pr22" localSheetId="1">#REF!</definedName>
    <definedName name="__pr22">#REF!</definedName>
    <definedName name="__pr23" localSheetId="1">#REF!</definedName>
    <definedName name="__pr23">#REF!</definedName>
    <definedName name="__pr24" localSheetId="1">#REF!</definedName>
    <definedName name="__pr24">#REF!</definedName>
    <definedName name="__pr25" localSheetId="1">#REF!</definedName>
    <definedName name="__pr25">#REF!</definedName>
    <definedName name="__pr26" localSheetId="1">#REF!</definedName>
    <definedName name="__pr26">#REF!</definedName>
    <definedName name="__pr27" localSheetId="1">#REF!</definedName>
    <definedName name="__pr27">#REF!</definedName>
    <definedName name="__pr28" localSheetId="1">#REF!</definedName>
    <definedName name="__pr28">#REF!</definedName>
    <definedName name="__pr29" localSheetId="1">#REF!</definedName>
    <definedName name="__pr29">#REF!</definedName>
    <definedName name="__pr30" localSheetId="1">#REF!</definedName>
    <definedName name="__pr30">#REF!</definedName>
    <definedName name="__pr31" localSheetId="1">#REF!</definedName>
    <definedName name="__pr31">#REF!</definedName>
    <definedName name="__pr32" localSheetId="1">#REF!</definedName>
    <definedName name="__pr32">#REF!</definedName>
    <definedName name="__pr33" localSheetId="1">#REF!</definedName>
    <definedName name="__pr33">#REF!</definedName>
    <definedName name="__pr34" localSheetId="1">#REF!</definedName>
    <definedName name="__pr34">#REF!</definedName>
    <definedName name="__pr35" localSheetId="1">#REF!</definedName>
    <definedName name="__pr35">#REF!</definedName>
    <definedName name="__pr36" localSheetId="1">#REF!</definedName>
    <definedName name="__pr36">#REF!</definedName>
    <definedName name="__pr37" localSheetId="1">#REF!</definedName>
    <definedName name="__pr37">#REF!</definedName>
    <definedName name="__pr38" localSheetId="1">#REF!</definedName>
    <definedName name="__pr38">#REF!</definedName>
    <definedName name="__pr39" localSheetId="1">#REF!</definedName>
    <definedName name="__pr39">#REF!</definedName>
    <definedName name="__pr40" localSheetId="1">#REF!</definedName>
    <definedName name="__pr40">#REF!</definedName>
    <definedName name="__pr41" localSheetId="1">#REF!</definedName>
    <definedName name="__pr41">#REF!</definedName>
    <definedName name="__pr42" localSheetId="1">#REF!</definedName>
    <definedName name="__pr42">#REF!</definedName>
    <definedName name="__pr43" localSheetId="1">#REF!</definedName>
    <definedName name="__pr43">#REF!</definedName>
    <definedName name="__pr44" localSheetId="1">#REF!</definedName>
    <definedName name="__pr44">#REF!</definedName>
    <definedName name="__pr45" localSheetId="1">#REF!</definedName>
    <definedName name="__pr45">#REF!</definedName>
    <definedName name="__pr46" localSheetId="1">#REF!</definedName>
    <definedName name="__pr46">#REF!</definedName>
    <definedName name="__pr47" localSheetId="1">#REF!</definedName>
    <definedName name="__pr47">#REF!</definedName>
    <definedName name="__pr48" localSheetId="1">#REF!</definedName>
    <definedName name="__pr48">#REF!</definedName>
    <definedName name="__pr49" localSheetId="1">#REF!</definedName>
    <definedName name="__pr49">#REF!</definedName>
    <definedName name="__pr50" localSheetId="1">#REF!</definedName>
    <definedName name="__pr50">#REF!</definedName>
    <definedName name="__pr51" localSheetId="1">#REF!</definedName>
    <definedName name="__pr51">#REF!</definedName>
    <definedName name="__pr52" localSheetId="1">#REF!</definedName>
    <definedName name="__pr52">#REF!</definedName>
    <definedName name="__pr53" localSheetId="1">#REF!</definedName>
    <definedName name="__pr53">#REF!</definedName>
    <definedName name="__pr54" localSheetId="1">#REF!</definedName>
    <definedName name="__pr54">#REF!</definedName>
    <definedName name="__pr55" localSheetId="1">#REF!</definedName>
    <definedName name="__pr55">#REF!</definedName>
    <definedName name="__pr56" localSheetId="1">#REF!</definedName>
    <definedName name="__pr56">#REF!</definedName>
    <definedName name="__pr57" localSheetId="1">#REF!</definedName>
    <definedName name="__pr57">#REF!</definedName>
    <definedName name="__pr58" localSheetId="1">#REF!</definedName>
    <definedName name="__pr58">#REF!</definedName>
    <definedName name="__pr59" localSheetId="1">#REF!</definedName>
    <definedName name="__pr59">#REF!</definedName>
    <definedName name="__pr60" localSheetId="1">#REF!</definedName>
    <definedName name="__pr60">#REF!</definedName>
    <definedName name="__pr61" localSheetId="1">#REF!</definedName>
    <definedName name="__pr61">#REF!</definedName>
    <definedName name="__pr62" localSheetId="1">#REF!</definedName>
    <definedName name="__pr62">#REF!</definedName>
    <definedName name="__pr63" localSheetId="1">#REF!</definedName>
    <definedName name="__pr63">#REF!</definedName>
    <definedName name="__pr64" localSheetId="1">#REF!</definedName>
    <definedName name="__pr64">#REF!</definedName>
    <definedName name="__pr65" localSheetId="1">#REF!</definedName>
    <definedName name="__pr65">#REF!</definedName>
    <definedName name="__pr66" localSheetId="1">#REF!</definedName>
    <definedName name="__pr66">#REF!</definedName>
    <definedName name="__pr67" localSheetId="1">#REF!</definedName>
    <definedName name="__pr67">#REF!</definedName>
    <definedName name="__pr68" localSheetId="1">#REF!</definedName>
    <definedName name="__pr68">#REF!</definedName>
    <definedName name="__pr69" localSheetId="1">#REF!</definedName>
    <definedName name="__pr69">#REF!</definedName>
    <definedName name="__pr70" localSheetId="1">#REF!</definedName>
    <definedName name="__pr70">#REF!</definedName>
    <definedName name="__pr71" localSheetId="1">#REF!</definedName>
    <definedName name="__pr71">#REF!</definedName>
    <definedName name="__pr72" localSheetId="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 localSheetId="1">#REF!</definedName>
    <definedName name="__TOP1">#REF!</definedName>
    <definedName name="__TOP10" localSheetId="1">#REF!</definedName>
    <definedName name="__TOP10">#REF!</definedName>
    <definedName name="__TOP2" localSheetId="1">#REF!</definedName>
    <definedName name="__TOP2">#REF!</definedName>
    <definedName name="__TOP3" localSheetId="1">#REF!</definedName>
    <definedName name="__TOP3">#REF!</definedName>
    <definedName name="__TOP4" localSheetId="1">#REF!</definedName>
    <definedName name="__TOP4">#REF!</definedName>
    <definedName name="__TOP5" localSheetId="1">#REF!</definedName>
    <definedName name="__TOP5">#REF!</definedName>
    <definedName name="__TOP6" localSheetId="1">#REF!</definedName>
    <definedName name="__TOP6">#REF!</definedName>
    <definedName name="__TOP7" localSheetId="1">#REF!</definedName>
    <definedName name="__TOP7">#REF!</definedName>
    <definedName name="__TOP8" localSheetId="1">#REF!</definedName>
    <definedName name="__TOP8">#REF!</definedName>
    <definedName name="__TOP9" localSheetId="1">#REF!</definedName>
    <definedName name="__TOP9">#REF!</definedName>
    <definedName name="__TOT1" localSheetId="1">#REF!</definedName>
    <definedName name="__TOT1">#REF!</definedName>
    <definedName name="__VEX1" localSheetId="1">[11]Tablas!#REF!</definedName>
    <definedName name="__VEX1">[11]Tablas!#REF!</definedName>
    <definedName name="__VFA1" localSheetId="1">[11]Tablas!#REF!</definedName>
    <definedName name="__VFA1">[11]Tablas!#REF!</definedName>
    <definedName name="__VIT1" localSheetId="1">[11]Tablas!#REF!</definedName>
    <definedName name="__VIT1">[11]Tablas!#REF!</definedName>
    <definedName name="__VPR1" localSheetId="1">[11]Tablas!#REF!</definedName>
    <definedName name="__VPR1">[11]Tablas!#REF!</definedName>
    <definedName name="__VPR2" localSheetId="1">[12]Tablas!#REF!</definedName>
    <definedName name="__VPR2">[12]Tablas!#REF!</definedName>
    <definedName name="__VRP1" localSheetId="1">[11]Tablas!#REF!</definedName>
    <definedName name="__VRP1">[11]Tablas!#REF!</definedName>
    <definedName name="__VSM1" localSheetId="1">[11]Tablas!#REF!</definedName>
    <definedName name="__VSM1">[11]Tablas!#REF!</definedName>
    <definedName name="_1" localSheetId="1">#REF!</definedName>
    <definedName name="_1">#REF!</definedName>
    <definedName name="_1_25" localSheetId="1">[12]Tablas!#REF!</definedName>
    <definedName name="_1_25">[12]Tablas!#REF!</definedName>
    <definedName name="_116B" localSheetId="1">#REF!</definedName>
    <definedName name="_116B">#REF!</definedName>
    <definedName name="_117A" localSheetId="1">#REF!</definedName>
    <definedName name="_117A">#REF!</definedName>
    <definedName name="_117B" localSheetId="1">#REF!</definedName>
    <definedName name="_117B">#REF!</definedName>
    <definedName name="_120A" localSheetId="1">#REF!</definedName>
    <definedName name="_120A">#REF!</definedName>
    <definedName name="_120B" localSheetId="1">#REF!</definedName>
    <definedName name="_120B">#REF!</definedName>
    <definedName name="_121A" localSheetId="1">#REF!</definedName>
    <definedName name="_121A">#REF!</definedName>
    <definedName name="_121B" localSheetId="1">#REF!</definedName>
    <definedName name="_121B">#REF!</definedName>
    <definedName name="_122A" localSheetId="1">#REF!</definedName>
    <definedName name="_122A">#REF!</definedName>
    <definedName name="_122B" localSheetId="1">#REF!</definedName>
    <definedName name="_122B">#REF!</definedName>
    <definedName name="_123A" localSheetId="1">#REF!</definedName>
    <definedName name="_123A">#REF!</definedName>
    <definedName name="_123B" localSheetId="1">#REF!</definedName>
    <definedName name="_123B">#REF!</definedName>
    <definedName name="_124A" localSheetId="1">#REF!</definedName>
    <definedName name="_124A">#REF!</definedName>
    <definedName name="_124B" localSheetId="1">#REF!</definedName>
    <definedName name="_124B">#REF!</definedName>
    <definedName name="_125A" localSheetId="1">#REF!</definedName>
    <definedName name="_125A">#REF!</definedName>
    <definedName name="_125B" localSheetId="1">#REF!</definedName>
    <definedName name="_125B">#REF!</definedName>
    <definedName name="_126A" localSheetId="1">#REF!</definedName>
    <definedName name="_126A">#REF!</definedName>
    <definedName name="_126B" localSheetId="1">#REF!</definedName>
    <definedName name="_126B">#REF!</definedName>
    <definedName name="_130A" localSheetId="1">#REF!</definedName>
    <definedName name="_130A">#REF!</definedName>
    <definedName name="_130B" localSheetId="1">#REF!</definedName>
    <definedName name="_130B">#REF!</definedName>
    <definedName name="_131A" localSheetId="1">#REF!</definedName>
    <definedName name="_131A">#REF!</definedName>
    <definedName name="_131B" localSheetId="1">#REF!</definedName>
    <definedName name="_131B">#REF!</definedName>
    <definedName name="_132A" localSheetId="1">#REF!</definedName>
    <definedName name="_132A">#REF!</definedName>
    <definedName name="_132B" localSheetId="1">#REF!</definedName>
    <definedName name="_132B">#REF!</definedName>
    <definedName name="_133A" localSheetId="1">#REF!</definedName>
    <definedName name="_133A">#REF!</definedName>
    <definedName name="_133B" localSheetId="1">#REF!</definedName>
    <definedName name="_133B">#REF!</definedName>
    <definedName name="_134A" localSheetId="1">#REF!</definedName>
    <definedName name="_134A">#REF!</definedName>
    <definedName name="_134B" localSheetId="1">#REF!</definedName>
    <definedName name="_134B">#REF!</definedName>
    <definedName name="_150A" localSheetId="1">#REF!</definedName>
    <definedName name="_150A">#REF!</definedName>
    <definedName name="_150B" localSheetId="1">#REF!</definedName>
    <definedName name="_150B">#REF!</definedName>
    <definedName name="_151A" localSheetId="1">#REF!</definedName>
    <definedName name="_151A">#REF!</definedName>
    <definedName name="_151B" localSheetId="1">#REF!</definedName>
    <definedName name="_151B">#REF!</definedName>
    <definedName name="_152A" localSheetId="1">#REF!</definedName>
    <definedName name="_152A">#REF!</definedName>
    <definedName name="_152B" localSheetId="1">#REF!</definedName>
    <definedName name="_152B">#REF!</definedName>
    <definedName name="_153A" localSheetId="1">#REF!</definedName>
    <definedName name="_153A">#REF!</definedName>
    <definedName name="_153B" localSheetId="1">#REF!</definedName>
    <definedName name="_153B">#REF!</definedName>
    <definedName name="_154A" localSheetId="1">#REF!</definedName>
    <definedName name="_154A">#REF!</definedName>
    <definedName name="_154B" localSheetId="1">#REF!</definedName>
    <definedName name="_154B">#REF!</definedName>
    <definedName name="_160A" localSheetId="1">#REF!</definedName>
    <definedName name="_160A">#REF!</definedName>
    <definedName name="_160B" localSheetId="1">#REF!</definedName>
    <definedName name="_160B">#REF!</definedName>
    <definedName name="_161A" localSheetId="1">#REF!</definedName>
    <definedName name="_161A">#REF!</definedName>
    <definedName name="_161B" localSheetId="1">#REF!</definedName>
    <definedName name="_161B">#REF!</definedName>
    <definedName name="_162A" localSheetId="1">#REF!</definedName>
    <definedName name="_162A">#REF!</definedName>
    <definedName name="_162B" localSheetId="1">#REF!</definedName>
    <definedName name="_162B">#REF!</definedName>
    <definedName name="_163A" localSheetId="1">#REF!</definedName>
    <definedName name="_163A">#REF!</definedName>
    <definedName name="_163B" localSheetId="1">#REF!</definedName>
    <definedName name="_163B">#REF!</definedName>
    <definedName name="_164A" localSheetId="1">#REF!</definedName>
    <definedName name="_164A">#REF!</definedName>
    <definedName name="_164B" localSheetId="1">#REF!</definedName>
    <definedName name="_164B">#REF!</definedName>
    <definedName name="_165A" localSheetId="1">#REF!</definedName>
    <definedName name="_165A">#REF!</definedName>
    <definedName name="_165B" localSheetId="1">#REF!</definedName>
    <definedName name="_165B">#REF!</definedName>
    <definedName name="_166A" localSheetId="1">#REF!</definedName>
    <definedName name="_166A">#REF!</definedName>
    <definedName name="_166B" localSheetId="1">#REF!</definedName>
    <definedName name="_166B">#REF!</definedName>
    <definedName name="_167A" localSheetId="1">#REF!</definedName>
    <definedName name="_167A">#REF!</definedName>
    <definedName name="_167B" localSheetId="1">#REF!</definedName>
    <definedName name="_167B">#REF!</definedName>
    <definedName name="_170A" localSheetId="1">#REF!</definedName>
    <definedName name="_170A">#REF!</definedName>
    <definedName name="_170B" localSheetId="1">#REF!</definedName>
    <definedName name="_170B">#REF!</definedName>
    <definedName name="_171A" localSheetId="1">#REF!</definedName>
    <definedName name="_171A">#REF!</definedName>
    <definedName name="_171B" localSheetId="1">#REF!</definedName>
    <definedName name="_171B">#REF!</definedName>
    <definedName name="_172A" localSheetId="1">#REF!</definedName>
    <definedName name="_172A">#REF!</definedName>
    <definedName name="_172B" localSheetId="1">#REF!</definedName>
    <definedName name="_172B">#REF!</definedName>
    <definedName name="_173A" localSheetId="1">#REF!</definedName>
    <definedName name="_173A">#REF!</definedName>
    <definedName name="_173B" localSheetId="1">#REF!</definedName>
    <definedName name="_173B">#REF!</definedName>
    <definedName name="_174A" localSheetId="1">#REF!</definedName>
    <definedName name="_174A">#REF!</definedName>
    <definedName name="_174B" localSheetId="1">#REF!</definedName>
    <definedName name="_174B">#REF!</definedName>
    <definedName name="_175A" localSheetId="1">#REF!</definedName>
    <definedName name="_175A">#REF!</definedName>
    <definedName name="_175B" localSheetId="1">#REF!</definedName>
    <definedName name="_175B">#REF!</definedName>
    <definedName name="_18_Dic" localSheetId="1">#REF!</definedName>
    <definedName name="_18_Dic">#REF!</definedName>
    <definedName name="_180A" localSheetId="1">#REF!</definedName>
    <definedName name="_180A">#REF!</definedName>
    <definedName name="_180B" localSheetId="1">#REF!</definedName>
    <definedName name="_180B">#REF!</definedName>
    <definedName name="_181A" localSheetId="1">#REF!</definedName>
    <definedName name="_181A">#REF!</definedName>
    <definedName name="_181B" localSheetId="1">#REF!</definedName>
    <definedName name="_181B">#REF!</definedName>
    <definedName name="_182A" localSheetId="1">#REF!</definedName>
    <definedName name="_182A">#REF!</definedName>
    <definedName name="_182B" localSheetId="1">#REF!</definedName>
    <definedName name="_182B">#REF!</definedName>
    <definedName name="_183A" localSheetId="1">#REF!</definedName>
    <definedName name="_183A">#REF!</definedName>
    <definedName name="_183B" localSheetId="1">#REF!</definedName>
    <definedName name="_183B">#REF!</definedName>
    <definedName name="_184A" localSheetId="1">#REF!</definedName>
    <definedName name="_184A">#REF!</definedName>
    <definedName name="_184B" localSheetId="1">#REF!</definedName>
    <definedName name="_184B">#REF!</definedName>
    <definedName name="_185A" localSheetId="1">#REF!</definedName>
    <definedName name="_185A">#REF!</definedName>
    <definedName name="_185B" localSheetId="1">#REF!</definedName>
    <definedName name="_185B">#REF!</definedName>
    <definedName name="_190A" localSheetId="1">#REF!</definedName>
    <definedName name="_190A">#REF!</definedName>
    <definedName name="_190B" localSheetId="1">#REF!</definedName>
    <definedName name="_190B">#REF!</definedName>
    <definedName name="_191A" localSheetId="1">#REF!</definedName>
    <definedName name="_191A">#REF!</definedName>
    <definedName name="_191B" localSheetId="1">#REF!</definedName>
    <definedName name="_191B">#REF!</definedName>
    <definedName name="_192A" localSheetId="1">#REF!</definedName>
    <definedName name="_192A">#REF!</definedName>
    <definedName name="_192B" localSheetId="1">#REF!</definedName>
    <definedName name="_192B">#REF!</definedName>
    <definedName name="_193A" localSheetId="1">#REF!</definedName>
    <definedName name="_193A">#REF!</definedName>
    <definedName name="_193B" localSheetId="1">#REF!</definedName>
    <definedName name="_193B">#REF!</definedName>
    <definedName name="_194A" localSheetId="1">#REF!</definedName>
    <definedName name="_194A">#REF!</definedName>
    <definedName name="_194B" localSheetId="1">#REF!</definedName>
    <definedName name="_194B">#REF!</definedName>
    <definedName name="_195A" localSheetId="1">#REF!</definedName>
    <definedName name="_195A">#REF!</definedName>
    <definedName name="_195B" localSheetId="1">#REF!</definedName>
    <definedName name="_195B">#REF!</definedName>
    <definedName name="_196A" localSheetId="1">#REF!</definedName>
    <definedName name="_196A">#REF!</definedName>
    <definedName name="_196B" localSheetId="1">#REF!</definedName>
    <definedName name="_196B">#REF!</definedName>
    <definedName name="_197A" localSheetId="1">#REF!</definedName>
    <definedName name="_197A">#REF!</definedName>
    <definedName name="_197B" localSheetId="1">#REF!</definedName>
    <definedName name="_197B">#REF!</definedName>
    <definedName name="_1ane_o10" localSheetId="1">#REF!</definedName>
    <definedName name="_1ane_o10">#REF!</definedName>
    <definedName name="_2_5__TOTAL_DE_MATERIALES_A_EXPORTAR" localSheetId="1">#REF!</definedName>
    <definedName name="_2_5__TOTAL_DE_MATERIALES_A_EXPORTAR">#REF!</definedName>
    <definedName name="_200A" localSheetId="1">#REF!</definedName>
    <definedName name="_200A">#REF!</definedName>
    <definedName name="_200B" localSheetId="1">#REF!</definedName>
    <definedName name="_200B">#REF!</definedName>
    <definedName name="_201A" localSheetId="1">#REF!</definedName>
    <definedName name="_201A">#REF!</definedName>
    <definedName name="_201B" localSheetId="1">#REF!</definedName>
    <definedName name="_201B">#REF!</definedName>
    <definedName name="_202A" localSheetId="1">#REF!</definedName>
    <definedName name="_202A">#REF!</definedName>
    <definedName name="_202B" localSheetId="1">#REF!</definedName>
    <definedName name="_202B">#REF!</definedName>
    <definedName name="_203A" localSheetId="1">#REF!</definedName>
    <definedName name="_203A">#REF!</definedName>
    <definedName name="_203B" localSheetId="1">#REF!</definedName>
    <definedName name="_203B">#REF!</definedName>
    <definedName name="_204A" localSheetId="1">#REF!</definedName>
    <definedName name="_204A">#REF!</definedName>
    <definedName name="_204B" localSheetId="1">#REF!</definedName>
    <definedName name="_204B">#REF!</definedName>
    <definedName name="_205A" localSheetId="1">#REF!</definedName>
    <definedName name="_205A">#REF!</definedName>
    <definedName name="_205B" localSheetId="1">#REF!</definedName>
    <definedName name="_205B">#REF!</definedName>
    <definedName name="_210A" localSheetId="1">#REF!</definedName>
    <definedName name="_210A">#REF!</definedName>
    <definedName name="_210B" localSheetId="1">#REF!</definedName>
    <definedName name="_210B">#REF!</definedName>
    <definedName name="_211A" localSheetId="1">#REF!</definedName>
    <definedName name="_211A">#REF!</definedName>
    <definedName name="_211B" localSheetId="1">#REF!</definedName>
    <definedName name="_211B">#REF!</definedName>
    <definedName name="_212A" localSheetId="1">#REF!</definedName>
    <definedName name="_212A">#REF!</definedName>
    <definedName name="_212B" localSheetId="1">#REF!</definedName>
    <definedName name="_212B">#REF!</definedName>
    <definedName name="_213A" localSheetId="1">#REF!</definedName>
    <definedName name="_213A">#REF!</definedName>
    <definedName name="_213B" localSheetId="1">#REF!</definedName>
    <definedName name="_213B">#REF!</definedName>
    <definedName name="_214A" localSheetId="1">#REF!</definedName>
    <definedName name="_214A">#REF!</definedName>
    <definedName name="_214B" localSheetId="1">#REF!</definedName>
    <definedName name="_214B">#REF!</definedName>
    <definedName name="_215A" localSheetId="1">#REF!</definedName>
    <definedName name="_215A">#REF!</definedName>
    <definedName name="_215B" localSheetId="1">#REF!</definedName>
    <definedName name="_215B">#REF!</definedName>
    <definedName name="_216A" localSheetId="1">#REF!</definedName>
    <definedName name="_216A">#REF!</definedName>
    <definedName name="_216B" localSheetId="1">#REF!</definedName>
    <definedName name="_216B">#REF!</definedName>
    <definedName name="_217A" localSheetId="1">#REF!</definedName>
    <definedName name="_217A">#REF!</definedName>
    <definedName name="_217B" localSheetId="1">#REF!</definedName>
    <definedName name="_217B">#REF!</definedName>
    <definedName name="_220A" localSheetId="1">#REF!</definedName>
    <definedName name="_220A">#REF!</definedName>
    <definedName name="_220B" localSheetId="1">#REF!</definedName>
    <definedName name="_220B">#REF!</definedName>
    <definedName name="_221A" localSheetId="1">#REF!</definedName>
    <definedName name="_221A">#REF!</definedName>
    <definedName name="_221B" localSheetId="1">#REF!</definedName>
    <definedName name="_221B">#REF!</definedName>
    <definedName name="_222A" localSheetId="1">#REF!</definedName>
    <definedName name="_222A">#REF!</definedName>
    <definedName name="_222B" localSheetId="1">#REF!</definedName>
    <definedName name="_222B">#REF!</definedName>
    <definedName name="_223A" localSheetId="1">#REF!</definedName>
    <definedName name="_223A">#REF!</definedName>
    <definedName name="_223B" localSheetId="1">#REF!</definedName>
    <definedName name="_223B">#REF!</definedName>
    <definedName name="_224A" localSheetId="1">#REF!</definedName>
    <definedName name="_224A">#REF!</definedName>
    <definedName name="_224B" localSheetId="1">#REF!</definedName>
    <definedName name="_224B">#REF!</definedName>
    <definedName name="_240A" localSheetId="1">#REF!</definedName>
    <definedName name="_240A">#REF!</definedName>
    <definedName name="_240B" localSheetId="1">#REF!</definedName>
    <definedName name="_240B">#REF!</definedName>
    <definedName name="_241A" localSheetId="1">#REF!</definedName>
    <definedName name="_241A">#REF!</definedName>
    <definedName name="_241B" localSheetId="1">#REF!</definedName>
    <definedName name="_241B">#REF!</definedName>
    <definedName name="_242A" localSheetId="1">#REF!</definedName>
    <definedName name="_242A">#REF!</definedName>
    <definedName name="_242B" localSheetId="1">#REF!</definedName>
    <definedName name="_242B">#REF!</definedName>
    <definedName name="_243A" localSheetId="1">#REF!</definedName>
    <definedName name="_243A">#REF!</definedName>
    <definedName name="_243B" localSheetId="1">#REF!</definedName>
    <definedName name="_243B">#REF!</definedName>
    <definedName name="_244A" localSheetId="1">#REF!</definedName>
    <definedName name="_244A">#REF!</definedName>
    <definedName name="_244B" localSheetId="1">#REF!</definedName>
    <definedName name="_244B">#REF!</definedName>
    <definedName name="_250A" localSheetId="1">#REF!</definedName>
    <definedName name="_250A">#REF!</definedName>
    <definedName name="_250B" localSheetId="1">#REF!</definedName>
    <definedName name="_250B">#REF!</definedName>
    <definedName name="_251A" localSheetId="1">#REF!</definedName>
    <definedName name="_251A">#REF!</definedName>
    <definedName name="_251B" localSheetId="1">#REF!</definedName>
    <definedName name="_251B">#REF!</definedName>
    <definedName name="_252A" localSheetId="1">#REF!</definedName>
    <definedName name="_252A">#REF!</definedName>
    <definedName name="_252B" localSheetId="1">#REF!</definedName>
    <definedName name="_252B">#REF!</definedName>
    <definedName name="_253A" localSheetId="1">#REF!</definedName>
    <definedName name="_253A">#REF!</definedName>
    <definedName name="_253B" localSheetId="1">#REF!</definedName>
    <definedName name="_253B">#REF!</definedName>
    <definedName name="_254A" localSheetId="1">#REF!</definedName>
    <definedName name="_254A">#REF!</definedName>
    <definedName name="_254B" localSheetId="1">#REF!</definedName>
    <definedName name="_254B">#REF!</definedName>
    <definedName name="_255A" localSheetId="1">#REF!</definedName>
    <definedName name="_255A">#REF!</definedName>
    <definedName name="_255B" localSheetId="1">#REF!</definedName>
    <definedName name="_255B">#REF!</definedName>
    <definedName name="_260A" localSheetId="1">#REF!</definedName>
    <definedName name="_260A">#REF!</definedName>
    <definedName name="_260B" localSheetId="1">#REF!</definedName>
    <definedName name="_260B">#REF!</definedName>
    <definedName name="_261A" localSheetId="1">#REF!</definedName>
    <definedName name="_261A">#REF!</definedName>
    <definedName name="_261B" localSheetId="1">#REF!</definedName>
    <definedName name="_261B">#REF!</definedName>
    <definedName name="_262A" localSheetId="1">#REF!</definedName>
    <definedName name="_262A">#REF!</definedName>
    <definedName name="_262B" localSheetId="1">#REF!</definedName>
    <definedName name="_262B">#REF!</definedName>
    <definedName name="_263A" localSheetId="1">#REF!</definedName>
    <definedName name="_263A">#REF!</definedName>
    <definedName name="_263B" localSheetId="1">#REF!</definedName>
    <definedName name="_263B">#REF!</definedName>
    <definedName name="_264A" localSheetId="1">#REF!</definedName>
    <definedName name="_264A">#REF!</definedName>
    <definedName name="_264B" localSheetId="1">#REF!</definedName>
    <definedName name="_264B">#REF!</definedName>
    <definedName name="_265A" localSheetId="1">#REF!</definedName>
    <definedName name="_265A">#REF!</definedName>
    <definedName name="_265B" localSheetId="1">#REF!</definedName>
    <definedName name="_265B">#REF!</definedName>
    <definedName name="_266A" localSheetId="1">#REF!</definedName>
    <definedName name="_266A">#REF!</definedName>
    <definedName name="_266B" localSheetId="1">#REF!</definedName>
    <definedName name="_266B">#REF!</definedName>
    <definedName name="_270A" localSheetId="1">#REF!</definedName>
    <definedName name="_270A">#REF!</definedName>
    <definedName name="_270B" localSheetId="1">#REF!</definedName>
    <definedName name="_270B">#REF!</definedName>
    <definedName name="_271A" localSheetId="1">#REF!</definedName>
    <definedName name="_271A">#REF!</definedName>
    <definedName name="_271B" localSheetId="1">#REF!</definedName>
    <definedName name="_271B">#REF!</definedName>
    <definedName name="_272A" localSheetId="1">#REF!</definedName>
    <definedName name="_272A">#REF!</definedName>
    <definedName name="_272B" localSheetId="1">#REF!</definedName>
    <definedName name="_272B">#REF!</definedName>
    <definedName name="_273A" localSheetId="1">#REF!</definedName>
    <definedName name="_273A">#REF!</definedName>
    <definedName name="_273B" localSheetId="1">#REF!</definedName>
    <definedName name="_273B">#REF!</definedName>
    <definedName name="_274A" localSheetId="1">#REF!</definedName>
    <definedName name="_274A">#REF!</definedName>
    <definedName name="_274B" localSheetId="1">#REF!</definedName>
    <definedName name="_274B">#REF!</definedName>
    <definedName name="_275A" localSheetId="1">#REF!</definedName>
    <definedName name="_275A">#REF!</definedName>
    <definedName name="_275B" localSheetId="1">#REF!</definedName>
    <definedName name="_275B">#REF!</definedName>
    <definedName name="_280A" localSheetId="1">#REF!</definedName>
    <definedName name="_280A">#REF!</definedName>
    <definedName name="_280B" localSheetId="1">#REF!</definedName>
    <definedName name="_280B">#REF!</definedName>
    <definedName name="_281A" localSheetId="1">#REF!</definedName>
    <definedName name="_281A">#REF!</definedName>
    <definedName name="_281B" localSheetId="1">#REF!</definedName>
    <definedName name="_281B">#REF!</definedName>
    <definedName name="_282A" localSheetId="1">#REF!</definedName>
    <definedName name="_282A">#REF!</definedName>
    <definedName name="_282B" localSheetId="1">#REF!</definedName>
    <definedName name="_282B">#REF!</definedName>
    <definedName name="_283A" localSheetId="1">#REF!</definedName>
    <definedName name="_283A">#REF!</definedName>
    <definedName name="_283B" localSheetId="1">#REF!</definedName>
    <definedName name="_283B">#REF!</definedName>
    <definedName name="_284A" localSheetId="1">#REF!</definedName>
    <definedName name="_284A">#REF!</definedName>
    <definedName name="_284B" localSheetId="1">#REF!</definedName>
    <definedName name="_284B">#REF!</definedName>
    <definedName name="_285A" localSheetId="1">#REF!</definedName>
    <definedName name="_285A">#REF!</definedName>
    <definedName name="_285B" localSheetId="1">#REF!</definedName>
    <definedName name="_285B">#REF!</definedName>
    <definedName name="_290A" localSheetId="1">#REF!</definedName>
    <definedName name="_290A">#REF!</definedName>
    <definedName name="_290B" localSheetId="1">#REF!</definedName>
    <definedName name="_290B">#REF!</definedName>
    <definedName name="_291A" localSheetId="1">#REF!</definedName>
    <definedName name="_291A">#REF!</definedName>
    <definedName name="_291B" localSheetId="1">#REF!</definedName>
    <definedName name="_291B">#REF!</definedName>
    <definedName name="_292A" localSheetId="1">#REF!</definedName>
    <definedName name="_292A">#REF!</definedName>
    <definedName name="_292B" localSheetId="1">#REF!</definedName>
    <definedName name="_292B">#REF!</definedName>
    <definedName name="_293A" localSheetId="1">#REF!</definedName>
    <definedName name="_293A">#REF!</definedName>
    <definedName name="_293B" localSheetId="1">#REF!</definedName>
    <definedName name="_293B">#REF!</definedName>
    <definedName name="_3ane_o10" localSheetId="1">#REF!</definedName>
    <definedName name="_3ane_o10">#REF!</definedName>
    <definedName name="_4201A" localSheetId="1">#REF!</definedName>
    <definedName name="_4201A">#REF!</definedName>
    <definedName name="_4201B" localSheetId="1">#REF!</definedName>
    <definedName name="_4201B">#REF!</definedName>
    <definedName name="_4202A" localSheetId="1">#REF!</definedName>
    <definedName name="_4202A">#REF!</definedName>
    <definedName name="_4202B" localSheetId="1">#REF!</definedName>
    <definedName name="_4202B">#REF!</definedName>
    <definedName name="_4203A" localSheetId="1">#REF!</definedName>
    <definedName name="_4203A">#REF!</definedName>
    <definedName name="_4203B" localSheetId="1">#REF!</definedName>
    <definedName name="_4203B">#REF!</definedName>
    <definedName name="_4204A" localSheetId="1">#REF!</definedName>
    <definedName name="_4204A">#REF!</definedName>
    <definedName name="_4204B" localSheetId="1">#REF!</definedName>
    <definedName name="_4204B">#REF!</definedName>
    <definedName name="_4206A" localSheetId="1">#REF!</definedName>
    <definedName name="_4206A">#REF!</definedName>
    <definedName name="_4206B" localSheetId="1">#REF!</definedName>
    <definedName name="_4206B">#REF!</definedName>
    <definedName name="_4207A" localSheetId="1">#REF!</definedName>
    <definedName name="_4207A">#REF!</definedName>
    <definedName name="_4207B" localSheetId="1">#REF!</definedName>
    <definedName name="_4207B">#REF!</definedName>
    <definedName name="_4208A" localSheetId="1">#REF!</definedName>
    <definedName name="_4208A">#REF!</definedName>
    <definedName name="_4208B" localSheetId="1">#REF!</definedName>
    <definedName name="_4208B">#REF!</definedName>
    <definedName name="_4209A" localSheetId="1">#REF!</definedName>
    <definedName name="_4209A">#REF!</definedName>
    <definedName name="_4209B" localSheetId="1">#REF!</definedName>
    <definedName name="_4209B">#REF!</definedName>
    <definedName name="_4210A" localSheetId="1">#REF!</definedName>
    <definedName name="_4210A">#REF!</definedName>
    <definedName name="_4210B" localSheetId="1">#REF!</definedName>
    <definedName name="_4210B">#REF!</definedName>
    <definedName name="_4211A" localSheetId="1">#REF!</definedName>
    <definedName name="_4211A">#REF!</definedName>
    <definedName name="_4211B" localSheetId="1">#REF!</definedName>
    <definedName name="_4211B">#REF!</definedName>
    <definedName name="_4212A" localSheetId="1">#REF!</definedName>
    <definedName name="_4212A">#REF!</definedName>
    <definedName name="_4212B" localSheetId="1">#REF!</definedName>
    <definedName name="_4212B">#REF!</definedName>
    <definedName name="_4221A" localSheetId="1">#REF!</definedName>
    <definedName name="_4221A">#REF!</definedName>
    <definedName name="_4221B" localSheetId="1">#REF!</definedName>
    <definedName name="_4221B">#REF!</definedName>
    <definedName name="_4222A" localSheetId="1">#REF!</definedName>
    <definedName name="_4222A">#REF!</definedName>
    <definedName name="_4222B" localSheetId="1">#REF!</definedName>
    <definedName name="_4222B">#REF!</definedName>
    <definedName name="_4231A" localSheetId="1">#REF!</definedName>
    <definedName name="_4231A">#REF!</definedName>
    <definedName name="_4231B" localSheetId="1">#REF!</definedName>
    <definedName name="_4231B">#REF!</definedName>
    <definedName name="_4232A" localSheetId="1">#REF!</definedName>
    <definedName name="_4232A">#REF!</definedName>
    <definedName name="_4232B" localSheetId="1">#REF!</definedName>
    <definedName name="_4232B">#REF!</definedName>
    <definedName name="_4234A" localSheetId="1">#REF!</definedName>
    <definedName name="_4234A">#REF!</definedName>
    <definedName name="_4234B" localSheetId="1">#REF!</definedName>
    <definedName name="_4234B">#REF!</definedName>
    <definedName name="_4235A" localSheetId="1">#REF!</definedName>
    <definedName name="_4235A">#REF!</definedName>
    <definedName name="_4235B" localSheetId="1">#REF!</definedName>
    <definedName name="_4235B">#REF!</definedName>
    <definedName name="_4236A" localSheetId="1">#REF!</definedName>
    <definedName name="_4236A">#REF!</definedName>
    <definedName name="_4236B" localSheetId="1">#REF!</definedName>
    <definedName name="_4236B">#REF!</definedName>
    <definedName name="_4240A" localSheetId="1">#REF!</definedName>
    <definedName name="_4240A">#REF!</definedName>
    <definedName name="_4240B" localSheetId="1">#REF!</definedName>
    <definedName name="_4240B">#REF!</definedName>
    <definedName name="_4243A" localSheetId="1">#REF!</definedName>
    <definedName name="_4243A">#REF!</definedName>
    <definedName name="_4245A" localSheetId="1">#REF!</definedName>
    <definedName name="_4245A">#REF!</definedName>
    <definedName name="_4245B" localSheetId="1">#REF!</definedName>
    <definedName name="_4245B">#REF!</definedName>
    <definedName name="_4246A" localSheetId="1">#REF!</definedName>
    <definedName name="_4246A">#REF!</definedName>
    <definedName name="_4246B" localSheetId="1">#REF!</definedName>
    <definedName name="_4246B">#REF!</definedName>
    <definedName name="_4251A" localSheetId="1">#REF!</definedName>
    <definedName name="_4251A">#REF!</definedName>
    <definedName name="_4251B" localSheetId="1">#REF!</definedName>
    <definedName name="_4251B">#REF!</definedName>
    <definedName name="_4251C" localSheetId="1">#REF!</definedName>
    <definedName name="_4251C">#REF!</definedName>
    <definedName name="_4252A" localSheetId="1">#REF!</definedName>
    <definedName name="_4252A">#REF!</definedName>
    <definedName name="_4252B" localSheetId="1">#REF!</definedName>
    <definedName name="_4252B">#REF!</definedName>
    <definedName name="_4255A" localSheetId="1">#REF!</definedName>
    <definedName name="_4255A">#REF!</definedName>
    <definedName name="_4255B" localSheetId="1">#REF!</definedName>
    <definedName name="_4255B">#REF!</definedName>
    <definedName name="_4257A" localSheetId="1">#REF!</definedName>
    <definedName name="_4257A">#REF!</definedName>
    <definedName name="_4257B" localSheetId="1">#REF!</definedName>
    <definedName name="_4257B">#REF!</definedName>
    <definedName name="_4262A" localSheetId="1">#REF!</definedName>
    <definedName name="_4262A">#REF!</definedName>
    <definedName name="_4262B" localSheetId="1">#REF!</definedName>
    <definedName name="_4262B">#REF!</definedName>
    <definedName name="_4265A" localSheetId="1">#REF!</definedName>
    <definedName name="_4265A">#REF!</definedName>
    <definedName name="_4265B" localSheetId="1">#REF!</definedName>
    <definedName name="_4265B">#REF!</definedName>
    <definedName name="_4270A" localSheetId="1">#REF!</definedName>
    <definedName name="_4270A">#REF!</definedName>
    <definedName name="_4270B" localSheetId="1">#REF!</definedName>
    <definedName name="_4270B">#REF!</definedName>
    <definedName name="_4283A" localSheetId="1">#REF!</definedName>
    <definedName name="_4283A">#REF!</definedName>
    <definedName name="_4283B" localSheetId="1">#REF!</definedName>
    <definedName name="_4283B">#REF!</definedName>
    <definedName name="_4290A" localSheetId="1">#REF!</definedName>
    <definedName name="_4290A">#REF!</definedName>
    <definedName name="_4290B" localSheetId="1">#REF!</definedName>
    <definedName name="_4290B">#REF!</definedName>
    <definedName name="_4294A" localSheetId="1">#REF!</definedName>
    <definedName name="_4294A">#REF!</definedName>
    <definedName name="_4294B" localSheetId="1">#REF!</definedName>
    <definedName name="_4294B">#REF!</definedName>
    <definedName name="_4298A" localSheetId="1">#REF!</definedName>
    <definedName name="_4298A">#REF!</definedName>
    <definedName name="_4298B" localSheetId="1">#REF!</definedName>
    <definedName name="_4298B">#REF!</definedName>
    <definedName name="_911A" localSheetId="1">#REF!</definedName>
    <definedName name="_911A">#REF!</definedName>
    <definedName name="_912A" localSheetId="1">#REF!</definedName>
    <definedName name="_912A">#REF!</definedName>
    <definedName name="_921A" localSheetId="1">#REF!</definedName>
    <definedName name="_921A">#REF!</definedName>
    <definedName name="_922A" localSheetId="1">#REF!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 localSheetId="1">#REF!</definedName>
    <definedName name="_ALM1">#REF!</definedName>
    <definedName name="_AND1" localSheetId="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1">#REF!</definedName>
    <definedName name="_APU221">#REF!</definedName>
    <definedName name="_APU465" localSheetId="1">[21]!absc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1">#REF!</definedName>
    <definedName name="_Cod1">#REF!</definedName>
    <definedName name="_COM1" localSheetId="1">#REF!</definedName>
    <definedName name="_COM1">#REF!</definedName>
    <definedName name="_COM10" localSheetId="1">#REF!</definedName>
    <definedName name="_COM10">#REF!</definedName>
    <definedName name="_COM11" localSheetId="1">#REF!</definedName>
    <definedName name="_COM11">#REF!</definedName>
    <definedName name="_COM12" localSheetId="1">#REF!</definedName>
    <definedName name="_COM12">#REF!</definedName>
    <definedName name="_COM13" localSheetId="1">#REF!</definedName>
    <definedName name="_COM13">#REF!</definedName>
    <definedName name="_COM14" localSheetId="1">#REF!</definedName>
    <definedName name="_COM14">#REF!</definedName>
    <definedName name="_COM15" localSheetId="1">#REF!</definedName>
    <definedName name="_COM15">#REF!</definedName>
    <definedName name="_COM16" localSheetId="1">#REF!</definedName>
    <definedName name="_COM16">#REF!</definedName>
    <definedName name="_COM17" localSheetId="1">#REF!</definedName>
    <definedName name="_COM17">#REF!</definedName>
    <definedName name="_COM18" localSheetId="1">#REF!</definedName>
    <definedName name="_COM18">#REF!</definedName>
    <definedName name="_COM19" localSheetId="1">#REF!</definedName>
    <definedName name="_COM19">#REF!</definedName>
    <definedName name="_COM2" localSheetId="1">#REF!</definedName>
    <definedName name="_COM2">#REF!</definedName>
    <definedName name="_COM20" localSheetId="1">#REF!</definedName>
    <definedName name="_COM20">#REF!</definedName>
    <definedName name="_COM21" localSheetId="1">#REF!</definedName>
    <definedName name="_COM21">#REF!</definedName>
    <definedName name="_COM3" localSheetId="1">#REF!</definedName>
    <definedName name="_COM3">#REF!</definedName>
    <definedName name="_COM4" localSheetId="1">#REF!</definedName>
    <definedName name="_COM4">#REF!</definedName>
    <definedName name="_COM5" localSheetId="1">#REF!</definedName>
    <definedName name="_COM5">#REF!</definedName>
    <definedName name="_COM6" localSheetId="1">#REF!</definedName>
    <definedName name="_COM6">#REF!</definedName>
    <definedName name="_COM7" localSheetId="1">#REF!</definedName>
    <definedName name="_COM7">#REF!</definedName>
    <definedName name="_COM8" localSheetId="1">#REF!</definedName>
    <definedName name="_COM8">#REF!</definedName>
    <definedName name="_COM9" localSheetId="1">#REF!</definedName>
    <definedName name="_COM9">#REF!</definedName>
    <definedName name="_DCI1" localSheetId="1">[11]Tablas!#REF!</definedName>
    <definedName name="_DCI1">[11]Tablas!#REF!</definedName>
    <definedName name="_DDS1" localSheetId="1">[11]Tablas!#REF!</definedName>
    <definedName name="_DDS1">[11]Tablas!#REF!</definedName>
    <definedName name="_DGO1" localSheetId="1">[11]Tablas!#REF!</definedName>
    <definedName name="_DGO1">[11]Tablas!#REF!</definedName>
    <definedName name="_DGP1" localSheetId="1">[11]Tablas!#REF!</definedName>
    <definedName name="_DGP1">[11]Tablas!#REF!</definedName>
    <definedName name="_DIJ1" localSheetId="1">[11]Tablas!#REF!</definedName>
    <definedName name="_DIJ1">[11]Tablas!#REF!</definedName>
    <definedName name="_DPI1" localSheetId="1">[11]Tablas!#REF!</definedName>
    <definedName name="_DPI1">[11]Tablas!#REF!</definedName>
    <definedName name="_DPY1" localSheetId="1">[11]Tablas!#REF!</definedName>
    <definedName name="_DPY1">[11]Tablas!#REF!</definedName>
    <definedName name="_DRI1" localSheetId="1">[11]Tablas!#REF!</definedName>
    <definedName name="_DRI1">[11]Tablas!#REF!</definedName>
    <definedName name="_DRL1" localSheetId="1">[11]Tablas!#REF!</definedName>
    <definedName name="_DRL1">[11]Tablas!#REF!</definedName>
    <definedName name="_DSP1" localSheetId="1">[11]Tablas!#REF!</definedName>
    <definedName name="_DSP1">[11]Tablas!#REF!</definedName>
    <definedName name="_ECP1" localSheetId="1">[11]Tablas!#REF!</definedName>
    <definedName name="_ECP1">[11]Tablas!#REF!</definedName>
    <definedName name="_EST1" localSheetId="1">#REF!</definedName>
    <definedName name="_EST1">#REF!</definedName>
    <definedName name="_EST10" localSheetId="1">#REF!</definedName>
    <definedName name="_EST10">#REF!</definedName>
    <definedName name="_EST11" localSheetId="1">#REF!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[0]!ERR</definedName>
    <definedName name="_F10" localSheetId="1">#REF!</definedName>
    <definedName name="_F10">#REF!</definedName>
    <definedName name="_FC" localSheetId="1">#REF!</definedName>
    <definedName name="_FC">#REF!</definedName>
    <definedName name="_Fill" localSheetId="1" hidden="1">#REF!</definedName>
    <definedName name="_Fill" hidden="1">#REF!</definedName>
    <definedName name="_xlnm._FilterDatabase" localSheetId="0" hidden="1">'PRESUPUESTO OFICIAL (Entidad)'!$I$12:$I$20</definedName>
    <definedName name="_xlnm._FilterDatabase" localSheetId="1" hidden="1">'PROPUESTA ECONOMICA (proponente'!$I$12:$I$20</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 localSheetId="1">[11]Tablas!#REF!</definedName>
    <definedName name="_ICP1">[11]Tablas!#REF!</definedName>
    <definedName name="_IMP1" localSheetId="1">#REF!</definedName>
    <definedName name="_IMP1">#REF!</definedName>
    <definedName name="_IPC2002" localSheetId="1">#REF!</definedName>
    <definedName name="_IPC2002">#REF!</definedName>
    <definedName name="_IVA1" localSheetId="1">#REF!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localSheetId="1" hidden="1">#REF!</definedName>
    <definedName name="_Key1" hidden="1">#REF!</definedName>
    <definedName name="_Key11" localSheetId="1" hidden="1">[22]INST!#REF!</definedName>
    <definedName name="_Key11" hidden="1">[22]INST!#REF!</definedName>
    <definedName name="_Key2" localSheetId="1" hidden="1">#REF!</definedName>
    <definedName name="_Key2" hidden="1">#REF!</definedName>
    <definedName name="_Key21" localSheetId="1" hidden="1">#REF!</definedName>
    <definedName name="_Key21" hidden="1">#REF!</definedName>
    <definedName name="_key3" localSheetId="1" hidden="1">#REF!</definedName>
    <definedName name="_key3" hidden="1">#REF!</definedName>
    <definedName name="_key31" localSheetId="1" hidden="1">#REF!</definedName>
    <definedName name="_key31" hidden="1">#REF!</definedName>
    <definedName name="_kjk6" hidden="1">{"TAB1",#N/A,TRUE,"GENERAL";"TAB2",#N/A,TRUE,"GENERAL";"TAB3",#N/A,TRUE,"GENERAL";"TAB4",#N/A,TRUE,"GENERAL";"TAB5",#N/A,TRUE,"GENERAL"}</definedName>
    <definedName name="_lar03" localSheetId="1">#REF!</definedName>
    <definedName name="_lar03">#REF!</definedName>
    <definedName name="_LEY80" localSheetId="1">#REF!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 localSheetId="1">#REF!</definedName>
    <definedName name="_MA2">#REF!</definedName>
    <definedName name="_MAT1" localSheetId="1">#REF!</definedName>
    <definedName name="_MAT1">#REF!</definedName>
    <definedName name="_MOD1" localSheetId="1">#REF!</definedName>
    <definedName name="_MOD1">#REF!</definedName>
    <definedName name="_mun2" localSheetId="1">[19]PESOS!#REF!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 localSheetId="1">#REF!</definedName>
    <definedName name="_nrf10">#REF!</definedName>
    <definedName name="_num10" localSheetId="1">#REF!</definedName>
    <definedName name="_num10">#REF!</definedName>
    <definedName name="_num2" localSheetId="1">#REF!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 localSheetId="1">[11]Tablas!#REF!</definedName>
    <definedName name="_OCD1">[11]Tablas!#REF!</definedName>
    <definedName name="_OCI1" localSheetI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localSheetId="1" hidden="1">'[3]7422CW00'!#REF!</definedName>
    <definedName name="_Parse_Out" hidden="1">'[3]7422CW00'!#REF!</definedName>
    <definedName name="_PJ50" localSheetId="1">#REF!</definedName>
    <definedName name="_PJ50">#REF!</definedName>
    <definedName name="_pj51" localSheetId="1">#REF!</definedName>
    <definedName name="_pj51">#REF!</definedName>
    <definedName name="_pr01" localSheetId="1">#REF!</definedName>
    <definedName name="_pr01">#REF!</definedName>
    <definedName name="_pr02" localSheetId="1">#REF!</definedName>
    <definedName name="_pr02">#REF!</definedName>
    <definedName name="_pr03" localSheetId="1">#REF!</definedName>
    <definedName name="_pr03">#REF!</definedName>
    <definedName name="_pr04" localSheetId="1">#REF!</definedName>
    <definedName name="_pr04">#REF!</definedName>
    <definedName name="_pr05" localSheetId="1">#REF!</definedName>
    <definedName name="_pr05">#REF!</definedName>
    <definedName name="_pr06" localSheetId="1">#REF!</definedName>
    <definedName name="_pr06">#REF!</definedName>
    <definedName name="_pr07" localSheetId="1">#REF!</definedName>
    <definedName name="_pr07">#REF!</definedName>
    <definedName name="_pr08" localSheetId="1">#REF!</definedName>
    <definedName name="_pr08">#REF!</definedName>
    <definedName name="_pr09" localSheetId="1">#REF!</definedName>
    <definedName name="_pr09">#REF!</definedName>
    <definedName name="_pr10" localSheetId="1">#REF!</definedName>
    <definedName name="_pr10">#REF!</definedName>
    <definedName name="_pr11" localSheetId="1">#REF!</definedName>
    <definedName name="_pr11">#REF!</definedName>
    <definedName name="_pr12" localSheetId="1">#REF!</definedName>
    <definedName name="_pr12">#REF!</definedName>
    <definedName name="_pr13" localSheetId="1">#REF!</definedName>
    <definedName name="_pr13">#REF!</definedName>
    <definedName name="_pr14" localSheetId="1">#REF!</definedName>
    <definedName name="_pr14">#REF!</definedName>
    <definedName name="_pr15" localSheetId="1">#REF!</definedName>
    <definedName name="_pr15">#REF!</definedName>
    <definedName name="_pr16" localSheetId="1">#REF!</definedName>
    <definedName name="_pr16">#REF!</definedName>
    <definedName name="_pr17" localSheetId="1">#REF!</definedName>
    <definedName name="_pr17">#REF!</definedName>
    <definedName name="_pr18" localSheetId="1">#REF!</definedName>
    <definedName name="_pr18">#REF!</definedName>
    <definedName name="_pr19" localSheetId="1">#REF!</definedName>
    <definedName name="_pr19">#REF!</definedName>
    <definedName name="_pr20" localSheetId="1">#REF!</definedName>
    <definedName name="_pr20">#REF!</definedName>
    <definedName name="_pr21" localSheetId="1">#REF!</definedName>
    <definedName name="_pr21">#REF!</definedName>
    <definedName name="_pr22" localSheetId="1">#REF!</definedName>
    <definedName name="_pr22">#REF!</definedName>
    <definedName name="_pr23" localSheetId="1">#REF!</definedName>
    <definedName name="_pr23">#REF!</definedName>
    <definedName name="_pr24" localSheetId="1">#REF!</definedName>
    <definedName name="_pr24">#REF!</definedName>
    <definedName name="_pr25" localSheetId="1">#REF!</definedName>
    <definedName name="_pr25">#REF!</definedName>
    <definedName name="_pr26" localSheetId="1">#REF!</definedName>
    <definedName name="_pr26">#REF!</definedName>
    <definedName name="_pr27" localSheetId="1">#REF!</definedName>
    <definedName name="_pr27">#REF!</definedName>
    <definedName name="_pr28" localSheetId="1">#REF!</definedName>
    <definedName name="_pr28">#REF!</definedName>
    <definedName name="_pr29" localSheetId="1">#REF!</definedName>
    <definedName name="_pr29">#REF!</definedName>
    <definedName name="_pr30" localSheetId="1">#REF!</definedName>
    <definedName name="_pr30">#REF!</definedName>
    <definedName name="_pr31" localSheetId="1">#REF!</definedName>
    <definedName name="_pr31">#REF!</definedName>
    <definedName name="_pr32" localSheetId="1">#REF!</definedName>
    <definedName name="_pr32">#REF!</definedName>
    <definedName name="_pr33" localSheetId="1">#REF!</definedName>
    <definedName name="_pr33">#REF!</definedName>
    <definedName name="_pr34" localSheetId="1">#REF!</definedName>
    <definedName name="_pr34">#REF!</definedName>
    <definedName name="_pr35" localSheetId="1">#REF!</definedName>
    <definedName name="_pr35">#REF!</definedName>
    <definedName name="_pr36" localSheetId="1">#REF!</definedName>
    <definedName name="_pr36">#REF!</definedName>
    <definedName name="_pr37" localSheetId="1">#REF!</definedName>
    <definedName name="_pr37">#REF!</definedName>
    <definedName name="_pr38" localSheetId="1">#REF!</definedName>
    <definedName name="_pr38">#REF!</definedName>
    <definedName name="_pr39" localSheetId="1">#REF!</definedName>
    <definedName name="_pr39">#REF!</definedName>
    <definedName name="_pr40" localSheetId="1">#REF!</definedName>
    <definedName name="_pr40">#REF!</definedName>
    <definedName name="_pr41" localSheetId="1">#REF!</definedName>
    <definedName name="_pr41">#REF!</definedName>
    <definedName name="_pr42" localSheetId="1">#REF!</definedName>
    <definedName name="_pr42">#REF!</definedName>
    <definedName name="_pr43" localSheetId="1">#REF!</definedName>
    <definedName name="_pr43">#REF!</definedName>
    <definedName name="_pr44" localSheetId="1">#REF!</definedName>
    <definedName name="_pr44">#REF!</definedName>
    <definedName name="_pr45" localSheetId="1">#REF!</definedName>
    <definedName name="_pr45">#REF!</definedName>
    <definedName name="_pr46" localSheetId="1">#REF!</definedName>
    <definedName name="_pr46">#REF!</definedName>
    <definedName name="_pr47" localSheetId="1">#REF!</definedName>
    <definedName name="_pr47">#REF!</definedName>
    <definedName name="_pr48" localSheetId="1">#REF!</definedName>
    <definedName name="_pr48">#REF!</definedName>
    <definedName name="_pr49" localSheetId="1">#REF!</definedName>
    <definedName name="_pr49">#REF!</definedName>
    <definedName name="_pr50" localSheetId="1">#REF!</definedName>
    <definedName name="_pr50">#REF!</definedName>
    <definedName name="_pr51" localSheetId="1">#REF!</definedName>
    <definedName name="_pr51">#REF!</definedName>
    <definedName name="_pr52" localSheetId="1">#REF!</definedName>
    <definedName name="_pr52">#REF!</definedName>
    <definedName name="_pr53" localSheetId="1">#REF!</definedName>
    <definedName name="_pr53">#REF!</definedName>
    <definedName name="_pr54" localSheetId="1">#REF!</definedName>
    <definedName name="_pr54">#REF!</definedName>
    <definedName name="_pr55" localSheetId="1">#REF!</definedName>
    <definedName name="_pr55">#REF!</definedName>
    <definedName name="_pr56" localSheetId="1">#REF!</definedName>
    <definedName name="_pr56">#REF!</definedName>
    <definedName name="_pr57" localSheetId="1">#REF!</definedName>
    <definedName name="_pr57">#REF!</definedName>
    <definedName name="_pr58" localSheetId="1">#REF!</definedName>
    <definedName name="_pr58">#REF!</definedName>
    <definedName name="_pr59" localSheetId="1">#REF!</definedName>
    <definedName name="_pr59">#REF!</definedName>
    <definedName name="_pr60" localSheetId="1">#REF!</definedName>
    <definedName name="_pr60">#REF!</definedName>
    <definedName name="_pr61" localSheetId="1">#REF!</definedName>
    <definedName name="_pr61">#REF!</definedName>
    <definedName name="_pr62" localSheetId="1">#REF!</definedName>
    <definedName name="_pr62">#REF!</definedName>
    <definedName name="_pr63" localSheetId="1">#REF!</definedName>
    <definedName name="_pr63">#REF!</definedName>
    <definedName name="_pr64" localSheetId="1">#REF!</definedName>
    <definedName name="_pr64">#REF!</definedName>
    <definedName name="_pr65" localSheetId="1">#REF!</definedName>
    <definedName name="_pr65">#REF!</definedName>
    <definedName name="_pr66" localSheetId="1">#REF!</definedName>
    <definedName name="_pr66">#REF!</definedName>
    <definedName name="_pr67" localSheetId="1">#REF!</definedName>
    <definedName name="_pr67">#REF!</definedName>
    <definedName name="_pr68" localSheetId="1">#REF!</definedName>
    <definedName name="_pr68">#REF!</definedName>
    <definedName name="_pr69" localSheetId="1">#REF!</definedName>
    <definedName name="_pr69">#REF!</definedName>
    <definedName name="_pr70" localSheetId="1">#REF!</definedName>
    <definedName name="_pr70">#REF!</definedName>
    <definedName name="_pr71" localSheetId="1">#REF!</definedName>
    <definedName name="_pr71">#REF!</definedName>
    <definedName name="_pr72" localSheetId="1">#REF!</definedName>
    <definedName name="_pr72">#REF!</definedName>
    <definedName name="_PRE1" localSheetId="1">#REF!</definedName>
    <definedName name="_PRE1">#REF!</definedName>
    <definedName name="_PTO97" localSheetId="1">#REF!</definedName>
    <definedName name="_PTO97">#REF!</definedName>
    <definedName name="_PW2" localSheetId="1">#REF!</definedName>
    <definedName name="_PW2">#REF!</definedName>
    <definedName name="_QTY1" localSheetId="1">#REF!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 localSheetId="1">#REF!</definedName>
    <definedName name="_ref4">#REF!</definedName>
    <definedName name="_RET1" localSheetId="1">'[3]7422CW00'!#REF!</definedName>
    <definedName name="_RET1">'[3]7422CW00'!#REF!</definedName>
    <definedName name="_RET2" localSheetId="1">'[3]7422CW00'!#REF!</definedName>
    <definedName name="_RET2">'[3]7422CW00'!#REF!</definedName>
    <definedName name="_RET3" localSheetId="1">'[3]7422CW00'!#REF!</definedName>
    <definedName name="_RET3">'[3]7422CW00'!#REF!</definedName>
    <definedName name="_RET4" localSheetId="1">'[3]7422CW00'!#REF!</definedName>
    <definedName name="_RET4">'[3]7422CW00'!#REF!</definedName>
    <definedName name="_RET5" localSheetId="1">'[3]7422CW00'!#REF!</definedName>
    <definedName name="_RET5">'[3]7422CW00'!#REF!</definedName>
    <definedName name="_RET6" localSheetId="1">'[3]7422CW00'!#REF!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hidden="1">#REF!</definedName>
    <definedName name="_srn001" localSheetId="1">#REF!</definedName>
    <definedName name="_srn001">#REF!</definedName>
    <definedName name="_SUM1" localSheetId="1">#REF!</definedName>
    <definedName name="_SUM1">#REF!</definedName>
    <definedName name="_SUM2" localSheetId="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 localSheetId="1">#REF!</definedName>
    <definedName name="_tax1">#REF!</definedName>
    <definedName name="_tax2" localSheetId="1">#REF!</definedName>
    <definedName name="_tax2">#REF!</definedName>
    <definedName name="_tax3" localSheetId="1">#REF!</definedName>
    <definedName name="_tax3">#REF!</definedName>
    <definedName name="_tax4" localSheetId="1">#REF!</definedName>
    <definedName name="_tax4">#REF!</definedName>
    <definedName name="_tc1" localSheetId="1">#REF!</definedName>
    <definedName name="_tc1">#REF!</definedName>
    <definedName name="_tc2" localSheetId="1">#REF!</definedName>
    <definedName name="_tc2">#REF!</definedName>
    <definedName name="_tc3" localSheetId="1">#REF!</definedName>
    <definedName name="_tc3">#REF!</definedName>
    <definedName name="_TOP1" localSheetId="1">#REF!</definedName>
    <definedName name="_TOP1">#REF!</definedName>
    <definedName name="_TOP10" localSheetId="1">#REF!</definedName>
    <definedName name="_TOP10">#REF!</definedName>
    <definedName name="_TOP2" localSheetId="1">#REF!</definedName>
    <definedName name="_TOP2">#REF!</definedName>
    <definedName name="_TOP3" localSheetId="1">#REF!</definedName>
    <definedName name="_TOP3">#REF!</definedName>
    <definedName name="_TOP4" localSheetId="1">#REF!</definedName>
    <definedName name="_TOP4">#REF!</definedName>
    <definedName name="_TOP5" localSheetId="1">#REF!</definedName>
    <definedName name="_TOP5">#REF!</definedName>
    <definedName name="_TOP6" localSheetId="1">#REF!</definedName>
    <definedName name="_TOP6">#REF!</definedName>
    <definedName name="_TOP7" localSheetId="1">#REF!</definedName>
    <definedName name="_TOP7">#REF!</definedName>
    <definedName name="_TOP8" localSheetId="1">#REF!</definedName>
    <definedName name="_TOP8">#REF!</definedName>
    <definedName name="_TOP9" localSheetId="1">#REF!</definedName>
    <definedName name="_TOP9">#REF!</definedName>
    <definedName name="_TOT1" localSheetId="1">#REF!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localSheetId="1" hidden="1">[8]INST!#REF!</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 localSheetId="1">[11]Tablas!#REF!</definedName>
    <definedName name="_VEX1">[11]Tablas!#REF!</definedName>
    <definedName name="_VFA1" localSheetId="1">[11]Tablas!#REF!</definedName>
    <definedName name="_VFA1">[11]Tablas!#REF!</definedName>
    <definedName name="_vfv4" hidden="1">{"via1",#N/A,TRUE,"general";"via2",#N/A,TRUE,"general";"via3",#N/A,TRUE,"general"}</definedName>
    <definedName name="_VIT1" localSheetId="1">[11]Tablas!#REF!</definedName>
    <definedName name="_VIT1">[11]Tablas!#REF!</definedName>
    <definedName name="_VPR1" localSheetId="1">[11]Tablas!#REF!</definedName>
    <definedName name="_VPR1">[11]Tablas!#REF!</definedName>
    <definedName name="_VPR2" localSheetId="1">[12]Tablas!#REF!</definedName>
    <definedName name="_VPR2">[12]Tablas!#REF!</definedName>
    <definedName name="_VRP1" localSheetId="1">[11]Tablas!#REF!</definedName>
    <definedName name="_VRP1">[11]Tablas!#REF!</definedName>
    <definedName name="_VSM1" localSheetId="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 localSheetId="1">'[23]DUB-823'!#REF!</definedName>
    <definedName name="a">'[23]DUB-823'!#REF!</definedName>
    <definedName name="A_1" localSheetId="1">#REF!</definedName>
    <definedName name="A_1">#REF!</definedName>
    <definedName name="A_impresión_IM" localSheetId="1">#REF!</definedName>
    <definedName name="A_impresión_IM">#REF!</definedName>
    <definedName name="A18A200" localSheetId="1">[24]ESPEC!#REF!</definedName>
    <definedName name="A18A200">[24]ESPEC!#REF!</definedName>
    <definedName name="a2a" hidden="1">{"TAB1",#N/A,TRUE,"GENERAL";"TAB2",#N/A,TRUE,"GENERAL";"TAB3",#N/A,TRUE,"GENERAL";"TAB4",#N/A,TRUE,"GENERAL";"TAB5",#N/A,TRUE,"GENERAL"}</definedName>
    <definedName name="aa">[0]!ERR</definedName>
    <definedName name="AAA">[0]!ERR</definedName>
    <definedName name="AAAA">'[25]PU (2)'!$F$10</definedName>
    <definedName name="aaaaaa">[26]otros!$C$5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 localSheetId="1">#REF!</definedName>
    <definedName name="AB">#REF!</definedName>
    <definedName name="aba_1" localSheetId="1">#REF!</definedName>
    <definedName name="aba_1">#REF!</definedName>
    <definedName name="aba_2" localSheetId="1">#REF!</definedName>
    <definedName name="aba_2">#REF!</definedName>
    <definedName name="abc" localSheetId="1">#REF!</definedName>
    <definedName name="abc">#REF!</definedName>
    <definedName name="ABCD" localSheetId="1" hidden="1">#REF!</definedName>
    <definedName name="ABCD" hidden="1">#REF!</definedName>
    <definedName name="ABCDE" localSheetId="1" hidden="1">#REF!</definedName>
    <definedName name="ABCDE" hidden="1">#REF!</definedName>
    <definedName name="ABG">[6]AASHTO!$A$2:$F$5</definedName>
    <definedName name="absc" localSheetId="1">[27]!absc</definedName>
    <definedName name="absc">[27]!absc</definedName>
    <definedName name="absc_" localSheetId="1">[28]!absc</definedName>
    <definedName name="absc_">[28]!absc</definedName>
    <definedName name="absc_1" localSheetId="1">[28]!absc</definedName>
    <definedName name="absc_1">[28]!absc</definedName>
    <definedName name="absc1" localSheetId="1">[29]!absc</definedName>
    <definedName name="absc1">[29]!absc</definedName>
    <definedName name="ac" localSheetId="1">#REF!</definedName>
    <definedName name="ac">#REF!</definedName>
    <definedName name="AccessDatabase" hidden="1">"C:\C-314\VOLUMENES\volfin4.mdb"</definedName>
    <definedName name="acpm">5000</definedName>
    <definedName name="ACT" localSheetId="1">#REF!</definedName>
    <definedName name="ACT">#REF!</definedName>
    <definedName name="ACT_COMP" localSheetId="1">#REF!</definedName>
    <definedName name="ACT_COMP">#REF!</definedName>
    <definedName name="ACT_COMP2" localSheetId="1">#REF!</definedName>
    <definedName name="ACT_COMP2">#REF!</definedName>
    <definedName name="ACT_CONT" localSheetId="1">#REF!</definedName>
    <definedName name="ACT_CONT">#REF!</definedName>
    <definedName name="ACT_CONT2" localSheetId="1">#REF!</definedName>
    <definedName name="ACT_CONT2">#REF!</definedName>
    <definedName name="Actividades" localSheetId="1">#REF!</definedName>
    <definedName name="Actividades">#REF!</definedName>
    <definedName name="ACTV" localSheetId="1">#REF!</definedName>
    <definedName name="ACTV">#REF!</definedName>
    <definedName name="acumulado">'[30]Reservas de Petróleo'!$A$2,'[30]Reservas de Petróleo'!$A$1,'[30]Reservas de Petróleo'!$D$4,'[30]Reservas de Petróleo'!$E$1:$E$65536</definedName>
    <definedName name="ad" localSheetId="1">#REF!</definedName>
    <definedName name="ad">#REF!</definedName>
    <definedName name="adasd" localSheetId="1">#REF!</definedName>
    <definedName name="adasd">#REF!</definedName>
    <definedName name="ADFGSDB" hidden="1">{"via1",#N/A,TRUE,"general";"via2",#N/A,TRUE,"general";"via3",#N/A,TRUE,"general"}</definedName>
    <definedName name="ADM">[26]otros!$C$2</definedName>
    <definedName name="administrador">[31]Informacion!$B$15</definedName>
    <definedName name="ADMON" localSheetId="1">#REF!</definedName>
    <definedName name="ADMON">#REF!</definedName>
    <definedName name="ADMON1" localSheetId="1">#REF!</definedName>
    <definedName name="ADMON1">#REF!</definedName>
    <definedName name="adoc1" localSheetId="1">[29]!absc</definedName>
    <definedName name="adoc1">[29]!absc</definedName>
    <definedName name="ADOC125" localSheetId="1">[32]!absc</definedName>
    <definedName name="ADOC125">[32]!absc</definedName>
    <definedName name="adoq" localSheetId="1">[33]!absc</definedName>
    <definedName name="adoq">[33]!absc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 localSheetId="1">#REF!</definedName>
    <definedName name="aida">#REF!</definedName>
    <definedName name="aida1" localSheetId="1">#REF!</definedName>
    <definedName name="aida1">#REF!</definedName>
    <definedName name="AIU" localSheetId="1">#REF!</definedName>
    <definedName name="AIU">#REF!</definedName>
    <definedName name="AIU_01" localSheetId="1">#REF!</definedName>
    <definedName name="AIU_01">#REF!</definedName>
    <definedName name="AIU_1" localSheetId="1">#REF!</definedName>
    <definedName name="AIU_1">#REF!</definedName>
    <definedName name="AIU_2" localSheetId="1">#REF!</definedName>
    <definedName name="AIU_2">#REF!</definedName>
    <definedName name="AjustDelAIU" localSheetId="1">#REF!</definedName>
    <definedName name="AjustDelAIU">#REF!</definedName>
    <definedName name="alam" localSheetId="1">#REF!</definedName>
    <definedName name="alam">#REF!</definedName>
    <definedName name="alc" localSheetId="1">[34]!absc</definedName>
    <definedName name="alc">[34]!absc</definedName>
    <definedName name="AlcanceProyecto" localSheetId="1">#REF!</definedName>
    <definedName name="AlcanceProyecto">#REF!</definedName>
    <definedName name="ALM" localSheetId="1">#REF!</definedName>
    <definedName name="ALM">#REF!</definedName>
    <definedName name="ALTO">[35]Tabla!$A$1:$A$5</definedName>
    <definedName name="Amount" localSheetId="1">#REF!</definedName>
    <definedName name="Amount">#REF!</definedName>
    <definedName name="ANCLAJE" localSheetId="1">'[36]MC SF GAVIONES'!#REF!</definedName>
    <definedName name="ANCLAJE">'[36]MC SF GAVIONES'!#REF!</definedName>
    <definedName name="AND" localSheetId="1">#REF!</definedName>
    <definedName name="AND">#REF!</definedName>
    <definedName name="anex7" localSheetId="1">#REF!</definedName>
    <definedName name="anex7">#REF!</definedName>
    <definedName name="anex8" localSheetId="1">#REF!</definedName>
    <definedName name="anex8">#REF!</definedName>
    <definedName name="anexo1" localSheetId="1">#REF!</definedName>
    <definedName name="anexo1">#REF!</definedName>
    <definedName name="anexo10" localSheetId="1">#REF!</definedName>
    <definedName name="anexo10">#REF!</definedName>
    <definedName name="anexo11" localSheetId="1">#REF!</definedName>
    <definedName name="anexo11">#REF!</definedName>
    <definedName name="anexo12" localSheetId="1">#REF!</definedName>
    <definedName name="anexo12">#REF!</definedName>
    <definedName name="anexo13" localSheetId="1">#REF!</definedName>
    <definedName name="anexo13">#REF!</definedName>
    <definedName name="anexo14" localSheetId="1">#REF!</definedName>
    <definedName name="anexo14">#REF!</definedName>
    <definedName name="anexo15" localSheetId="1">#REF!</definedName>
    <definedName name="anexo15">#REF!</definedName>
    <definedName name="anexo2" localSheetId="1">#REF!</definedName>
    <definedName name="anexo2">#REF!</definedName>
    <definedName name="anexo3" localSheetId="1">#REF!</definedName>
    <definedName name="anexo3">#REF!</definedName>
    <definedName name="anexo4" localSheetId="1">#REF!</definedName>
    <definedName name="anexo4">#REF!</definedName>
    <definedName name="anexo5" localSheetId="1">#REF!</definedName>
    <definedName name="anexo5">#REF!</definedName>
    <definedName name="anexo6" localSheetId="1">#REF!</definedName>
    <definedName name="anexo6">#REF!</definedName>
    <definedName name="anexo7" localSheetId="1">[37]COMPARATIVO!#REF!</definedName>
    <definedName name="anexo7">[37]COMPARATIVO!#REF!</definedName>
    <definedName name="anexo8" localSheetId="1">#REF!</definedName>
    <definedName name="anexo8">#REF!</definedName>
    <definedName name="anexo9" localSheetId="1">#REF!</definedName>
    <definedName name="anexo9">#REF!</definedName>
    <definedName name="anexů7" localSheetId="1">#REF!</definedName>
    <definedName name="anexů7">#REF!</definedName>
    <definedName name="Antic">[38]BASES!$B$33</definedName>
    <definedName name="ANTICIPO">[39]BASES!$B$33</definedName>
    <definedName name="AÑO">[26]PRESUPUESTO!$D$13</definedName>
    <definedName name="AÑOWUIE">'[40]Res-Accide-10'!$R$2:$R$7</definedName>
    <definedName name="apaiy" localSheetId="1">#REF!</definedName>
    <definedName name="apaiy">#REF!</definedName>
    <definedName name="APELLIDOS" localSheetId="1">#REF!</definedName>
    <definedName name="APELLIDOS">#REF!</definedName>
    <definedName name="API" localSheetId="1">#REF!</definedName>
    <definedName name="API">#REF!</definedName>
    <definedName name="APU" localSheetId="1">[41]!absc</definedName>
    <definedName name="APU">[41]!absc</definedName>
    <definedName name="APU_directos" localSheetId="1">#REF!</definedName>
    <definedName name="APU_directos">#REF!</definedName>
    <definedName name="APU221.1" localSheetId="1">#REF!</definedName>
    <definedName name="APU221.1">#REF!</definedName>
    <definedName name="APU221.2" localSheetId="1">#REF!</definedName>
    <definedName name="APU221.2">#REF!</definedName>
    <definedName name="aq">[0]!ERR</definedName>
    <definedName name="aqaq" hidden="1">{"TAB1",#N/A,TRUE,"GENERAL";"TAB2",#N/A,TRUE,"GENERAL";"TAB3",#N/A,TRUE,"GENERAL";"TAB4",#N/A,TRUE,"GENERAL";"TAB5",#N/A,TRUE,"GENERAL"}</definedName>
    <definedName name="AQW" localSheetId="1">#REF!</definedName>
    <definedName name="AQW">#REF!</definedName>
    <definedName name="ARANCEL" localSheetId="1">#REF!</definedName>
    <definedName name="ARANCEL">#REF!</definedName>
    <definedName name="AREA" localSheetId="1">#REF!</definedName>
    <definedName name="AREA">#REF!</definedName>
    <definedName name="_xlnm.Extract" localSheetId="1">#REF!</definedName>
    <definedName name="_xlnm.Extract">#REF!</definedName>
    <definedName name="_xlnm.Print_Area" localSheetId="0">'PRESUPUESTO OFICIAL (Entidad)'!$A$1:$M$36</definedName>
    <definedName name="_xlnm.Print_Area" localSheetId="1">'PROPUESTA ECONOMICA (proponente'!$A$1:$M$36</definedName>
    <definedName name="_xlnm.Print_Area">#REF!</definedName>
    <definedName name="AreaLimpiar">'[42]Info-Portaf'!$N$4,'[42]Info-Portaf'!$C$10:$AE$24,'[42]Info-Portaf'!$C$26:$AE$28,'[42]Info-Portaf'!$C$31:$AE$40,'[42]Info-Portaf'!$C$41:$H$41,'[42]Info-Portaf'!$C$42:$AE$51,'[42]Info-Portaf'!$C$53:$AE$54,'[42]Info-Portaf'!$C$57:$AE$57,'[42]Info-Portaf'!$C$59:$AE$59,'[42]Info-Portaf'!$B$10:$B$61</definedName>
    <definedName name="Areatotal" localSheetId="1">#REF!</definedName>
    <definedName name="Areatotal">#REF!</definedName>
    <definedName name="Aref" localSheetId="1">#REF!</definedName>
    <definedName name="Aref">#REF!</definedName>
    <definedName name="armuve">[0]!ERR</definedName>
    <definedName name="ARP" localSheetId="1">#REF!</definedName>
    <definedName name="ARP">#REF!</definedName>
    <definedName name="ARS" localSheetId="1">#REF!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1">#REF!</definedName>
    <definedName name="auto1">#REF!</definedName>
    <definedName name="auto123" localSheetId="1">#REF!</definedName>
    <definedName name="auto123">#REF!</definedName>
    <definedName name="auto2" localSheetId="1">#REF!</definedName>
    <definedName name="auto2">#REF!</definedName>
    <definedName name="AUTOMOTOR" localSheetId="1">#REF!</definedName>
    <definedName name="AUTOMOTOR">#REF!</definedName>
    <definedName name="AUTOMOTOR1" localSheetId="1">#REF!</definedName>
    <definedName name="AUTOMOTOR1">#REF!</definedName>
    <definedName name="AuxAlim">'[10]DATOS CONTRATO'!$E$18</definedName>
    <definedName name="auxalimentacion">[43]CONTRATO!$E$18</definedName>
    <definedName name="AuxCom">'[10]DATOS CONTRATO'!$I$16</definedName>
    <definedName name="auxcomisariato">[43]CONTRATO!$I$16</definedName>
    <definedName name="AuxDot">'[10]DATOS CONTRATO'!$I$17</definedName>
    <definedName name="auxdotacion">[43]CONTRATO!$I$17</definedName>
    <definedName name="AuxHab">'[10]DATOS CONTRATO'!$E$17</definedName>
    <definedName name="auxhabi">[44]CONTRATO!$E$17</definedName>
    <definedName name="auxhabitacion">[43]CONTRATO!$E$17</definedName>
    <definedName name="auxtransporte">[43]CONTRATO!$E$16</definedName>
    <definedName name="Avance_por_item" localSheetId="1">#REF!,#REF!,#REF!,#REF!,#REF!,#REF!,#REF!,#REF!,#REF!,#REF!,#REF!,#REF!,#REF!,#REF!,#REF!,#REF!,#REF!,#REF!</definedName>
    <definedName name="Avance_por_item">#REF!,#REF!,#REF!,#REF!,#REF!,#REF!,#REF!,#REF!,#REF!,#REF!,#REF!,#REF!,#REF!,#REF!,#REF!,#REF!,#REF!,#REF!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1">#REF!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[35]Tabla!$A$1:$A$5</definedName>
    <definedName name="Base" localSheetId="1">#REF!</definedName>
    <definedName name="Base">#REF!</definedName>
    <definedName name="Base_datos_IM" localSheetId="1">#REF!</definedName>
    <definedName name="Base_datos_IM">#REF!</definedName>
    <definedName name="base1" localSheetId="1">#REF!</definedName>
    <definedName name="base1">#REF!</definedName>
    <definedName name="base2" localSheetId="1">#REF!</definedName>
    <definedName name="base2">#REF!</definedName>
    <definedName name="basedatos">[45]Hoja1!$A$4:$BZ$55</definedName>
    <definedName name="_xlnm.Database" localSheetId="1">#REF!</definedName>
    <definedName name="_xlnm.Database">#REF!</definedName>
    <definedName name="BaseDeDatos1" localSheetId="1">#REF!</definedName>
    <definedName name="BaseDeDatos1">#REF!</definedName>
    <definedName name="basep">[46]PRESUPUESTAL!$A$4:$P$190</definedName>
    <definedName name="Basica_Centro_costo_2001" localSheetId="1">#REF!</definedName>
    <definedName name="Basica_Centro_costo_2001">#REF!</definedName>
    <definedName name="Basica_Facturacion_2001" localSheetId="1">#REF!</definedName>
    <definedName name="Basica_Facturacion_2001">#REF!</definedName>
    <definedName name="Basica_Reserva_2001" localSheetId="1">#REF!</definedName>
    <definedName name="Basica_Reserva_2001">#REF!</definedName>
    <definedName name="Básico" localSheetId="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 localSheetId="1">#REF!</definedName>
    <definedName name="BC">#REF!</definedName>
    <definedName name="BCXBDFG" hidden="1">{"TAB1",#N/A,TRUE,"GENERAL";"TAB2",#N/A,TRUE,"GENERAL";"TAB3",#N/A,TRUE,"GENERAL";"TAB4",#N/A,TRUE,"GENERAL";"TAB5",#N/A,TRUE,"GENERAL"}</definedName>
    <definedName name="BDD" localSheetId="1">#REF!</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 localSheetId="1">#REF!</definedName>
    <definedName name="Beg_Bal">#REF!</definedName>
    <definedName name="BENEF.UNIT." localSheetId="1">#REF!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 localSheetId="1">#REF!</definedName>
    <definedName name="BGT">#REF!</definedName>
    <definedName name="bgvfcdx" hidden="1">{"via1",#N/A,TRUE,"general";"via2",#N/A,TRUE,"general";"via3",#N/A,TRUE,"general"}</definedName>
    <definedName name="BHT_F" localSheetId="1">#REF!</definedName>
    <definedName name="BHT_F">#REF!</definedName>
    <definedName name="bi" localSheetId="1">#REF!</definedName>
    <definedName name="bi">#REF!</definedName>
    <definedName name="blActividadesDiarias" localSheetId="1">#REF!</definedName>
    <definedName name="blActividadesDiarias">#REF!</definedName>
    <definedName name="blCantidades" localSheetId="1">#REF!</definedName>
    <definedName name="blCantidades">#REF!</definedName>
    <definedName name="blCantidades1" localSheetId="1">#REF!</definedName>
    <definedName name="blCantidades1">#REF!</definedName>
    <definedName name="blCantidades2" localSheetId="1">#REF!</definedName>
    <definedName name="blCantidades2">#REF!</definedName>
    <definedName name="blComentarioInf1" localSheetId="1">#REF!</definedName>
    <definedName name="blComentarioInf1">#REF!</definedName>
    <definedName name="blComentarioInf2" localSheetId="1">#REF!</definedName>
    <definedName name="blComentarioInf2">#REF!</definedName>
    <definedName name="blEjecutado" localSheetId="1">'[47]Ejecutado%'!#REF!</definedName>
    <definedName name="blEjecutado">'[47]Ejecutado%'!#REF!</definedName>
    <definedName name="blEjecutadoPorcen">'[47]Ejecutado$'!$D$1:$CE$45</definedName>
    <definedName name="blEqCantiInf1" localSheetId="1">#REF!</definedName>
    <definedName name="blEqCantiInf1">#REF!</definedName>
    <definedName name="blEqCantiInf2" localSheetId="1">#REF!</definedName>
    <definedName name="blEqCantiInf2">#REF!</definedName>
    <definedName name="blEqClaseInf1" localSheetId="1">#REF!</definedName>
    <definedName name="blEqClaseInf1">#REF!</definedName>
    <definedName name="blEqClaseInf2" localSheetId="1">#REF!</definedName>
    <definedName name="blEqClaseInf2">#REF!</definedName>
    <definedName name="blEqTiemiInf1" localSheetId="1">#REF!</definedName>
    <definedName name="blEqTiemiInf1">#REF!</definedName>
    <definedName name="blEqTiemiInf2" localSheetId="1">#REF!</definedName>
    <definedName name="blEqTiemiInf2">#REF!</definedName>
    <definedName name="blFechaInforme" localSheetId="1">#REF!</definedName>
    <definedName name="blFechaInforme">#REF!</definedName>
    <definedName name="blFechaInicio" localSheetId="1">#REF!</definedName>
    <definedName name="blFechaInicio">#REF!</definedName>
    <definedName name="blFisico" localSheetId="1">#REF!</definedName>
    <definedName name="blFisico">#REF!</definedName>
    <definedName name="blHoraEqInf1" localSheetId="1">#REF!</definedName>
    <definedName name="blHoraEqInf1">#REF!</definedName>
    <definedName name="blHoraEqInf2" localSheetId="1">#REF!</definedName>
    <definedName name="blHoraEqInf2">#REF!</definedName>
    <definedName name="blHoraPerIntInf" localSheetId="1">#REF!</definedName>
    <definedName name="blHoraPerIntInf">#REF!</definedName>
    <definedName name="blHoraPerObraInf" localSheetId="1">#REF!</definedName>
    <definedName name="blHoraPerObraInf">#REF!</definedName>
    <definedName name="blHorasLluviaInf" localSheetId="1">#REF!</definedName>
    <definedName name="blHorasLluviaInf">#REF!</definedName>
    <definedName name="blImagen1" localSheetId="1">#REF!</definedName>
    <definedName name="blImagen1">#REF!</definedName>
    <definedName name="blImagen2" localSheetId="1">#REF!</definedName>
    <definedName name="blImagen2">#REF!</definedName>
    <definedName name="blNombreArchivo" localSheetId="1">#REF!</definedName>
    <definedName name="blNombreArchivo">#REF!</definedName>
    <definedName name="blObservacionesInf" localSheetId="1">#REF!</definedName>
    <definedName name="blObservacionesInf">#REF!</definedName>
    <definedName name="blPDT" localSheetId="1">#REF!</definedName>
    <definedName name="blPDT">#REF!</definedName>
    <definedName name="blPerAdmiCantInf" localSheetId="1">#REF!</definedName>
    <definedName name="blPerAdmiCantInf">#REF!</definedName>
    <definedName name="blPerAdmiTiemInf" localSheetId="1">#REF!</definedName>
    <definedName name="blPerAdmiTiemInf">#REF!</definedName>
    <definedName name="blPerObraCantInf" localSheetId="1">#REF!</definedName>
    <definedName name="blPerObraCantInf">#REF!</definedName>
    <definedName name="blPerObraTiemInf" localSheetId="1">#REF!</definedName>
    <definedName name="blPerObraTiemInf">#REF!</definedName>
    <definedName name="blPersonalAdminInf" localSheetId="1">#REF!</definedName>
    <definedName name="blPersonalAdminInf">#REF!</definedName>
    <definedName name="blPersonalObraInf" localSheetId="1">#REF!</definedName>
    <definedName name="blPersonalObraInf">#REF!</definedName>
    <definedName name="BLPH1" localSheetId="1" hidden="1">#REF!</definedName>
    <definedName name="BLPH1" hidden="1">#REF!</definedName>
    <definedName name="blProgramadoPesos">'[47]Programado$'!$I$1:$CK$45</definedName>
    <definedName name="blReferenciaInforme" localSheetId="1">#REF!</definedName>
    <definedName name="blReferenciaInforme">#REF!</definedName>
    <definedName name="bn" localSheetId="1">#REF!</definedName>
    <definedName name="bn">#REF!</definedName>
    <definedName name="Bombas" localSheetId="1">#REF!</definedName>
    <definedName name="Bombas">#REF!</definedName>
    <definedName name="BONO" localSheetId="1">#REF!</definedName>
    <definedName name="BONO">#REF!</definedName>
    <definedName name="BORDER1" localSheetId="1">[48]steel!#REF!</definedName>
    <definedName name="BORDER1">[48]steel!#REF!</definedName>
    <definedName name="BORDET" localSheetId="1">#REF!</definedName>
    <definedName name="BORDET">#REF!</definedName>
    <definedName name="BORSHE" localSheetId="1">'[3]7422CW00'!#REF!</definedName>
    <definedName name="BORSHE">'[3]7422CW00'!#REF!</definedName>
    <definedName name="BORSUM" localSheetId="1">'[3]7422CW00'!#REF!</definedName>
    <definedName name="BORSUM">'[3]7422CW00'!#REF!</definedName>
    <definedName name="boxes" localSheetId="1">#REF!</definedName>
    <definedName name="boxes">#REF!</definedName>
    <definedName name="BQ" localSheetId="1">#REF!</definedName>
    <definedName name="BQ">#REF!</definedName>
    <definedName name="br" hidden="1">{"TAB1",#N/A,TRUE,"GENERAL";"TAB2",#N/A,TRUE,"GENERAL";"TAB3",#N/A,TRUE,"GENERAL";"TAB4",#N/A,TRUE,"GENERAL";"TAB5",#N/A,TRUE,"GENERAL"}</definedName>
    <definedName name="BREAKER" localSheetId="1">#REF!</definedName>
    <definedName name="BREAKER">#REF!</definedName>
    <definedName name="BREAKERS" localSheetId="1">#REF!</definedName>
    <definedName name="BREAKERS">#REF!</definedName>
    <definedName name="Breakers_Switches" localSheetId="1">#REF!</definedName>
    <definedName name="Breakers_Switches">#REF!</definedName>
    <definedName name="Breakers_y_Switches" localSheetId="1">#REF!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[49]medelo!$D$37</definedName>
    <definedName name="bt" hidden="1">{"via1",#N/A,TRUE,"general";"via2",#N/A,TRUE,"general";"via3",#N/A,TRUE,"general"}</definedName>
    <definedName name="BTYJHTR" hidden="1">{"TAB1",#N/A,TRUE,"GENERAL";"TAB2",#N/A,TRUE,"GENERAL";"TAB3",#N/A,TRUE,"GENERAL";"TAB4",#N/A,TRUE,"GENERAL";"TAB5",#N/A,TRUE,"GENERAL"}</definedName>
    <definedName name="BuiltIn_Print_Area" localSheetId="1">'[50]Form5 _Pág_ 1'!#REF!</definedName>
    <definedName name="BuiltIn_Print_Area">'[50]Form5 _Pág_ 1'!#REF!</definedName>
    <definedName name="BuiltIn_Print_Area___0" localSheetId="1">'[50]Form5 _Pág_ 2'!#REF!</definedName>
    <definedName name="BuiltIn_Print_Area___0">'[50]Form5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 localSheetId="1">#REF!</definedName>
    <definedName name="C._C.">#REF!</definedName>
    <definedName name="C_" localSheetId="1">#REF!</definedName>
    <definedName name="C_">#REF!</definedName>
    <definedName name="CA" localSheetId="1">#REF!</definedName>
    <definedName name="CA">#REF!</definedName>
    <definedName name="Cableado" localSheetId="1">#REF!</definedName>
    <definedName name="Cableado">#REF!</definedName>
    <definedName name="CajDol1" localSheetId="1">#REF!</definedName>
    <definedName name="CajDol1">#REF!</definedName>
    <definedName name="CajDol10" localSheetId="1">#REF!</definedName>
    <definedName name="CajDol10">#REF!</definedName>
    <definedName name="CajDol11" localSheetId="1">#REF!</definedName>
    <definedName name="CajDol11">#REF!</definedName>
    <definedName name="CajDol12" localSheetId="1">#REF!</definedName>
    <definedName name="CajDol12">#REF!</definedName>
    <definedName name="CajDol2" localSheetId="1">#REF!</definedName>
    <definedName name="CajDol2">#REF!</definedName>
    <definedName name="CajDol3" localSheetId="1">#REF!</definedName>
    <definedName name="CajDol3">#REF!</definedName>
    <definedName name="CajDol4" localSheetId="1">#REF!</definedName>
    <definedName name="CajDol4">#REF!</definedName>
    <definedName name="CajDol5" localSheetId="1">#REF!</definedName>
    <definedName name="CajDol5">#REF!</definedName>
    <definedName name="CajDol6" localSheetId="1">#REF!</definedName>
    <definedName name="CajDol6">#REF!</definedName>
    <definedName name="CajDol7" localSheetId="1">#REF!</definedName>
    <definedName name="CajDol7">#REF!</definedName>
    <definedName name="CajDol8" localSheetId="1">#REF!</definedName>
    <definedName name="CajDol8">#REF!</definedName>
    <definedName name="CajDol9" localSheetId="1">#REF!</definedName>
    <definedName name="CajDol9">#REF!</definedName>
    <definedName name="CAMPO" localSheetId="1">#REF!</definedName>
    <definedName name="CAMPO">#REF!</definedName>
    <definedName name="CANT" localSheetId="1">#REF!</definedName>
    <definedName name="CANT">#REF!</definedName>
    <definedName name="cantidad" localSheetId="1">'[51]TRAMO 03'!$F:$F,'[51]TRAMO 03'!$I:$I,'[51]TRAMO 03'!$K:$K,'[51]TRAMO 03'!#REF!,'[51]TRAMO 03'!#REF!,'[51]TRAMO 03'!#REF!,'[51]TRAMO 03'!#REF!,'[51]TRAMO 03'!#REF!,'[51]TRAMO 03'!#REF!,'[51]TRAMO 03'!#REF!,'[51]TRAMO 03'!#REF!,'[51]TRAMO 03'!#REF!,'[51]TRAMO 03'!#REF!,'[51]TRAMO 03'!#REF!,'[51]TRAMO 03'!#REF!,'[51]TRAMO 03'!#REF!</definedName>
    <definedName name="cantidad">'[51]TRAMO 03'!$F:$F,'[51]TRAMO 03'!$I:$I,'[51]TRAMO 03'!$K:$K,'[51]TRAMO 03'!#REF!,'[51]TRAMO 03'!#REF!,'[51]TRAMO 03'!#REF!,'[51]TRAMO 03'!#REF!,'[51]TRAMO 03'!#REF!,'[51]TRAMO 03'!#REF!,'[51]TRAMO 03'!#REF!,'[51]TRAMO 03'!#REF!,'[51]TRAMO 03'!#REF!,'[51]TRAMO 03'!#REF!,'[51]TRAMO 03'!#REF!,'[51]TRAMO 03'!#REF!,'[51]TRAMO 03'!#REF!</definedName>
    <definedName name="CAP" localSheetId="1">#REF!</definedName>
    <definedName name="CAP">#REF!</definedName>
    <definedName name="CAPAC._HSE" localSheetId="1">#REF!</definedName>
    <definedName name="CAPAC._HSE">#REF!</definedName>
    <definedName name="CARGA" localSheetId="1">#REF!</definedName>
    <definedName name="CARGA">#REF!</definedName>
    <definedName name="CARGOS" localSheetId="1">#REF!</definedName>
    <definedName name="CARGOS">#REF!</definedName>
    <definedName name="carlos" localSheetId="1">MODULO10.auto_abrir</definedName>
    <definedName name="carlos">MODULO10.auto_abrir</definedName>
    <definedName name="CBLES" localSheetId="1">#REF!</definedName>
    <definedName name="CBLES">#REF!</definedName>
    <definedName name="CBLES1" localSheetId="1">#REF!</definedName>
    <definedName name="CBLES1">#REF!</definedName>
    <definedName name="CBRDISEÑO">[52]SECTORIZACIÓN!$A$12:$G$20</definedName>
    <definedName name="CBWorkbookPriority" hidden="1">-1602700874</definedName>
    <definedName name="CC">[53]Personalizar!$G$22:$G$25</definedName>
    <definedName name="ccccc" hidden="1">{"TAB1",#N/A,TRUE,"GENERAL";"TAB2",#N/A,TRUE,"GENERAL";"TAB3",#N/A,TRUE,"GENERAL";"TAB4",#N/A,TRUE,"GENERAL";"TAB5",#N/A,TRUE,"GENERAL"}</definedName>
    <definedName name="CCCCCC" localSheetId="1">'[54]A. P. U.'!#REF!</definedName>
    <definedName name="CCCCCC">'[54]A. P. U.'!#REF!</definedName>
    <definedName name="CCT" localSheetId="1">#REF!</definedName>
    <definedName name="CCT">#REF!</definedName>
    <definedName name="ccto210" localSheetId="1">#REF!</definedName>
    <definedName name="ccto210">#REF!</definedName>
    <definedName name="cd">[55]Hoja1!$C$81</definedName>
    <definedName name="cdcdc" hidden="1">{"via1",#N/A,TRUE,"general";"via2",#N/A,TRUE,"general";"via3",#N/A,TRUE,"general"}</definedName>
    <definedName name="CDctrl">[38]CDItem!$G$8</definedName>
    <definedName name="CDE" localSheetId="1">#REF!</definedName>
    <definedName name="CDE">#REF!</definedName>
    <definedName name="cdfgrtfd" localSheetId="1" hidden="1">#REF!</definedName>
    <definedName name="cdfgrtfd" hidden="1">#REF!</definedName>
    <definedName name="ceerf" hidden="1">{"TAB1",#N/A,TRUE,"GENERAL";"TAB2",#N/A,TRUE,"GENERAL";"TAB3",#N/A,TRUE,"GENERAL";"TAB4",#N/A,TRUE,"GENERAL";"TAB5",#N/A,TRUE,"GENERAL"}</definedName>
    <definedName name="CEMENTO">[56]Insum!$A$3:$H$63</definedName>
    <definedName name="CGDI01" localSheetId="1">[11]Tablas!#REF!</definedName>
    <definedName name="CGDI01">[11]Tablas!#REF!</definedName>
    <definedName name="CGDI02" localSheetId="1">[11]Tablas!#REF!</definedName>
    <definedName name="CGDI02">[11]Tablas!#REF!</definedName>
    <definedName name="CGDI03" localSheetId="1">[11]Tablas!#REF!</definedName>
    <definedName name="CGDI03">[11]Tablas!#REF!</definedName>
    <definedName name="CGDI04" localSheetId="1">[11]Tablas!#REF!</definedName>
    <definedName name="CGDI04">[11]Tablas!#REF!</definedName>
    <definedName name="CGDI05" localSheetId="1">[11]Tablas!#REF!</definedName>
    <definedName name="CGDI05">[11]Tablas!#REF!</definedName>
    <definedName name="CGDI06" localSheetId="1">[11]Tablas!#REF!</definedName>
    <definedName name="CGDI06">[11]Tablas!#REF!</definedName>
    <definedName name="CGDI07" localSheetId="1">[11]Tablas!#REF!</definedName>
    <definedName name="CGDI07">[11]Tablas!#REF!</definedName>
    <definedName name="CGDI08" localSheetId="1">[11]Tablas!#REF!</definedName>
    <definedName name="CGDI08">[11]Tablas!#REF!</definedName>
    <definedName name="CGEX01" localSheetId="1">[11]Tablas!#REF!</definedName>
    <definedName name="CGEX01">[11]Tablas!#REF!</definedName>
    <definedName name="CGEX02" localSheetId="1">[11]Tablas!#REF!</definedName>
    <definedName name="CGEX02">[11]Tablas!#REF!</definedName>
    <definedName name="CGEX031" localSheetId="1">[11]Tablas!#REF!</definedName>
    <definedName name="CGEX031">[11]Tablas!#REF!</definedName>
    <definedName name="CGEX04" localSheetId="1">[11]Tablas!#REF!</definedName>
    <definedName name="CGEX04">[11]Tablas!#REF!</definedName>
    <definedName name="CGFI011" localSheetId="1">[11]Tablas!#REF!</definedName>
    <definedName name="CGFI011">[11]Tablas!#REF!</definedName>
    <definedName name="CGFI012" localSheetId="1">[11]Tablas!#REF!</definedName>
    <definedName name="CGFI012">[11]Tablas!#REF!</definedName>
    <definedName name="CGFI021" localSheetId="1">[11]Tablas!#REF!</definedName>
    <definedName name="CGFI021">[11]Tablas!#REF!</definedName>
    <definedName name="CGFI022" localSheetId="1">[11]Tablas!#REF!</definedName>
    <definedName name="CGFI022">[11]Tablas!#REF!</definedName>
    <definedName name="CGFI023" localSheetId="1">[11]Tablas!#REF!</definedName>
    <definedName name="CGFI023">[11]Tablas!#REF!</definedName>
    <definedName name="CGFI024" localSheetId="1">[11]Tablas!#REF!</definedName>
    <definedName name="CGFI024">[11]Tablas!#REF!</definedName>
    <definedName name="CGFI031" localSheetId="1">[11]Tablas!#REF!</definedName>
    <definedName name="CGFI031">[11]Tablas!#REF!</definedName>
    <definedName name="CGFI032" localSheetId="1">[11]Tablas!#REF!</definedName>
    <definedName name="CGFI032">[11]Tablas!#REF!</definedName>
    <definedName name="CGFI0331" localSheetId="1">[11]Tablas!#REF!</definedName>
    <definedName name="CGFI0331">[11]Tablas!#REF!</definedName>
    <definedName name="CGFI0332" localSheetId="1">[11]Tablas!#REF!</definedName>
    <definedName name="CGFI0332">[11]Tablas!#REF!</definedName>
    <definedName name="CGFI0333" localSheetId="1">[11]Tablas!#REF!</definedName>
    <definedName name="CGFI0333">[11]Tablas!#REF!</definedName>
    <definedName name="CGFI0334" localSheetId="1">[11]Tablas!#REF!</definedName>
    <definedName name="CGFI0334">[11]Tablas!#REF!</definedName>
    <definedName name="CGFI0335" localSheetId="1">[11]Tablas!#REF!</definedName>
    <definedName name="CGFI0335">[11]Tablas!#REF!</definedName>
    <definedName name="CGFI0341" localSheetId="1">[11]Tablas!#REF!</definedName>
    <definedName name="CGFI0341">[11]Tablas!#REF!</definedName>
    <definedName name="CGFI0343" localSheetId="1">[11]Tablas!#REF!</definedName>
    <definedName name="CGFI0343">[11]Tablas!#REF!</definedName>
    <definedName name="CGFI0344" localSheetId="1">[11]Tablas!#REF!</definedName>
    <definedName name="CGFI0344">[11]Tablas!#REF!</definedName>
    <definedName name="CGPR01" localSheetId="1">[11]Tablas!#REF!</definedName>
    <definedName name="CGPR01">[11]Tablas!#REF!</definedName>
    <definedName name="CGPR021" localSheetId="1">[11]Tablas!#REF!</definedName>
    <definedName name="CGPR021">[11]Tablas!#REF!</definedName>
    <definedName name="CGPR022" localSheetId="1">[11]Tablas!#REF!</definedName>
    <definedName name="CGPR022">[11]Tablas!#REF!</definedName>
    <definedName name="CGPR023" localSheetId="1">[11]Tablas!#REF!</definedName>
    <definedName name="CGPR023">[11]Tablas!#REF!</definedName>
    <definedName name="CGPR024" localSheetId="1">[11]Tablas!#REF!</definedName>
    <definedName name="CGPR024">[11]Tablas!#REF!</definedName>
    <definedName name="CGPR031" localSheetId="1">[11]Tablas!#REF!</definedName>
    <definedName name="CGPR031">[11]Tablas!#REF!</definedName>
    <definedName name="CGPR032" localSheetId="1">[11]Tablas!#REF!</definedName>
    <definedName name="CGPR032">[11]Tablas!#REF!</definedName>
    <definedName name="CGPR0331" localSheetId="1">[11]Tablas!#REF!</definedName>
    <definedName name="CGPR0331">[11]Tablas!#REF!</definedName>
    <definedName name="CGPR0332" localSheetId="1">[11]Tablas!#REF!</definedName>
    <definedName name="CGPR0332">[11]Tablas!#REF!</definedName>
    <definedName name="CGPR0333" localSheetId="1">[11]Tablas!#REF!</definedName>
    <definedName name="CGPR0333">[11]Tablas!#REF!</definedName>
    <definedName name="CGPR041" localSheetId="1">[11]Tablas!#REF!</definedName>
    <definedName name="CGPR041">[11]Tablas!#REF!</definedName>
    <definedName name="CGPR042" localSheetId="1">[11]Tablas!#REF!</definedName>
    <definedName name="CGPR042">[11]Tablas!#REF!</definedName>
    <definedName name="CGPR043" localSheetId="1">[11]Tablas!#REF!</definedName>
    <definedName name="CGPR043">[11]Tablas!#REF!</definedName>
    <definedName name="CGPR051" localSheetId="1">[11]Tablas!#REF!</definedName>
    <definedName name="CGPR051">[11]Tablas!#REF!</definedName>
    <definedName name="CGPR052" localSheetId="1">[11]Tablas!#REF!</definedName>
    <definedName name="CGPR052">[11]Tablas!#REF!</definedName>
    <definedName name="CGPR0531" localSheetId="1">[11]Tablas!#REF!</definedName>
    <definedName name="CGPR0531">[11]Tablas!#REF!</definedName>
    <definedName name="CGPR0532" localSheetId="1">[11]Tablas!#REF!</definedName>
    <definedName name="CGPR0532">[11]Tablas!#REF!</definedName>
    <definedName name="CGPR0533" localSheetId="1">[11]Tablas!#REF!</definedName>
    <definedName name="CGPR0533">[11]Tablas!#REF!</definedName>
    <definedName name="CGPR0534" localSheetId="1">[11]Tablas!#REF!</definedName>
    <definedName name="CGPR0534">[11]Tablas!#REF!</definedName>
    <definedName name="CGPR0541" localSheetId="1">[11]Tablas!#REF!</definedName>
    <definedName name="CGPR0541">[11]Tablas!#REF!</definedName>
    <definedName name="CGPR0542" localSheetId="1">[11]Tablas!#REF!</definedName>
    <definedName name="CGPR0542">[11]Tablas!#REF!</definedName>
    <definedName name="CGPR0543" localSheetId="1">[11]Tablas!#REF!</definedName>
    <definedName name="CGPR0543">[11]Tablas!#REF!</definedName>
    <definedName name="CGPR061" localSheetId="1">[11]Tablas!#REF!</definedName>
    <definedName name="CGPR061">[11]Tablas!#REF!</definedName>
    <definedName name="CGPR062" localSheetId="1">[11]Tablas!#REF!</definedName>
    <definedName name="CGPR062">[11]Tablas!#REF!</definedName>
    <definedName name="CGPR0621" localSheetId="1">[11]Tablas!#REF!</definedName>
    <definedName name="CGPR0621">[11]Tablas!#REF!</definedName>
    <definedName name="CGPR0622" localSheetId="1">[11]Tablas!#REF!</definedName>
    <definedName name="CGPR0622">[11]Tablas!#REF!</definedName>
    <definedName name="CGPR0631" localSheetId="1">[11]Tablas!#REF!</definedName>
    <definedName name="CGPR0631">[11]Tablas!#REF!</definedName>
    <definedName name="CGPR0632" localSheetId="1">[11]Tablas!#REF!</definedName>
    <definedName name="CGPR0632">[11]Tablas!#REF!</definedName>
    <definedName name="CGPR0633" localSheetId="1">[11]Tablas!#REF!</definedName>
    <definedName name="CGPR0633">[11]Tablas!#REF!</definedName>
    <definedName name="CGPR0641" localSheetId="1">[11]Tablas!#REF!</definedName>
    <definedName name="CGPR0641">[11]Tablas!#REF!</definedName>
    <definedName name="CGPR0642" localSheetId="1">[11]Tablas!#REF!</definedName>
    <definedName name="CGPR0642">[11]Tablas!#REF!</definedName>
    <definedName name="CGPR0643" localSheetId="1">[11]Tablas!#REF!</definedName>
    <definedName name="CGPR0643">[11]Tablas!#REF!</definedName>
    <definedName name="CGRF01" localSheetId="1">[11]Tablas!#REF!</definedName>
    <definedName name="CGRF01">[11]Tablas!#REF!</definedName>
    <definedName name="CGRF02" localSheetId="1">[11]Tablas!#REF!</definedName>
    <definedName name="CGRF02">[11]Tablas!#REF!</definedName>
    <definedName name="CGRF031" localSheetId="1">[11]Tablas!#REF!</definedName>
    <definedName name="CGRF031">[11]Tablas!#REF!</definedName>
    <definedName name="CGRF032" localSheetId="1">[11]Tablas!#REF!</definedName>
    <definedName name="CGRF032">[11]Tablas!#REF!</definedName>
    <definedName name="CGRF0331" localSheetId="1">[11]Tablas!#REF!</definedName>
    <definedName name="CGRF0331">[11]Tablas!#REF!</definedName>
    <definedName name="CGRF0332" localSheetId="1">[11]Tablas!#REF!</definedName>
    <definedName name="CGRF0332">[11]Tablas!#REF!</definedName>
    <definedName name="CGRF0333" localSheetId="1">[11]Tablas!#REF!</definedName>
    <definedName name="CGRF0333">[11]Tablas!#REF!</definedName>
    <definedName name="CGRF0334" localSheetId="1">[11]Tablas!#REF!</definedName>
    <definedName name="CGRF0334">[11]Tablas!#REF!</definedName>
    <definedName name="CGRF0335" localSheetId="1">[11]Tablas!#REF!</definedName>
    <definedName name="CGRF0335">[11]Tablas!#REF!</definedName>
    <definedName name="CGRF0336" localSheetId="1">[11]Tablas!#REF!</definedName>
    <definedName name="CGRF0336">[11]Tablas!#REF!</definedName>
    <definedName name="CGRF0337" localSheetId="1">[11]Tablas!#REF!</definedName>
    <definedName name="CGRF0337">[11]Tablas!#REF!</definedName>
    <definedName name="CGRF0338" localSheetId="1">[11]Tablas!#REF!</definedName>
    <definedName name="CGRF0338">[11]Tablas!#REF!</definedName>
    <definedName name="CGRF0341" localSheetId="1">[11]Tablas!#REF!</definedName>
    <definedName name="CGRF0341">[11]Tablas!#REF!</definedName>
    <definedName name="CGRF0342" localSheetId="1">[11]Tablas!#REF!</definedName>
    <definedName name="CGRF0342">[11]Tablas!#REF!</definedName>
    <definedName name="CGRF0343" localSheetId="1">[11]Tablas!#REF!</definedName>
    <definedName name="CGRF0343">[11]Tablas!#REF!</definedName>
    <definedName name="CGRF041" localSheetId="1">[11]Tablas!#REF!</definedName>
    <definedName name="CGRF041">[11]Tablas!#REF!</definedName>
    <definedName name="CGRF042" localSheetId="1">[11]Tablas!#REF!</definedName>
    <definedName name="CGRF042">[11]Tablas!#REF!</definedName>
    <definedName name="CGRF0431" localSheetId="1">[11]Tablas!#REF!</definedName>
    <definedName name="CGRF0431">[11]Tablas!#REF!</definedName>
    <definedName name="CGRF0432" localSheetId="1">[11]Tablas!#REF!</definedName>
    <definedName name="CGRF0432">[11]Tablas!#REF!</definedName>
    <definedName name="CGRF0433" localSheetId="1">[11]Tablas!#REF!</definedName>
    <definedName name="CGRF0433">[11]Tablas!#REF!</definedName>
    <definedName name="CGRF0441" localSheetId="1">[11]Tablas!#REF!</definedName>
    <definedName name="CGRF0441">[11]Tablas!#REF!</definedName>
    <definedName name="CGRF0442" localSheetId="1">[11]Tablas!#REF!</definedName>
    <definedName name="CGRF0442">[11]Tablas!#REF!</definedName>
    <definedName name="CGRF0443" localSheetId="1">[11]Tablas!#REF!</definedName>
    <definedName name="CGRF0443">[11]Tablas!#REF!</definedName>
    <definedName name="CGSM01" localSheetId="1">[11]Tablas!#REF!</definedName>
    <definedName name="CGSM01">[11]Tablas!#REF!</definedName>
    <definedName name="CGSM02" localSheetId="1">[11]Tablas!#REF!</definedName>
    <definedName name="CGSM02">[11]Tablas!#REF!</definedName>
    <definedName name="CGSM03" localSheetId="1">[11]Tablas!#REF!</definedName>
    <definedName name="CGSM03">[11]Tablas!#REF!</definedName>
    <definedName name="CGSM04" localSheetId="1">[11]Tablas!#REF!</definedName>
    <definedName name="CGSM04">[11]Tablas!#REF!</definedName>
    <definedName name="CGSM05" localSheetId="1">[11]Tablas!#REF!</definedName>
    <definedName name="CGSM05">[11]Tablas!#REF!</definedName>
    <definedName name="CGSO011" localSheetId="1">[11]Tablas!#REF!</definedName>
    <definedName name="CGSO011">[11]Tablas!#REF!</definedName>
    <definedName name="CGSO012" localSheetId="1">[11]Tablas!#REF!</definedName>
    <definedName name="CGSO012">[11]Tablas!#REF!</definedName>
    <definedName name="CGSO013" localSheetId="1">[11]Tablas!#REF!</definedName>
    <definedName name="CGSO013">[11]Tablas!#REF!</definedName>
    <definedName name="CGSO014" localSheetId="1">[11]Tablas!#REF!</definedName>
    <definedName name="CGSO014">[11]Tablas!#REF!</definedName>
    <definedName name="CGSO02" localSheetId="1">[11]Tablas!#REF!</definedName>
    <definedName name="CGSO02">[11]Tablas!#REF!</definedName>
    <definedName name="CGSO031" localSheetId="1">[11]Tablas!#REF!</definedName>
    <definedName name="CGSO031">[11]Tablas!#REF!</definedName>
    <definedName name="CGSO032" localSheetId="1">[11]Tablas!#REF!</definedName>
    <definedName name="CGSO032">[11]Tablas!#REF!</definedName>
    <definedName name="CGSO033" localSheetId="1">[11]Tablas!#REF!</definedName>
    <definedName name="CGSO033">[11]Tablas!#REF!</definedName>
    <definedName name="CGSO034" localSheetId="1">[11]Tablas!#REF!</definedName>
    <definedName name="CGSO034">[11]Tablas!#REF!</definedName>
    <definedName name="CGSO041" localSheetId="1">[11]Tablas!#REF!</definedName>
    <definedName name="CGSO041">[11]Tablas!#REF!</definedName>
    <definedName name="CGSO042" localSheetId="1">[11]Tablas!#REF!</definedName>
    <definedName name="CGSO042">[11]Tablas!#REF!</definedName>
    <definedName name="CGSO043" localSheetId="1">[11]Tablas!#REF!</definedName>
    <definedName name="CGSO043">[11]Tablas!#REF!</definedName>
    <definedName name="CGSO044" localSheetId="1">[11]Tablas!#REF!</definedName>
    <definedName name="CGSO044">[11]Tablas!#REF!</definedName>
    <definedName name="CGSO051" localSheetId="1">[11]Tablas!#REF!</definedName>
    <definedName name="CGSO051">[11]Tablas!#REF!</definedName>
    <definedName name="CGSO052" localSheetId="1">[11]Tablas!#REF!</definedName>
    <definedName name="CGSO052">[11]Tablas!#REF!</definedName>
    <definedName name="CGSO053" localSheetId="1">[11]Tablas!#REF!</definedName>
    <definedName name="CGSO053">[11]Tablas!#REF!</definedName>
    <definedName name="CGSO054" localSheetId="1">[11]Tablas!#REF!</definedName>
    <definedName name="CGSO054">[11]Tablas!#REF!</definedName>
    <definedName name="CGSO055" localSheetId="1">[11]Tablas!#REF!</definedName>
    <definedName name="CGSO055">[11]Tablas!#REF!</definedName>
    <definedName name="CGSO061" localSheetId="1">[11]Tablas!#REF!</definedName>
    <definedName name="CGSO061">[11]Tablas!#REF!</definedName>
    <definedName name="CGSO062" localSheetId="1">[11]Tablas!#REF!</definedName>
    <definedName name="CGSO062">[11]Tablas!#REF!</definedName>
    <definedName name="CGSO063" localSheetId="1">[11]Tablas!#REF!</definedName>
    <definedName name="CGSO063">[11]Tablas!#REF!</definedName>
    <definedName name="CGSO064" localSheetId="1">[11]Tablas!#REF!</definedName>
    <definedName name="CGSO064">[11]Tablas!#REF!</definedName>
    <definedName name="CGTR011" localSheetId="1">[11]Tablas!#REF!</definedName>
    <definedName name="CGTR011">[11]Tablas!#REF!</definedName>
    <definedName name="CGTR012" localSheetId="1">[11]Tablas!#REF!</definedName>
    <definedName name="CGTR012">[11]Tablas!#REF!</definedName>
    <definedName name="CGTR021" localSheetId="1">[11]Tablas!#REF!</definedName>
    <definedName name="CGTR021">[11]Tablas!#REF!</definedName>
    <definedName name="CGTR022" localSheetId="1">[11]Tablas!#REF!</definedName>
    <definedName name="CGTR022">[11]Tablas!#REF!</definedName>
    <definedName name="CGTR023" localSheetId="1">[11]Tablas!#REF!</definedName>
    <definedName name="CGTR023">[11]Tablas!#REF!</definedName>
    <definedName name="CGTR031" localSheetId="1">[11]Tablas!#REF!</definedName>
    <definedName name="CGTR031">[11]Tablas!#REF!</definedName>
    <definedName name="CGTR032" localSheetId="1">[11]Tablas!#REF!</definedName>
    <definedName name="CGTR032">[11]Tablas!#REF!</definedName>
    <definedName name="CGTR033" localSheetId="1">[11]Tablas!#REF!</definedName>
    <definedName name="CGTR033">[11]Tablas!#REF!</definedName>
    <definedName name="CGTR034" localSheetId="1">[11]Tablas!#REF!</definedName>
    <definedName name="CGTR034">[11]Tablas!#REF!</definedName>
    <definedName name="CGTR035" localSheetId="1">[11]Tablas!#REF!</definedName>
    <definedName name="CGTR035">[11]Tablas!#REF!</definedName>
    <definedName name="CGTR036" localSheetId="1">[11]Tablas!#REF!</definedName>
    <definedName name="CGTR036">[11]Tablas!#REF!</definedName>
    <definedName name="CGTR037" localSheetId="1">[11]Tablas!#REF!</definedName>
    <definedName name="CGTR037">[11]Tablas!#REF!</definedName>
    <definedName name="CGTR038" localSheetId="1">[11]Tablas!#REF!</definedName>
    <definedName name="CGTR038">[11]Tablas!#REF!</definedName>
    <definedName name="CGTR039" localSheetId="1">[11]Tablas!#REF!</definedName>
    <definedName name="CGTR039">[11]Tablas!#REF!</definedName>
    <definedName name="CGTR041" localSheetId="1">[11]Tablas!#REF!</definedName>
    <definedName name="CGTR041">[11]Tablas!#REF!</definedName>
    <definedName name="CGTR042" localSheetId="1">[11]Tablas!#REF!</definedName>
    <definedName name="CGTR042">[11]Tablas!#REF!</definedName>
    <definedName name="CGTR043" localSheetId="1">[11]Tablas!#REF!</definedName>
    <definedName name="CGTR043">[11]Tablas!#REF!</definedName>
    <definedName name="CGTR044" localSheetId="1">[11]Tablas!#REF!</definedName>
    <definedName name="CGTR044">[11]Tablas!#REF!</definedName>
    <definedName name="CGTR051" localSheetId="1">[11]Tablas!#REF!</definedName>
    <definedName name="CGTR051">[11]Tablas!#REF!</definedName>
    <definedName name="Ch" localSheetId="1">#REF!</definedName>
    <definedName name="Ch">#REF!</definedName>
    <definedName name="CHK_PU" localSheetId="1">'[3]7422CW00'!#REF!</definedName>
    <definedName name="CHK_PU">'[3]7422CW00'!#REF!</definedName>
    <definedName name="CHP" localSheetId="1">#REF!</definedName>
    <definedName name="CHP">#REF!</definedName>
    <definedName name="CISNEROS" localSheetId="1">#REF!</definedName>
    <definedName name="CISNEROS">#REF!</definedName>
    <definedName name="cjsa" localSheetId="1" hidden="1">#REF!</definedName>
    <definedName name="cjsa" hidden="1">#REF!</definedName>
    <definedName name="CL" localSheetId="1">#REF!</definedName>
    <definedName name="CL">#REF!</definedName>
    <definedName name="cmf">[57]Hoja1!$C$27</definedName>
    <definedName name="CMIBLE" localSheetId="1">#REF!</definedName>
    <definedName name="CMIBLE">#REF!</definedName>
    <definedName name="CMIBLE1" localSheetId="1">#REF!</definedName>
    <definedName name="CMIBLE1">#REF!</definedName>
    <definedName name="Cod" localSheetId="1">#REF!</definedName>
    <definedName name="Cod">#REF!</definedName>
    <definedName name="CodActEco">[10]EMPRESA!$F$10</definedName>
    <definedName name="codigo" localSheetId="1">#REF!,#REF!</definedName>
    <definedName name="codigo">#REF!,#REF!</definedName>
    <definedName name="CodigoInversion" localSheetId="1">#REF!</definedName>
    <definedName name="CodigoInversion">#REF!</definedName>
    <definedName name="CodigoProyecto" localSheetId="1">#REF!</definedName>
    <definedName name="CodigoProyecto">#REF!</definedName>
    <definedName name="Codigos" localSheetId="1">#REF!</definedName>
    <definedName name="Codigos">#REF!</definedName>
    <definedName name="CODOS" localSheetId="1">#REF!</definedName>
    <definedName name="CODOS">#REF!</definedName>
    <definedName name="cogvsiruj" localSheetId="1">[37]COMPARATIVO!#REF!</definedName>
    <definedName name="cogvsiruj">[37]COMPARATIVO!#REF!</definedName>
    <definedName name="COLON" localSheetId="1">#REF!</definedName>
    <definedName name="COLON">#REF!</definedName>
    <definedName name="ColTap">'[20]Coloc. e Interc. Tapones'!$E$1:$E$65536</definedName>
    <definedName name="Com">'[43]LIQUIDA-NOMINA'!$AL$4</definedName>
    <definedName name="COMIDA" localSheetId="1">#REF!</definedName>
    <definedName name="COMIDA">#REF!</definedName>
    <definedName name="Compresores" localSheetId="1">#REF!</definedName>
    <definedName name="Compresores">#REF!</definedName>
    <definedName name="ConseqCat">0</definedName>
    <definedName name="ConseqForMitRisk">3</definedName>
    <definedName name="CONT">'[58]DATOS CONTRATO'!$G$13</definedName>
    <definedName name="Contratante">'[10]DATOS CONTRATO'!$E$6</definedName>
    <definedName name="CONTRATO">[43]CONTRATO!$E$8</definedName>
    <definedName name="COPIA">[0]!ERR</definedName>
    <definedName name="COPIA1" localSheetId="1">#REF!</definedName>
    <definedName name="COPIA1">#REF!</definedName>
    <definedName name="COPIA2" localSheetId="1">#REF!</definedName>
    <definedName name="COPIA2">#REF!</definedName>
    <definedName name="copiao4">[0]!ERR</definedName>
    <definedName name="corri">[0]!ERR</definedName>
    <definedName name="COSTO_FRENTE">[59]BITACORA!$E$1:$E$65536</definedName>
    <definedName name="costo2" localSheetId="1" hidden="1">#REF!</definedName>
    <definedName name="costo2" hidden="1">#REF!</definedName>
    <definedName name="COSTODIRECTO" localSheetId="1">#REF!</definedName>
    <definedName name="COSTODIRECTO">#REF!</definedName>
    <definedName name="COSTOS">[60]TARIFAS!$A$1:$F$52</definedName>
    <definedName name="CRIT" localSheetId="1">#REF!</definedName>
    <definedName name="CRIT">#REF!</definedName>
    <definedName name="CRIT_APIAY" localSheetId="1">#REF!</definedName>
    <definedName name="CRIT_APIAY">#REF!</definedName>
    <definedName name="CRIT_CHICHI" localSheetId="1">#REF!</definedName>
    <definedName name="CRIT_CHICHI">#REF!</definedName>
    <definedName name="CRIT_CHICHI1" localSheetId="1">#REF!</definedName>
    <definedName name="CRIT_CHICHI1">#REF!</definedName>
    <definedName name="CRIT_DOL" localSheetId="1">#REF!</definedName>
    <definedName name="CRIT_DOL">#REF!</definedName>
    <definedName name="CRIT_DOL1" localSheetId="1">#REF!</definedName>
    <definedName name="CRIT_DOL1">#REF!</definedName>
    <definedName name="CRIT1" localSheetId="1">#REF!</definedName>
    <definedName name="CRIT1">#REF!</definedName>
    <definedName name="Criteria_MI">[61]civ_roma!$C$803:$G$804</definedName>
    <definedName name="Criterios_IM" localSheetId="1">'[3]7422CW00'!#REF!</definedName>
    <definedName name="Criterios_IM">'[3]7422CW00'!#REF!</definedName>
    <definedName name="Criticidad">[62]Tabla!$A$1:$A$5</definedName>
    <definedName name="cs" localSheetId="1">#REF!</definedName>
    <definedName name="cs">#REF!</definedName>
    <definedName name="CS_AVG_SIZE" localSheetId="1">#REF!</definedName>
    <definedName name="CS_AVG_SIZE">#REF!</definedName>
    <definedName name="CS_WELDING" localSheetId="1">#REF!</definedName>
    <definedName name="CS_WELDING">#REF!</definedName>
    <definedName name="CTA" localSheetId="1">#REF!</definedName>
    <definedName name="CTA">#REF!</definedName>
    <definedName name="CTE" localSheetId="1">#REF!</definedName>
    <definedName name="CTE">#REF!</definedName>
    <definedName name="CTR" localSheetId="1">'[3]7422CW00'!#REF!</definedName>
    <definedName name="CTR">'[3]7422CW00'!#REF!</definedName>
    <definedName name="CTRPAG" localSheetId="1">'[3]7422CW00'!#REF!</definedName>
    <definedName name="CTRPAG">'[3]7422CW00'!#REF!</definedName>
    <definedName name="CUAL">[0]!ERR</definedName>
    <definedName name="CUBS" localSheetId="1">#REF!</definedName>
    <definedName name="CUBS">#REF!</definedName>
    <definedName name="CUNET" hidden="1">{"via1",#N/A,TRUE,"general";"via2",#N/A,TRUE,"general";"via3",#N/A,TRUE,"general"}</definedName>
    <definedName name="Customize" localSheetId="1">[53]!Customize</definedName>
    <definedName name="Customize">[53]!Customize</definedName>
    <definedName name="cv" localSheetId="1">#REF!</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 localSheetId="1">#REF!</definedName>
    <definedName name="D_1">#REF!</definedName>
    <definedName name="DAFT" localSheetId="1">#REF!</definedName>
    <definedName name="DAFT">#REF!</definedName>
    <definedName name="DANODO" localSheetId="1">#REF!</definedName>
    <definedName name="DANODO">#REF!</definedName>
    <definedName name="DANODOF" localSheetId="1">#REF!</definedName>
    <definedName name="DANODOF">#REF!</definedName>
    <definedName name="DANODOFT" localSheetId="1">#REF!</definedName>
    <definedName name="DANODOFT">#REF!</definedName>
    <definedName name="dario" localSheetId="1">'[23]GPI 526'!#REF!</definedName>
    <definedName name="dario">'[23]GPI 526'!#REF!</definedName>
    <definedName name="DASD" hidden="1">{"TAB1",#N/A,TRUE,"GENERAL";"TAB2",#N/A,TRUE,"GENERAL";"TAB3",#N/A,TRUE,"GENERAL";"TAB4",#N/A,TRUE,"GENERAL";"TAB5",#N/A,TRUE,"GENERAL"}</definedName>
    <definedName name="Data" localSheetId="1">#REF!</definedName>
    <definedName name="Data">#REF!</definedName>
    <definedName name="data1" localSheetId="1">#REF!</definedName>
    <definedName name="data1">#REF!</definedName>
    <definedName name="data10" localSheetId="1">#REF!</definedName>
    <definedName name="data10">#REF!</definedName>
    <definedName name="data11" localSheetId="1">#REF!</definedName>
    <definedName name="data11">#REF!</definedName>
    <definedName name="data12" localSheetId="1">#REF!</definedName>
    <definedName name="data12">#REF!</definedName>
    <definedName name="data13" localSheetId="1">#REF!</definedName>
    <definedName name="data13">#REF!</definedName>
    <definedName name="data14" localSheetId="1">#REF!</definedName>
    <definedName name="data14">#REF!</definedName>
    <definedName name="data15" localSheetId="1">#REF!</definedName>
    <definedName name="data15">#REF!</definedName>
    <definedName name="data16" localSheetId="1">#REF!</definedName>
    <definedName name="data16">#REF!</definedName>
    <definedName name="data17" localSheetId="1">#REF!</definedName>
    <definedName name="data17">#REF!</definedName>
    <definedName name="data18" localSheetId="1">#REF!</definedName>
    <definedName name="data18">#REF!</definedName>
    <definedName name="data19" localSheetId="1">#REF!</definedName>
    <definedName name="data19">#REF!</definedName>
    <definedName name="data2" localSheetId="1">#REF!</definedName>
    <definedName name="data2">#REF!</definedName>
    <definedName name="data20" localSheetId="1">#REF!</definedName>
    <definedName name="data20">#REF!</definedName>
    <definedName name="data21" localSheetId="1">#REF!</definedName>
    <definedName name="data21">#REF!</definedName>
    <definedName name="data22" localSheetId="1">#REF!</definedName>
    <definedName name="data22">#REF!</definedName>
    <definedName name="data23" localSheetId="1">#REF!</definedName>
    <definedName name="data23">#REF!</definedName>
    <definedName name="data24" localSheetId="1">#REF!</definedName>
    <definedName name="data24">#REF!</definedName>
    <definedName name="data25" localSheetId="1">#REF!</definedName>
    <definedName name="data25">#REF!</definedName>
    <definedName name="data26" localSheetId="1">#REF!</definedName>
    <definedName name="data26">#REF!</definedName>
    <definedName name="data27" localSheetId="1">#REF!</definedName>
    <definedName name="data27">#REF!</definedName>
    <definedName name="data28" localSheetId="1">#REF!</definedName>
    <definedName name="data28">#REF!</definedName>
    <definedName name="data29" localSheetId="1">#REF!</definedName>
    <definedName name="data29">#REF!</definedName>
    <definedName name="data3" localSheetId="1">#REF!</definedName>
    <definedName name="data3">#REF!</definedName>
    <definedName name="data30" localSheetId="1">#REF!</definedName>
    <definedName name="data30">#REF!</definedName>
    <definedName name="data31" localSheetId="1">#REF!</definedName>
    <definedName name="data31">#REF!</definedName>
    <definedName name="data32" localSheetId="1">#REF!</definedName>
    <definedName name="data32">#REF!</definedName>
    <definedName name="data33" localSheetId="1">#REF!</definedName>
    <definedName name="data33">#REF!</definedName>
    <definedName name="data34" localSheetId="1">#REF!</definedName>
    <definedName name="data34">#REF!</definedName>
    <definedName name="data35" localSheetId="1">#REF!</definedName>
    <definedName name="data35">#REF!</definedName>
    <definedName name="data36" localSheetId="1">#REF!</definedName>
    <definedName name="data36">#REF!</definedName>
    <definedName name="data37" localSheetId="1">#REF!</definedName>
    <definedName name="data37">#REF!</definedName>
    <definedName name="data38" localSheetId="1">#REF!</definedName>
    <definedName name="data38">#REF!</definedName>
    <definedName name="data39" localSheetId="1">#REF!</definedName>
    <definedName name="data39">#REF!</definedName>
    <definedName name="data4" localSheetId="1">#REF!</definedName>
    <definedName name="data4">#REF!</definedName>
    <definedName name="data40" localSheetId="1">#REF!</definedName>
    <definedName name="data40">#REF!</definedName>
    <definedName name="data41" localSheetId="1">#REF!</definedName>
    <definedName name="data41">#REF!</definedName>
    <definedName name="data42" localSheetId="1">#REF!</definedName>
    <definedName name="data42">#REF!</definedName>
    <definedName name="data43" localSheetId="1">#REF!</definedName>
    <definedName name="data43">#REF!</definedName>
    <definedName name="data44" localSheetId="1">#REF!</definedName>
    <definedName name="data44">#REF!</definedName>
    <definedName name="data45" localSheetId="1">#REF!</definedName>
    <definedName name="data45">#REF!</definedName>
    <definedName name="data46" localSheetId="1">#REF!</definedName>
    <definedName name="data46">#REF!</definedName>
    <definedName name="data47" localSheetId="1">#REF!</definedName>
    <definedName name="data47">#REF!</definedName>
    <definedName name="data48" localSheetId="1">#REF!</definedName>
    <definedName name="data48">#REF!</definedName>
    <definedName name="data49" localSheetId="1">#REF!</definedName>
    <definedName name="data49">#REF!</definedName>
    <definedName name="data5" localSheetId="1">#REF!</definedName>
    <definedName name="data5">#REF!</definedName>
    <definedName name="data50" localSheetId="1">#REF!</definedName>
    <definedName name="data50">#REF!</definedName>
    <definedName name="data51" localSheetId="1">#REF!</definedName>
    <definedName name="data51">#REF!</definedName>
    <definedName name="data52" localSheetId="1">#REF!</definedName>
    <definedName name="data52">#REF!</definedName>
    <definedName name="data53" localSheetId="1">#REF!</definedName>
    <definedName name="data53">#REF!</definedName>
    <definedName name="data54" localSheetId="1">#REF!</definedName>
    <definedName name="data54">#REF!</definedName>
    <definedName name="data55" localSheetId="1">#REF!</definedName>
    <definedName name="data55">#REF!</definedName>
    <definedName name="data56" localSheetId="1">#REF!</definedName>
    <definedName name="data56">#REF!</definedName>
    <definedName name="data57" localSheetId="1">#REF!</definedName>
    <definedName name="data57">#REF!</definedName>
    <definedName name="data58" localSheetId="1">#REF!</definedName>
    <definedName name="data58">#REF!</definedName>
    <definedName name="data59" localSheetId="1">#REF!</definedName>
    <definedName name="data59">#REF!</definedName>
    <definedName name="data6" localSheetId="1">#REF!</definedName>
    <definedName name="data6">#REF!</definedName>
    <definedName name="data60" localSheetId="1">#REF!</definedName>
    <definedName name="data60">#REF!</definedName>
    <definedName name="data61" localSheetId="1">#REF!</definedName>
    <definedName name="data61">#REF!</definedName>
    <definedName name="data62" localSheetId="1">#REF!</definedName>
    <definedName name="data62">#REF!</definedName>
    <definedName name="data63" localSheetId="1">#REF!</definedName>
    <definedName name="data63">#REF!</definedName>
    <definedName name="data64" localSheetId="1">#REF!</definedName>
    <definedName name="data64">#REF!</definedName>
    <definedName name="data65" localSheetId="1">#REF!</definedName>
    <definedName name="data65">#REF!</definedName>
    <definedName name="data66" localSheetId="1">#REF!</definedName>
    <definedName name="data66">#REF!</definedName>
    <definedName name="data67" localSheetId="1">#REF!</definedName>
    <definedName name="data67">#REF!</definedName>
    <definedName name="data68" localSheetId="1">#REF!</definedName>
    <definedName name="data68">#REF!</definedName>
    <definedName name="data69" localSheetId="1">#REF!</definedName>
    <definedName name="data69">#REF!</definedName>
    <definedName name="data7" localSheetId="1">#REF!</definedName>
    <definedName name="data7">#REF!</definedName>
    <definedName name="data70" localSheetId="1">#REF!</definedName>
    <definedName name="data70">#REF!</definedName>
    <definedName name="data8" localSheetId="1">#REF!</definedName>
    <definedName name="data8">#REF!</definedName>
    <definedName name="data9" localSheetId="1">#REF!</definedName>
    <definedName name="data9">#REF!</definedName>
    <definedName name="Database" localSheetId="1">#REF!</definedName>
    <definedName name="Database">#REF!</definedName>
    <definedName name="Database_MI">[61]civ_roma!$C$9:$G$799</definedName>
    <definedName name="DATO1">'[63]46'!$D$3:$CK$429</definedName>
    <definedName name="datos" localSheetId="1">#REF!</definedName>
    <definedName name="datos">#REF!</definedName>
    <definedName name="DBASE1" localSheetId="1">#REF!</definedName>
    <definedName name="DBASE1">#REF!</definedName>
    <definedName name="DBASE2" localSheetId="1">#REF!</definedName>
    <definedName name="DBASE2">#REF!</definedName>
    <definedName name="DBASE3" localSheetId="1">#REF!</definedName>
    <definedName name="DBASE3">#REF!</definedName>
    <definedName name="dbfdfbi" hidden="1">{"TAB1",#N/A,TRUE,"GENERAL";"TAB2",#N/A,TRUE,"GENERAL";"TAB3",#N/A,TRUE,"GENERAL";"TAB4",#N/A,TRUE,"GENERAL";"TAB5",#N/A,TRUE,"GENERAL"}</definedName>
    <definedName name="Dbgcm" localSheetId="1">#REF!</definedName>
    <definedName name="Dbgcm">#REF!</definedName>
    <definedName name="dc" localSheetId="1">#REF!</definedName>
    <definedName name="dc">#REF!</definedName>
    <definedName name="Dcacm" localSheetId="1">#REF!</definedName>
    <definedName name="Dcacm">#REF!</definedName>
    <definedName name="DCI" localSheetId="1">[12]Tablas!#REF!</definedName>
    <definedName name="DCI">[12]Tablas!#REF!</definedName>
    <definedName name="DCI1_1" localSheetId="1">[12]Tablas!#REF!</definedName>
    <definedName name="DCI1_1">[12]Tablas!#REF!</definedName>
    <definedName name="DCI1_1_1" localSheetId="1">[12]Tablas!#REF!</definedName>
    <definedName name="DCI1_1_1">[12]Tablas!#REF!</definedName>
    <definedName name="DCI1_1_2" localSheetId="1">[12]Tablas!#REF!</definedName>
    <definedName name="DCI1_1_2">[12]Tablas!#REF!</definedName>
    <definedName name="DCI1_1_3" localSheetId="1">[12]Tablas!#REF!</definedName>
    <definedName name="DCI1_1_3">[12]Tablas!#REF!</definedName>
    <definedName name="DCI1_1_4" localSheetId="1">[12]Tablas!#REF!</definedName>
    <definedName name="DCI1_1_4">[12]Tablas!#REF!</definedName>
    <definedName name="DCI1_2" localSheetId="1">[12]Tablas!#REF!</definedName>
    <definedName name="DCI1_2">[12]Tablas!#REF!</definedName>
    <definedName name="DCI1_3" localSheetId="1">[12]Tablas!#REF!</definedName>
    <definedName name="DCI1_3">[12]Tablas!#REF!</definedName>
    <definedName name="DCI1_4" localSheetId="1">[12]Tablas!#REF!</definedName>
    <definedName name="DCI1_4">[12]Tablas!#REF!</definedName>
    <definedName name="DCorriente" localSheetId="1">#REF!</definedName>
    <definedName name="DCorriente">#REF!</definedName>
    <definedName name="Dcorriente1" localSheetId="1">'[64]Pta a tierra'!#REF!</definedName>
    <definedName name="Dcorriente1">'[64]Pta a tierra'!#REF!</definedName>
    <definedName name="DCSDCTV" hidden="1">{"via1",#N/A,TRUE,"general";"via2",#N/A,TRUE,"general";"via3",#N/A,TRUE,"general"}</definedName>
    <definedName name="dd" localSheetId="1">#REF!</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 localSheetId="1">[12]Tablas!#REF!</definedName>
    <definedName name="DDS">[12]Tablas!#REF!</definedName>
    <definedName name="DDS1_1" localSheetId="1">[12]Tablas!#REF!</definedName>
    <definedName name="DDS1_1">[12]Tablas!#REF!</definedName>
    <definedName name="DDS1_1_1" localSheetId="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 localSheetId="1">#REF!</definedName>
    <definedName name="demanto">#REF!</definedName>
    <definedName name="DEMOLICIÓN">'[65]BASE-LISTAS'!$B$24:$B$29</definedName>
    <definedName name="DEP_VPR_GRM" localSheetId="1">#REF!</definedName>
    <definedName name="DEP_VPR_GRM">#REF!</definedName>
    <definedName name="DEP_VPR_GRN" localSheetId="1">#REF!</definedName>
    <definedName name="DEP_VPR_GRN">#REF!</definedName>
    <definedName name="DEP_VPR_GRS" localSheetId="1">#REF!</definedName>
    <definedName name="DEP_VPR_GRS">#REF!</definedName>
    <definedName name="DEP_VPR_GTP" localSheetId="1">#REF!</definedName>
    <definedName name="DEP_VPR_GTP">#REF!</definedName>
    <definedName name="DEP_VPR_NA" localSheetId="1">#REF!</definedName>
    <definedName name="DEP_VPR_NA">#REF!</definedName>
    <definedName name="DEPEND">[62]Tabla!$B$1:$B$397</definedName>
    <definedName name="DEPENDENCIA">[62]Tabla!$B$1:$B$397</definedName>
    <definedName name="DEPENDENCIAS">[62]Tabla!$B$1:$B$397</definedName>
    <definedName name="DERFE" localSheetId="1">#REF!</definedName>
    <definedName name="DERFE">#REF!</definedName>
    <definedName name="desarrolladas">'[30]Reservas de Petróleo'!$A$2,'[30]Reservas de Petróleo'!$A$1,'[30]Reservas de Petróleo'!$D$4,'[30]Reservas de Petróleo'!$F$1:$F$65536</definedName>
    <definedName name="DESCUNMI" localSheetId="1">#REF!</definedName>
    <definedName name="DESCUNMI">#REF!</definedName>
    <definedName name="DEST_ART" localSheetId="1">[48]steel!#REF!</definedName>
    <definedName name="DEST_ART">[48]steel!#REF!</definedName>
    <definedName name="DESTCOD" localSheetId="1">'[3]7422CW00'!#REF!</definedName>
    <definedName name="DESTCOD">'[3]7422CW00'!#REF!</definedName>
    <definedName name="DESTFG" localSheetId="1">'[3]7422CW00'!#REF!</definedName>
    <definedName name="DESTFG">'[3]7422CW00'!#REF!</definedName>
    <definedName name="DESTQTY" localSheetId="1">'[3]7422CW00'!#REF!</definedName>
    <definedName name="DESTQTY">'[3]7422CW00'!#REF!</definedName>
    <definedName name="DETAIL" localSheetId="1">#REF!</definedName>
    <definedName name="DETAIL">#REF!</definedName>
    <definedName name="Detalle_Reserva" localSheetId="1">#REF!</definedName>
    <definedName name="Detalle_Reserva">#REF!</definedName>
    <definedName name="DEX" localSheetId="1">#REF!</definedName>
    <definedName name="DEX">#REF!</definedName>
    <definedName name="DF" localSheetId="1">[66]Cronograma!#REF!</definedName>
    <definedName name="DF">[66]Cronograma!#REF!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[53]Personalizar!$E$22</definedName>
    <definedName name="dflt2">[53]Personalizar!$E$23</definedName>
    <definedName name="dflt3">[53]Personalizar!$D$24</definedName>
    <definedName name="dflt4">[53]Personalizar!$E$26</definedName>
    <definedName name="dflt5">[53]Personalizar!$E$27</definedName>
    <definedName name="dflt6">[53]Personalizar!$D$28</definedName>
    <definedName name="dflt7">[53]Personalizar!$G$27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 localSheetId="1">[12]Tablas!#REF!</definedName>
    <definedName name="DGO">[12]Tablas!#REF!</definedName>
    <definedName name="DGO1_1" localSheetId="1">[12]Tablas!#REF!</definedName>
    <definedName name="DGO1_1">[12]Tablas!#REF!</definedName>
    <definedName name="DGO1_1_1" localSheetId="1">[12]Tablas!#REF!</definedName>
    <definedName name="DGO1_1_1">[12]Tablas!#REF!</definedName>
    <definedName name="DGP" localSheetId="1">[12]Tablas!#REF!</definedName>
    <definedName name="DGP">[12]Tablas!#REF!</definedName>
    <definedName name="DGP1_1" localSheetId="1">[12]Tablas!#REF!</definedName>
    <definedName name="DGP1_1">[12]Tablas!#REF!</definedName>
    <definedName name="DGP1_1_1" localSheetId="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 localSheetId="1">#REF!</definedName>
    <definedName name="Diámetro">#REF!</definedName>
    <definedName name="diámetroft" localSheetId="1">#REF!</definedName>
    <definedName name="diámetroft">#REF!</definedName>
    <definedName name="diametros" localSheetId="1">#REF!</definedName>
    <definedName name="diametros">#REF!</definedName>
    <definedName name="diferencia" localSheetId="1">'[67]MEDIA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1">[12]Tablas!#REF!</definedName>
    <definedName name="DIJ">[12]Tablas!#REF!</definedName>
    <definedName name="DIJ1_1" localSheetId="1">[12]Tablas!#REF!</definedName>
    <definedName name="DIJ1_1">[12]Tablas!#REF!</definedName>
    <definedName name="DIJ1_1_1" localSheetId="1">[12]Tablas!#REF!</definedName>
    <definedName name="DIJ1_1_1">[12]Tablas!#REF!</definedName>
    <definedName name="DIJ1_1_2" localSheetId="1">[12]Tablas!#REF!</definedName>
    <definedName name="DIJ1_1_2">[12]Tablas!#REF!</definedName>
    <definedName name="DIJ1_1_3" localSheetId="1">[12]Tablas!#REF!</definedName>
    <definedName name="DIJ1_1_3">[12]Tablas!#REF!</definedName>
    <definedName name="DIJ1_1_4" localSheetId="1">[12]Tablas!#REF!</definedName>
    <definedName name="DIJ1_1_4">[12]Tablas!#REF!</definedName>
    <definedName name="DIJ1_1_5" localSheetId="1">[12]Tablas!#REF!</definedName>
    <definedName name="DIJ1_1_5">[12]Tablas!#REF!</definedName>
    <definedName name="DIJ1_2" localSheetId="1">[12]Tablas!#REF!</definedName>
    <definedName name="DIJ1_2">[12]Tablas!#REF!</definedName>
    <definedName name="DIJ1_3" localSheetId="1">[12]Tablas!#REF!</definedName>
    <definedName name="DIJ1_3">[12]Tablas!#REF!</definedName>
    <definedName name="DIJ1_4" localSheetId="1">[12]Tablas!#REF!</definedName>
    <definedName name="DIJ1_4">[12]Tablas!#REF!</definedName>
    <definedName name="DIJ1_5" localSheetId="1">[12]Tablas!#REF!</definedName>
    <definedName name="DIJ1_5">[12]Tablas!#REF!</definedName>
    <definedName name="Direccion">[43]EMPRESA!$F$14</definedName>
    <definedName name="display_area_2" localSheetId="1">#REF!</definedName>
    <definedName name="display_area_2">#REF!</definedName>
    <definedName name="djdytj" hidden="1">{"TAB1",#N/A,TRUE,"GENERAL";"TAB2",#N/A,TRUE,"GENERAL";"TAB3",#N/A,TRUE,"GENERAL";"TAB4",#N/A,TRUE,"GENERAL";"TAB5",#N/A,TRUE,"GENERAL"}</definedName>
    <definedName name="DMxUS" localSheetId="1">#REF!</definedName>
    <definedName name="DMxUS">#REF!</definedName>
    <definedName name="do" localSheetId="1">#REF!</definedName>
    <definedName name="do">#REF!</definedName>
    <definedName name="dolar" localSheetId="1">#REF!</definedName>
    <definedName name="dolar">#REF!</definedName>
    <definedName name="DOLLAR">[68]CÁLCULOS!$H$34</definedName>
    <definedName name="DOTACIÓN" localSheetId="1">#REF!</definedName>
    <definedName name="DOTACIÓN">#REF!</definedName>
    <definedName name="DPI" localSheetId="1">[12]Tablas!#REF!</definedName>
    <definedName name="DPI">[12]Tablas!#REF!</definedName>
    <definedName name="DPI1_1" localSheetId="1">[12]Tablas!#REF!</definedName>
    <definedName name="DPI1_1">[12]Tablas!#REF!</definedName>
    <definedName name="DPI1_1_1" localSheetId="1">[12]Tablas!#REF!</definedName>
    <definedName name="DPI1_1_1">[12]Tablas!#REF!</definedName>
    <definedName name="DPY" localSheetId="1">[12]Tablas!#REF!</definedName>
    <definedName name="DPY">[12]Tablas!#REF!</definedName>
    <definedName name="DPY1_1" localSheetId="1">[12]Tablas!#REF!</definedName>
    <definedName name="DPY1_1">[12]Tablas!#REF!</definedName>
    <definedName name="DPY1_1_1" localSheetId="1">[12]Tablas!#REF!</definedName>
    <definedName name="DPY1_1_1">[12]Tablas!#REF!</definedName>
    <definedName name="DRI" localSheetId="1">[12]Tablas!#REF!</definedName>
    <definedName name="DRI">[12]Tablas!#REF!</definedName>
    <definedName name="DRI1_1" localSheetId="1">[12]Tablas!#REF!</definedName>
    <definedName name="DRI1_1">[12]Tablas!#REF!</definedName>
    <definedName name="DRI1_1_1" localSheetId="1">[12]Tablas!#REF!</definedName>
    <definedName name="DRI1_1_1">[12]Tablas!#REF!</definedName>
    <definedName name="DRI1_1_2" localSheetId="1">[12]Tablas!#REF!</definedName>
    <definedName name="DRI1_1_2">[12]Tablas!#REF!</definedName>
    <definedName name="DRI1_1_3" localSheetId="1">[12]Tablas!#REF!</definedName>
    <definedName name="DRI1_1_3">[12]Tablas!#REF!</definedName>
    <definedName name="DRI1_1_4" localSheetId="1">[12]Tablas!#REF!</definedName>
    <definedName name="DRI1_1_4">[12]Tablas!#REF!</definedName>
    <definedName name="DRI1_2" localSheetId="1">[12]Tablas!#REF!</definedName>
    <definedName name="DRI1_2">[12]Tablas!#REF!</definedName>
    <definedName name="DRI1_3" localSheetId="1">[12]Tablas!#REF!</definedName>
    <definedName name="DRI1_3">[12]Tablas!#REF!</definedName>
    <definedName name="DRI1_4" localSheetId="1">[12]Tablas!#REF!</definedName>
    <definedName name="DRI1_4">[12]Tablas!#REF!</definedName>
    <definedName name="DRL" localSheetId="1">[12]Tablas!#REF!</definedName>
    <definedName name="DRL">[12]Tablas!#REF!</definedName>
    <definedName name="DRL1_1" localSheetId="1">[12]Tablas!#REF!</definedName>
    <definedName name="DRL1_1">[12]Tablas!#REF!</definedName>
    <definedName name="DRL1_1_1" localSheetId="1">[12]Tablas!#REF!</definedName>
    <definedName name="DRL1_1_1">[12]Tablas!#REF!</definedName>
    <definedName name="DRL1_1_2" localSheetId="1">[12]Tablas!#REF!</definedName>
    <definedName name="DRL1_1_2">[12]Tablas!#REF!</definedName>
    <definedName name="DRL1_1_3" localSheetId="1">[12]Tablas!#REF!</definedName>
    <definedName name="DRL1_1_3">[12]Tablas!#REF!</definedName>
    <definedName name="DRL1_1_4" localSheetId="1">[12]Tablas!#REF!</definedName>
    <definedName name="DRL1_1_4">[12]Tablas!#REF!</definedName>
    <definedName name="DRL1_2" localSheetId="1">[12]Tablas!#REF!</definedName>
    <definedName name="DRL1_2">[12]Tablas!#REF!</definedName>
    <definedName name="DRL1_3" localSheetId="1">[12]Tablas!#REF!</definedName>
    <definedName name="DRL1_3">[12]Tablas!#REF!</definedName>
    <definedName name="DRL1_4" localSheetId="1">[12]Tablas!#REF!</definedName>
    <definedName name="DRL1_4">[12]Tablas!#REF!</definedName>
    <definedName name="dry" hidden="1">{"via1",#N/A,TRUE,"general";"via2",#N/A,TRUE,"general";"via3",#N/A,TRUE,"general"}</definedName>
    <definedName name="DS" localSheetId="1">[66]Cronograma!#REF!</definedName>
    <definedName name="DS">[66]Cronograma!#REF!</definedName>
    <definedName name="DSAD" hidden="1">{"via1",#N/A,TRUE,"general";"via2",#N/A,TRUE,"general";"via3",#N/A,TRUE,"general"}</definedName>
    <definedName name="dsadfp" hidden="1">{"TAB1",#N/A,TRUE,"GENERAL";"TAB2",#N/A,TRUE,"GENERAL";"TAB3",#N/A,TRUE,"GENERAL";"TAB4",#N/A,TRUE,"GENERAL";"TAB5",#N/A,TRUE,"GENERAL"}</definedName>
    <definedName name="Dsbcm" localSheetId="1">#REF!</definedName>
    <definedName name="Dsbcm">#REF!</definedName>
    <definedName name="DsctoFondo">[69]EMPRESA!$I$25</definedName>
    <definedName name="DsctoPension">[69]EMPRESA!$I$23</definedName>
    <definedName name="DsctoSalud">[69]EMPRESA!$I$24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 localSheetId="1">[12]Tablas!#REF!</definedName>
    <definedName name="DSP">[12]Tablas!#REF!</definedName>
    <definedName name="DSP1_1" localSheetId="1">[12]Tablas!#REF!</definedName>
    <definedName name="DSP1_1">[12]Tablas!#REF!</definedName>
    <definedName name="DSP1_1_1" localSheetId="1">[12]Tablas!#REF!</definedName>
    <definedName name="DSP1_1_1">[12]Tablas!#REF!</definedName>
    <definedName name="dt" localSheetId="1">#REF!</definedName>
    <definedName name="dt">#REF!</definedName>
    <definedName name="dtrhj" hidden="1">{"via1",#N/A,TRUE,"general";"via2",#N/A,TRUE,"general";"via3",#N/A,TRUE,"general"}</definedName>
    <definedName name="dxfgg" hidden="1">{"via1",#N/A,TRUE,"general";"via2",#N/A,TRUE,"general";"via3",#N/A,TRUE,"general"}</definedName>
    <definedName name="E" localSheetId="1">#REF!</definedName>
    <definedName name="E">#REF!</definedName>
    <definedName name="e3e33" hidden="1">{"via1",#N/A,TRUE,"general";"via2",#N/A,TRUE,"general";"via3",#N/A,TRUE,"general"}</definedName>
    <definedName name="ECP" localSheetId="1">[12]Tablas!#REF!</definedName>
    <definedName name="ECP">[12]Tablas!#REF!</definedName>
    <definedName name="ECP1_1" localSheetId="1">[12]Tablas!#REF!</definedName>
    <definedName name="ECP1_1">[12]Tablas!#REF!</definedName>
    <definedName name="ECP1_1_1" localSheetId="1">[12]Tablas!#REF!</definedName>
    <definedName name="ECP1_1_1">[12]Tablas!#REF!</definedName>
    <definedName name="EDC" localSheetId="1">#REF!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 localSheetId="1">#REF!</definedName>
    <definedName name="EF">#REF!</definedName>
    <definedName name="EFA" localSheetId="1">#REF!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'[70]Info Ejec'!$A$1:$AV$153</definedName>
    <definedName name="ELIMINACIONPROYC" localSheetId="1">#REF!</definedName>
    <definedName name="ELIMINACIONPROYC">#REF!</definedName>
    <definedName name="emanto" localSheetId="1">#REF!</definedName>
    <definedName name="emanto">#REF!</definedName>
    <definedName name="eme">[0]!ERR</definedName>
    <definedName name="EMPLEADO" localSheetId="1">#REF!</definedName>
    <definedName name="EMPLEADO">#REF!</definedName>
    <definedName name="Empresa">[43]EMPRESA!$F$6</definedName>
    <definedName name="EMULSION" localSheetId="1">#REF!</definedName>
    <definedName name="EMULSION">#REF!</definedName>
    <definedName name="End_Bal" localSheetId="1">#REF!</definedName>
    <definedName name="End_Bal">#REF!</definedName>
    <definedName name="ene" localSheetId="1">#REF!</definedName>
    <definedName name="ene">#REF!</definedName>
    <definedName name="Ensayos" localSheetId="1">#REF!</definedName>
    <definedName name="Ensayos">#REF!</definedName>
    <definedName name="ENTRADASP" localSheetId="1">#REF!</definedName>
    <definedName name="ENTRADASP">#REF!</definedName>
    <definedName name="EPECIALIDAD_SIDOE" localSheetId="1">[12]Tablas!#REF!</definedName>
    <definedName name="EPECIALIDAD_SIDOE">[12]Tablas!#REF!</definedName>
    <definedName name="EQUI">[71]Equipo!$A$7:$A$118</definedName>
    <definedName name="equipo">[72]Equipo!$A$7:$A$65536</definedName>
    <definedName name="EQUIPO1" localSheetId="1">#REF!</definedName>
    <definedName name="EQUIPO1">#REF!</definedName>
    <definedName name="Equipos" localSheetId="1">#REF!</definedName>
    <definedName name="Equipos">#REF!</definedName>
    <definedName name="EQUIPOS1" localSheetId="1">#REF!</definedName>
    <definedName name="EQUIPOS1">#REF!</definedName>
    <definedName name="eqw" hidden="1">{"via1",#N/A,TRUE,"general";"via2",#N/A,TRUE,"general";"via3",#N/A,TRUE,"general"}</definedName>
    <definedName name="ERE_ART">[48]steel!$B$8:$B$47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 localSheetId="1">#REF!</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 localSheetId="1">#REF!</definedName>
    <definedName name="ESA">#REF!</definedName>
    <definedName name="ESE" localSheetId="1">#REF!</definedName>
    <definedName name="ESE">#REF!</definedName>
    <definedName name="ESPE" localSheetId="1">#REF!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 localSheetId="1">#REF!</definedName>
    <definedName name="ESTA">#REF!</definedName>
    <definedName name="Estados" localSheetId="1">#REF!</definedName>
    <definedName name="Estados">#REF!</definedName>
    <definedName name="Estimate_Factor">1</definedName>
    <definedName name="ESTRAE" localSheetId="1">'[3]7422CW00'!#REF!</definedName>
    <definedName name="ESTRAE">'[3]7422CW00'!#REF!</definedName>
    <definedName name="ESTRU">[73]Estructura!$C$7:$E$2570</definedName>
    <definedName name="ESTRUCTURA" hidden="1">{#N/A,#N/A,TRUE,"INGENIERIA";#N/A,#N/A,TRUE,"COMPRAS";#N/A,#N/A,TRUE,"DIRECCION";#N/A,#N/A,TRUE,"RESUMEN"}</definedName>
    <definedName name="ESTRUCTURAS">[74]Hoja3!$B$7:$B$15</definedName>
    <definedName name="ETAP" localSheetId="1">#REF!</definedName>
    <definedName name="ETAP">#REF!</definedName>
    <definedName name="ETAPA_PACC" localSheetId="1">#REF!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 localSheetId="1">#REF!</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localSheetId="1" hidden="1">#REF!</definedName>
    <definedName name="EX" hidden="1">#REF!</definedName>
    <definedName name="EX_1" localSheetId="1" hidden="1">#REF!</definedName>
    <definedName name="EX_1" hidden="1">#REF!</definedName>
    <definedName name="EXC" localSheetId="1">#REF!</definedName>
    <definedName name="EXC">#REF!</definedName>
    <definedName name="EXCAV_1" localSheetId="1">#REF!</definedName>
    <definedName name="EXCAV_1">#REF!</definedName>
    <definedName name="EXCAV_2" localSheetId="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#REF!</definedName>
    <definedName name="Excel_BuiltIn_Print_Titles_16" localSheetId="1">#REF!</definedName>
    <definedName name="Excel_BuiltIn_Print_Titles_16">#REF!</definedName>
    <definedName name="Excel_BuiltIn_Print_Titles_17" localSheetId="1">#REF!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#REF!</definedName>
    <definedName name="Excel_BuiltIn_Print_Titles_21" localSheetId="1">[23]SNG_855!#REF!</definedName>
    <definedName name="Excel_BuiltIn_Print_Titles_21">[23]SNG_855!#REF!</definedName>
    <definedName name="Excel_BuiltIn_Print_Titles_23" localSheetId="1">#REF!</definedName>
    <definedName name="Excel_BuiltIn_Print_Titles_23">#REF!</definedName>
    <definedName name="Excel_BuiltIn_Print_Titles_3" localSheetId="1">#REF!</definedName>
    <definedName name="Excel_BuiltIn_Print_Titles_3">#REF!</definedName>
    <definedName name="Excel_BuiltIn_Print_Titles_5" localSheetId="1">'[23]VEA 374'!#REF!</definedName>
    <definedName name="Excel_BuiltIn_Print_Titles_5">'[23]VEA 374'!#REF!</definedName>
    <definedName name="Excel_BuiltIn_Print_Titles_5_XX" localSheetId="1">'[23]VEA 374'!#REF!</definedName>
    <definedName name="Excel_BuiltIn_Print_Titles_5_XX">'[23]VEA 374'!#REF!</definedName>
    <definedName name="Excel_BuiltIn_Print_Titles_6" localSheetId="1">#REF!</definedName>
    <definedName name="Excel_BuiltIn_Print_Titles_6">#REF!</definedName>
    <definedName name="Excel_BuiltIn_Print_Titles_7" localSheetId="1">[23]HFB024!#REF!</definedName>
    <definedName name="Excel_BuiltIn_Print_Titles_7">[23]HFB024!#REF!</definedName>
    <definedName name="Excel_BuiltIn_Print_Titles_8" localSheetId="1">#REF!</definedName>
    <definedName name="Excel_BuiltIn_Print_Titles_8">#REF!</definedName>
    <definedName name="Excel_BuiltIn_Print_Titles_9" localSheetId="1">[23]PAJ825!#REF!</definedName>
    <definedName name="Excel_BuiltIn_Print_Titles_9">[23]PAJ825!#REF!</definedName>
    <definedName name="EXCROC">'[75]Análisis de precios'!$H$52</definedName>
    <definedName name="ExtensionCoordinador" localSheetId="1">#REF!</definedName>
    <definedName name="ExtensionCoordinador">#REF!</definedName>
    <definedName name="Extra_Pay" localSheetId="1">#REF!</definedName>
    <definedName name="Extra_Pay">#REF!</definedName>
    <definedName name="Extracción_IM" localSheetId="1">#REF!</definedName>
    <definedName name="Extracción_IM">#REF!</definedName>
    <definedName name="Extras">'[43]LIQUIDA-NOMINA'!$AH$4</definedName>
    <definedName name="F._INGRESO" localSheetId="1">#REF!</definedName>
    <definedName name="F._INGRESO">#REF!</definedName>
    <definedName name="F._RETIRO" localSheetId="1">#REF!</definedName>
    <definedName name="F._RETIRO">#REF!</definedName>
    <definedName name="F.L" localSheetId="1">#REF!</definedName>
    <definedName name="F.L">#REF!</definedName>
    <definedName name="F201.1" localSheetId="1">#REF!</definedName>
    <definedName name="F201.1">#REF!</definedName>
    <definedName name="F201.2" localSheetId="1">#REF!</definedName>
    <definedName name="F201.2">#REF!</definedName>
    <definedName name="F201.3" localSheetId="1">#REF!</definedName>
    <definedName name="F201.3">#REF!</definedName>
    <definedName name="F210.2" localSheetId="1">#REF!</definedName>
    <definedName name="F210.2">#REF!</definedName>
    <definedName name="F210.3" localSheetId="1">#REF!</definedName>
    <definedName name="F210.3">#REF!</definedName>
    <definedName name="F211.1" localSheetId="1">#REF!</definedName>
    <definedName name="F211.1">#REF!</definedName>
    <definedName name="F220.1" localSheetId="1">#REF!</definedName>
    <definedName name="F220.1">#REF!</definedName>
    <definedName name="Facilidades" localSheetId="1">#REF!</definedName>
    <definedName name="Facilidades">#REF!</definedName>
    <definedName name="factor" localSheetId="1">#REF!</definedName>
    <definedName name="factor">#REF!</definedName>
    <definedName name="FACTURADO" localSheetId="1">'[76]Itemes Renovación'!#REF!</definedName>
    <definedName name="FACTURADO">'[76]Itemes Renovación'!#REF!</definedName>
    <definedName name="FareWellStmnt" localSheetId="1">[53]!FareWellStmnt</definedName>
    <definedName name="FareWellStmnt">[53]!FareWellStmnt</definedName>
    <definedName name="FaseProyecto" localSheetId="1">#REF!</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 localSheetId="1">#REF!</definedName>
    <definedName name="fdwssf">#REF!</definedName>
    <definedName name="FE">1.32</definedName>
    <definedName name="Fecha">[77]Tablas!$B$1:$B$65536</definedName>
    <definedName name="FechaInicio">[43]CONTRATO!$E$10</definedName>
    <definedName name="FechaTermina">[43]CONTRATO!$E$11</definedName>
    <definedName name="FechaTerminacion" localSheetId="1">#REF!</definedName>
    <definedName name="FechaTerminacion">#REF!</definedName>
    <definedName name="fer" localSheetId="1">'[40]Res-Accide-10'!#REF!</definedName>
    <definedName name="fer">'[40]Res-Accide-10'!#REF!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 localSheetId="1">'[78]7422CW00'!#REF!</definedName>
    <definedName name="fgh">'[78]7422CW00'!#REF!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 localSheetId="1">#REF!</definedName>
    <definedName name="fi">#REF!</definedName>
    <definedName name="FIBER" localSheetId="1">#REF!</definedName>
    <definedName name="FIBER">#REF!</definedName>
    <definedName name="Fil_Fechas" localSheetId="1">#REF!</definedName>
    <definedName name="Fil_Fechas">#REF!</definedName>
    <definedName name="fill1" localSheetId="1" hidden="1">#REF!</definedName>
    <definedName name="fill1" hidden="1">#REF!</definedName>
    <definedName name="FILTROS" localSheetId="1">#REF!</definedName>
    <definedName name="FILTROS">#REF!</definedName>
    <definedName name="FINANCIACION">[0]!ERR</definedName>
    <definedName name="FinePrint" localSheetId="1">[53]!FinePrint</definedName>
    <definedName name="FinePrint">[53]!FinePrint</definedName>
    <definedName name="FM">1.18</definedName>
    <definedName name="fnic">[57]Hoja1!$C$13</definedName>
    <definedName name="FO">1.32</definedName>
    <definedName name="FORDESCR" localSheetId="1">'[3]7422CW00'!#REF!</definedName>
    <definedName name="FORDESCR">'[3]7422CW00'!#REF!</definedName>
    <definedName name="FORM_C3">[79]Hoja1!$A$33:$N$51</definedName>
    <definedName name="FORMOLT" localSheetId="1">'[3]7422CW00'!#REF!</definedName>
    <definedName name="FORMOLT">'[3]7422CW00'!#REF!</definedName>
    <definedName name="formularioCantidades" localSheetId="1">#REF!</definedName>
    <definedName name="formularioCantidades">#REF!</definedName>
    <definedName name="FORSHE" localSheetId="1">'[3]7422CW00'!#REF!</definedName>
    <definedName name="FORSHE">'[3]7422CW00'!#REF!</definedName>
    <definedName name="FORUNMIS" localSheetId="1">'[3]7422CW00'!#REF!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 localSheetId="1">#REF!</definedName>
    <definedName name="Full_Print">#REF!</definedName>
    <definedName name="fwff" hidden="1">{"via1",#N/A,TRUE,"general";"via2",#N/A,TRUE,"general";"via3",#N/A,TRUE,"general"}</definedName>
    <definedName name="fwwe" hidden="1">{"via1",#N/A,TRUE,"general";"via2",#N/A,TRUE,"general";"via3",#N/A,TRUE,"general"}</definedName>
    <definedName name="G" localSheetId="1">#REF!</definedName>
    <definedName name="G">#REF!</definedName>
    <definedName name="G.Eg" localSheetId="1">#REF!</definedName>
    <definedName name="G.Eg">#REF!</definedName>
    <definedName name="G.Em" localSheetId="1">#REF!</definedName>
    <definedName name="G.Em">#REF!</definedName>
    <definedName name="G.Eo" localSheetId="1">#REF!</definedName>
    <definedName name="G.Eo">#REF!</definedName>
    <definedName name="G.Ew" localSheetId="1">#REF!</definedName>
    <definedName name="G.Ew">#REF!</definedName>
    <definedName name="G_C1" localSheetId="1">[12]Tablas!#REF!</definedName>
    <definedName name="G_C1">[12]Tablas!#REF!</definedName>
    <definedName name="G_C10" localSheetId="1">[12]Tablas!#REF!</definedName>
    <definedName name="G_C10">[12]Tablas!#REF!</definedName>
    <definedName name="G_C11" localSheetId="1">[12]Tablas!#REF!</definedName>
    <definedName name="G_C11">[12]Tablas!#REF!</definedName>
    <definedName name="G_C12" localSheetId="1">[12]Tablas!#REF!</definedName>
    <definedName name="G_C12">[12]Tablas!#REF!</definedName>
    <definedName name="G_C13" localSheetId="1">[12]Tablas!#REF!</definedName>
    <definedName name="G_C13">[12]Tablas!#REF!</definedName>
    <definedName name="G_C14" localSheetId="1">[12]Tablas!#REF!</definedName>
    <definedName name="G_C14">[12]Tablas!#REF!</definedName>
    <definedName name="G_C15" localSheetId="1">[12]Tablas!#REF!</definedName>
    <definedName name="G_C15">[12]Tablas!#REF!</definedName>
    <definedName name="G_C16" localSheetId="1">[12]Tablas!#REF!</definedName>
    <definedName name="G_C16">[12]Tablas!#REF!</definedName>
    <definedName name="G_C17" localSheetId="1">[12]Tablas!#REF!</definedName>
    <definedName name="G_C17">[12]Tablas!#REF!</definedName>
    <definedName name="G_C18" localSheetId="1">[12]Tablas!#REF!</definedName>
    <definedName name="G_C18">[12]Tablas!#REF!</definedName>
    <definedName name="G_C19" localSheetId="1">[12]Tablas!#REF!</definedName>
    <definedName name="G_C19">[12]Tablas!#REF!</definedName>
    <definedName name="G_C2" localSheetId="1">[12]Tablas!#REF!</definedName>
    <definedName name="G_C2">[12]Tablas!#REF!</definedName>
    <definedName name="G_C20" localSheetId="1">[12]Tablas!#REF!</definedName>
    <definedName name="G_C20">[12]Tablas!#REF!</definedName>
    <definedName name="G_C21" localSheetId="1">[12]Tablas!#REF!</definedName>
    <definedName name="G_C21">[12]Tablas!#REF!</definedName>
    <definedName name="G_C22" localSheetId="1">[12]Tablas!#REF!</definedName>
    <definedName name="G_C22">[12]Tablas!#REF!</definedName>
    <definedName name="G_C3" localSheetId="1">[12]Tablas!#REF!</definedName>
    <definedName name="G_C3">[12]Tablas!#REF!</definedName>
    <definedName name="G_C4" localSheetId="1">[12]Tablas!#REF!</definedName>
    <definedName name="G_C4">[12]Tablas!#REF!</definedName>
    <definedName name="G_C5" localSheetId="1">[12]Tablas!#REF!</definedName>
    <definedName name="G_C5">[12]Tablas!#REF!</definedName>
    <definedName name="G_C6" localSheetId="1">[12]Tablas!#REF!</definedName>
    <definedName name="G_C6">[12]Tablas!#REF!</definedName>
    <definedName name="G_C7" localSheetId="1">[12]Tablas!#REF!</definedName>
    <definedName name="G_C7">[12]Tablas!#REF!</definedName>
    <definedName name="G_C8" localSheetId="1">[12]Tablas!#REF!</definedName>
    <definedName name="G_C8">[12]Tablas!#REF!</definedName>
    <definedName name="G_C9" localSheetId="1">[12]Tablas!#REF!</definedName>
    <definedName name="G_C9">[12]Tablas!#REF!</definedName>
    <definedName name="G1_" localSheetId="1">#REF!</definedName>
    <definedName name="G1_">#REF!</definedName>
    <definedName name="GAJ" localSheetId="1">#REF!</definedName>
    <definedName name="GAJ">#REF!</definedName>
    <definedName name="GAS" localSheetId="1">[12]Tablas!#REF!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 localSheetId="1">[11]Tablas!#REF!</definedName>
    <definedName name="GCB">[11]Tablas!#REF!</definedName>
    <definedName name="GCI" localSheetId="1">[12]Tablas!#REF!</definedName>
    <definedName name="GCI">[12]Tablas!#REF!</definedName>
    <definedName name="GCN" localSheetId="1">[12]Tablas!#REF!</definedName>
    <definedName name="GCN">[12]Tablas!#REF!</definedName>
    <definedName name="GCP" localSheetId="1">[12]Tablas!#REF!</definedName>
    <definedName name="GCP">[12]Tablas!#REF!</definedName>
    <definedName name="GDN" localSheetId="1">[12]Tablas!#REF!</definedName>
    <definedName name="GDN">[12]Tablas!#REF!</definedName>
    <definedName name="GDR" localSheetId="1">[12]Tablas!#REF!</definedName>
    <definedName name="GDR">[12]Tablas!#REF!</definedName>
    <definedName name="gdt" hidden="1">{"TAB1",#N/A,TRUE,"GENERAL";"TAB2",#N/A,TRUE,"GENERAL";"TAB3",#N/A,TRUE,"GENERAL";"TAB4",#N/A,TRUE,"GENERAL";"TAB5",#N/A,TRUE,"GENERAL"}</definedName>
    <definedName name="GEA" localSheetId="1">[12]Tablas!#REF!</definedName>
    <definedName name="GEA">[12]Tablas!#REF!</definedName>
    <definedName name="GEA1_1" localSheetId="1">[12]Tablas!#REF!</definedName>
    <definedName name="GEA1_1">[12]Tablas!#REF!</definedName>
    <definedName name="GEA1_1_1" localSheetId="1">[12]Tablas!#REF!</definedName>
    <definedName name="GEA1_1_1">[12]Tablas!#REF!</definedName>
    <definedName name="GEA1_1_10" localSheetId="1">[12]Tablas!#REF!</definedName>
    <definedName name="GEA1_1_10">[12]Tablas!#REF!</definedName>
    <definedName name="GEA1_1_2" localSheetId="1">[12]Tablas!#REF!</definedName>
    <definedName name="GEA1_1_2">[12]Tablas!#REF!</definedName>
    <definedName name="GEA1_1_3" localSheetId="1">[12]Tablas!#REF!</definedName>
    <definedName name="GEA1_1_3">[12]Tablas!#REF!</definedName>
    <definedName name="GEA1_1_4" localSheetId="1">[12]Tablas!#REF!</definedName>
    <definedName name="GEA1_1_4">[12]Tablas!#REF!</definedName>
    <definedName name="GEA1_1_5" localSheetId="1">[12]Tablas!#REF!</definedName>
    <definedName name="GEA1_1_5">[12]Tablas!#REF!</definedName>
    <definedName name="GEA1_1_6" localSheetId="1">[12]Tablas!#REF!</definedName>
    <definedName name="GEA1_1_6">[12]Tablas!#REF!</definedName>
    <definedName name="GEA1_1_7" localSheetId="1">[12]Tablas!#REF!</definedName>
    <definedName name="GEA1_1_7">[12]Tablas!#REF!</definedName>
    <definedName name="GEA1_1_8" localSheetId="1">[12]Tablas!#REF!</definedName>
    <definedName name="GEA1_1_8">[12]Tablas!#REF!</definedName>
    <definedName name="GEA1_1_9" localSheetId="1">[12]Tablas!#REF!</definedName>
    <definedName name="GEA1_1_9">[12]Tablas!#REF!</definedName>
    <definedName name="GEA1_2" localSheetId="1">[12]Tablas!#REF!</definedName>
    <definedName name="GEA1_2">[12]Tablas!#REF!</definedName>
    <definedName name="GEA1_3" localSheetId="1">[12]Tablas!#REF!</definedName>
    <definedName name="GEA1_3">[12]Tablas!#REF!</definedName>
    <definedName name="GEA1_4" localSheetId="1">[12]Tablas!#REF!</definedName>
    <definedName name="GEA1_4">[12]Tablas!#REF!</definedName>
    <definedName name="GEC" localSheetId="1">[12]Tablas!#REF!</definedName>
    <definedName name="GEC">[12]Tablas!#REF!</definedName>
    <definedName name="GEC_ON_DAPIAY" localSheetId="1">#REF!</definedName>
    <definedName name="GEC_ON_DAPIAY">#REF!</definedName>
    <definedName name="GEC_ON_GER" localSheetId="1">#REF!</definedName>
    <definedName name="GEC_ON_GER">#REF!</definedName>
    <definedName name="geg" hidden="1">{"via1",#N/A,TRUE,"general";"via2",#N/A,TRUE,"general";"via3",#N/A,TRUE,"general"}</definedName>
    <definedName name="GENERAL" localSheetId="1">#REF!</definedName>
    <definedName name="GENERAL">#REF!</definedName>
    <definedName name="GENERAL1" localSheetId="1">#REF!</definedName>
    <definedName name="GENERAL1">#REF!</definedName>
    <definedName name="Geotex" localSheetId="1">#REF!</definedName>
    <definedName name="Geotex">#REF!</definedName>
    <definedName name="GERENCIA" localSheetId="1">#REF!</definedName>
    <definedName name="GERENCIA">#REF!</definedName>
    <definedName name="GERENCIA1" localSheetId="1">#REF!</definedName>
    <definedName name="GERENCIA1">#REF!</definedName>
    <definedName name="GERENCIA2" localSheetId="1">#REF!</definedName>
    <definedName name="GERENCIA2">#REF!</definedName>
    <definedName name="Gerente">[43]EMPRESA!$F$12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 localSheetId="1">[12]Tablas!#REF!</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 localSheetId="1">'[78]7422CW00'!#REF!</definedName>
    <definedName name="ghf">'[78]7422CW00'!#REF!</definedName>
    <definedName name="ghfg" hidden="1">{"via1",#N/A,TRUE,"general";"via2",#N/A,TRUE,"general";"via3",#N/A,TRUE,"general"}</definedName>
    <definedName name="ghghy" localSheetId="1">#REF!</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 localSheetId="1">[12]Tablas!#REF!</definedName>
    <definedName name="GMM_ON_ASO">[12]Tablas!#REF!</definedName>
    <definedName name="GMM_ON_DMARES" localSheetId="1">#REF!</definedName>
    <definedName name="GMM_ON_DMARES">#REF!</definedName>
    <definedName name="GMM_ON_DRIO" localSheetId="1">#REF!</definedName>
    <definedName name="GMM_ON_DRIO">#REF!</definedName>
    <definedName name="GOR" localSheetId="1">#REF!</definedName>
    <definedName name="GOR">#REF!</definedName>
    <definedName name="GOT" localSheetId="1">[12]Tablas!#REF!</definedName>
    <definedName name="GOT">[12]Tablas!#REF!</definedName>
    <definedName name="GPO" localSheetId="1">[12]Tablas!#REF!</definedName>
    <definedName name="GPO">[12]Tablas!#REF!</definedName>
    <definedName name="GPR" localSheetId="1">[12]Tablas!#REF!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 localSheetId="1">#REF!</definedName>
    <definedName name="GRAF2">#REF!</definedName>
    <definedName name="GRAF3" localSheetId="1">#REF!</definedName>
    <definedName name="GRAF3">#REF!</definedName>
    <definedName name="GRC" localSheetId="1">[12]Tablas!#REF!</definedName>
    <definedName name="GRC">[12]Tablas!#REF!</definedName>
    <definedName name="GRC_ON_ASO" localSheetId="1">[12]Tablas!#REF!</definedName>
    <definedName name="GRC_ON_ASO">[12]Tablas!#REF!</definedName>
    <definedName name="GRC_ON_DAPIAY" localSheetId="1">#REF!</definedName>
    <definedName name="GRC_ON_DAPIAY">#REF!</definedName>
    <definedName name="GRC_ON_GER" localSheetId="1">#REF!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 localSheetId="1">[12]Tablas!#REF!</definedName>
    <definedName name="GRM">[12]Tablas!#REF!</definedName>
    <definedName name="GRM_ON_DMARES" localSheetId="1">#REF!</definedName>
    <definedName name="GRM_ON_DMARES">#REF!</definedName>
    <definedName name="GRM_ON_DRIO" localSheetId="1">#REF!</definedName>
    <definedName name="GRM_ON_DRIO">#REF!</definedName>
    <definedName name="GRN" localSheetId="1">[12]Tablas!#REF!</definedName>
    <definedName name="GRN">[12]Tablas!#REF!</definedName>
    <definedName name="GRN_ON_ASO" localSheetId="1">[12]Tablas!#REF!</definedName>
    <definedName name="GRN_ON_ASO">[12]Tablas!#REF!</definedName>
    <definedName name="GRN_ON_DIREC" localSheetId="1">#REF!</definedName>
    <definedName name="GRN_ON_DIREC">#REF!</definedName>
    <definedName name="GRS" localSheetId="1">[12]Tablas!#REF!</definedName>
    <definedName name="GRS">[12]Tablas!#REF!</definedName>
    <definedName name="GRS_ON_ASO" localSheetId="1">[12]Tablas!#REF!</definedName>
    <definedName name="GRS_ON_ASO">[12]Tablas!#REF!</definedName>
    <definedName name="GRS_ON_DIREC" localSheetId="1">#REF!</definedName>
    <definedName name="GRS_ON_DIREC">#REF!</definedName>
    <definedName name="GRS_ON_HUIL" localSheetId="1">#REF!</definedName>
    <definedName name="GRS_ON_HUIL">#REF!</definedName>
    <definedName name="grtyerh" hidden="1">{"TAB1",#N/A,TRUE,"GENERAL";"TAB2",#N/A,TRUE,"GENERAL";"TAB3",#N/A,TRUE,"GENERAL";"TAB4",#N/A,TRUE,"GENERAL";"TAB5",#N/A,TRUE,"GENERAL"}</definedName>
    <definedName name="GRUPO1" localSheetId="1">#REF!</definedName>
    <definedName name="GRUPO1">#REF!</definedName>
    <definedName name="GRUPO123" localSheetId="1">#REF!</definedName>
    <definedName name="GRUPO123">#REF!</definedName>
    <definedName name="GRUPO13" localSheetId="1">#REF!</definedName>
    <definedName name="GRUPO13">#REF!</definedName>
    <definedName name="GRUPO2" localSheetId="1">#REF!</definedName>
    <definedName name="GRUPO2">#REF!</definedName>
    <definedName name="grupo3">[57]Hoja1!$F$6</definedName>
    <definedName name="grupo4">[57]Hoja1!$F$7</definedName>
    <definedName name="grupo5">[57]Hoja1!$F$10</definedName>
    <definedName name="grupo6">[57]Hoja1!$F$11</definedName>
    <definedName name="grupo7">[57]Hoja1!$F$12</definedName>
    <definedName name="grupo8">[57]Hoja1!$F$13</definedName>
    <definedName name="grupo9">[57]Hoja1!$F$14</definedName>
    <definedName name="GSDG" hidden="1">{"TAB1",#N/A,TRUE,"GENERAL";"TAB2",#N/A,TRUE,"GENERAL";"TAB3",#N/A,TRUE,"GENERAL";"TAB4",#N/A,TRUE,"GENERAL";"TAB5",#N/A,TRUE,"GENERAL"}</definedName>
    <definedName name="gsfsf" hidden="1">{"via1",#N/A,TRUE,"general";"via2",#N/A,TRUE,"general";"via3",#N/A,TRUE,"general"}</definedName>
    <definedName name="GT">[80]BASE!$C$4:$H$255</definedName>
    <definedName name="GTC" localSheetId="1">[12]Tablas!#REF!</definedName>
    <definedName name="GTC">[12]Tablas!#REF!</definedName>
    <definedName name="GTE" localSheetId="1">[12]Tablas!#REF!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 localSheetId="1">#REF!</definedName>
    <definedName name="GTO_ADMON">#REF!</definedName>
    <definedName name="GTO_INVEST" localSheetId="1">#REF!</definedName>
    <definedName name="GTO_INVEST">#REF!</definedName>
    <definedName name="GTO_OPERA" localSheetId="1">#REF!</definedName>
    <definedName name="GTO_OPERA">#REF!</definedName>
    <definedName name="GTP" localSheetId="1">[12]Tablas!#REF!</definedName>
    <definedName name="GTP">[12]Tablas!#REF!</definedName>
    <definedName name="GTRE" localSheetId="1">#REF!</definedName>
    <definedName name="GTRE">#REF!</definedName>
    <definedName name="h" localSheetId="1">#REF!</definedName>
    <definedName name="h">#REF!</definedName>
    <definedName name="H_pump" localSheetId="1">#REF!</definedName>
    <definedName name="H_pump">#REF!</definedName>
    <definedName name="h9h" hidden="1">{"via1",#N/A,TRUE,"general";"via2",#N/A,TRUE,"general";"via3",#N/A,TRUE,"general"}</definedName>
    <definedName name="Hazards" localSheetId="1">#REF!</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 localSheetId="1">ROW(#REF!)</definedName>
    <definedName name="Header_Row">ROW(#REF!)</definedName>
    <definedName name="hed">[57]Datos!$D$8</definedName>
    <definedName name="hen">[57]Datos!$D$9</definedName>
    <definedName name="HERRERO" localSheetId="1">#REF!</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[48]steel!$F$7:$J$7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 localSheetId="1">#REF!</definedName>
    <definedName name="HM">#REF!</definedName>
    <definedName name="hn" hidden="1">{"TAB1",#N/A,TRUE,"GENERAL";"TAB2",#N/A,TRUE,"GENERAL";"TAB3",#N/A,TRUE,"GENERAL";"TAB4",#N/A,TRUE,"GENERAL";"TAB5",#N/A,TRUE,"GENERAL"}</definedName>
    <definedName name="HOJA1" localSheetId="1">#REF!</definedName>
    <definedName name="HOJA1">#REF!</definedName>
    <definedName name="horat" localSheetId="1">'[20]Itemes Renovación'!#REF!</definedName>
    <definedName name="horat">'[20]Itemes Renovación'!#REF!</definedName>
    <definedName name="Hornos" localSheetId="1">#REF!</definedName>
    <definedName name="Hornos">#REF!</definedName>
    <definedName name="HP_stg_Hz" localSheetId="1">#REF!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[57]Datos!$D$7</definedName>
    <definedName name="hrthtrh" hidden="1">{"TAB1",#N/A,TRUE,"GENERAL";"TAB2",#N/A,TRUE,"GENERAL";"TAB3",#N/A,TRUE,"GENERAL";"TAB4",#N/A,TRUE,"GENERAL";"TAB5",#N/A,TRUE,"GENERAL"}</definedName>
    <definedName name="hs" localSheetId="1">#REF!</definedName>
    <definedName name="hs">#REF!</definedName>
    <definedName name="hsfg" hidden="1">{"via1",#N/A,TRUE,"general";"via2",#N/A,TRUE,"general";"via3",#N/A,TRUE,"general"}</definedName>
    <definedName name="HTAS" localSheetId="1">#REF!</definedName>
    <definedName name="HTAS">#REF!</definedName>
    <definedName name="HTAS1" localSheetId="1">#REF!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 localSheetId="1">#REF!</definedName>
    <definedName name="hut">#REF!</definedName>
    <definedName name="hxdfk" localSheetId="1">#REF!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 localSheetId="1">#REF!</definedName>
    <definedName name="I">#REF!</definedName>
    <definedName name="i0" localSheetId="1">#REF!</definedName>
    <definedName name="i0">#REF!</definedName>
    <definedName name="i8i" hidden="1">{"TAB1",#N/A,TRUE,"GENERAL";"TAB2",#N/A,TRUE,"GENERAL";"TAB3",#N/A,TRUE,"GENERAL";"TAB4",#N/A,TRUE,"GENERAL";"TAB5",#N/A,TRUE,"GENERAL"}</definedName>
    <definedName name="ic">[57]Hoja1!$C$17</definedName>
    <definedName name="icbf">[57]Hoja1!$C$15</definedName>
    <definedName name="Icct" localSheetId="1">#REF!</definedName>
    <definedName name="Icct">#REF!</definedName>
    <definedName name="ICP" localSheetId="1">[12]Tablas!#REF!</definedName>
    <definedName name="ICP">[12]Tablas!#REF!</definedName>
    <definedName name="ICP1_1" localSheetId="1">[12]Tablas!#REF!</definedName>
    <definedName name="ICP1_1">[12]Tablas!#REF!</definedName>
    <definedName name="ICP1_1_1" localSheetId="1">[12]Tablas!#REF!</definedName>
    <definedName name="ICP1_1_1">[12]Tablas!#REF!</definedName>
    <definedName name="ICP1_1_2" localSheetId="1">[12]Tablas!#REF!</definedName>
    <definedName name="ICP1_1_2">[12]Tablas!#REF!</definedName>
    <definedName name="ICP1_1_3" localSheetId="1">[12]Tablas!#REF!</definedName>
    <definedName name="ICP1_1_3">[12]Tablas!#REF!</definedName>
    <definedName name="ICP1_1_4" localSheetId="1">[12]Tablas!#REF!</definedName>
    <definedName name="ICP1_1_4">[12]Tablas!#REF!</definedName>
    <definedName name="ICP1_2" localSheetId="1">[12]Tablas!#REF!</definedName>
    <definedName name="ICP1_2">[12]Tablas!#REF!</definedName>
    <definedName name="ICP1_3" localSheetId="1">[12]Tablas!#REF!</definedName>
    <definedName name="ICP1_3">[12]Tablas!#REF!</definedName>
    <definedName name="ICP1_4" localSheetId="1">[12]Tablas!#REF!</definedName>
    <definedName name="ICP1_4">[12]Tablas!#REF!</definedName>
    <definedName name="ID">[0]!ERR</definedName>
    <definedName name="IF" localSheetId="1">'[54]A. P. U.'!#REF!</definedName>
    <definedName name="IF">'[54]A. P. U.'!#REF!</definedName>
    <definedName name="Ig" localSheetId="1">#REF!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 localSheetId="1">#REF!</definedName>
    <definedName name="IL">#REF!</definedName>
    <definedName name="im">'[81]1'!$N$41</definedName>
    <definedName name="IMP">[26]otros!$C$3</definedName>
    <definedName name="IMPRESSION" localSheetId="1">#REF!</definedName>
    <definedName name="IMPRESSION">#REF!</definedName>
    <definedName name="imprimir" localSheetId="1">#REF!</definedName>
    <definedName name="imprimir">#REF!</definedName>
    <definedName name="IMPTOS" localSheetId="1">#REF!</definedName>
    <definedName name="IMPTOS">#REF!</definedName>
    <definedName name="IMPTOS1" localSheetId="1">#REF!</definedName>
    <definedName name="IMPTOS1">#REF!</definedName>
    <definedName name="INC" localSheetId="1">#REF!</definedName>
    <definedName name="INC">#REF!</definedName>
    <definedName name="INCR._PRODC." localSheetId="1">#REF!</definedName>
    <definedName name="INCR._PRODC.">#REF!</definedName>
    <definedName name="INDICE" localSheetId="1">#REF!</definedName>
    <definedName name="INDICE">#REF!</definedName>
    <definedName name="inf" localSheetId="1">#REF!</definedName>
    <definedName name="inf">#REF!</definedName>
    <definedName name="INFORME">[82]TABLAS!$A$1:$A$65536</definedName>
    <definedName name="Informe_semanal" localSheetId="1">#REF!</definedName>
    <definedName name="Informe_semanal">#REF!</definedName>
    <definedName name="INGENIERIA1" localSheetId="1" hidden="1">#REF!</definedName>
    <definedName name="INGENIERIA1" hidden="1">#REF!</definedName>
    <definedName name="INGENIERIA11" localSheetId="1" hidden="1">#REF!</definedName>
    <definedName name="INGENIERIA11" hidden="1">#REF!</definedName>
    <definedName name="iniciales">'[30]Reservas de Petróleo'!$A$2,'[30]Reservas de Petróleo'!$A$1,'[30]Reservas de Petróleo'!$D$4,'[30]Reservas de Petróleo'!$D$1:$D$65536</definedName>
    <definedName name="Inicio">[38]BASES!$E$26</definedName>
    <definedName name="INPU" localSheetId="1">#REF!</definedName>
    <definedName name="INPU">#REF!</definedName>
    <definedName name="INPUT" localSheetId="1">'[3]7422CW00'!#REF!</definedName>
    <definedName name="INPUT">'[3]7422CW00'!#REF!</definedName>
    <definedName name="INSU">[83]INSUMOS!$A$1:$E$65536</definedName>
    <definedName name="Insumos_auxiliares" localSheetId="1">[84]Insumos!#REF!</definedName>
    <definedName name="Insumos_auxiliares">[84]Insumos!#REF!</definedName>
    <definedName name="Insumos_basicos" localSheetId="1">#REF!</definedName>
    <definedName name="Insumos_basicos">#REF!</definedName>
    <definedName name="Int" localSheetId="1">#REF!</definedName>
    <definedName name="Int">#REF!</definedName>
    <definedName name="InTap">[20]Interc.tapones!$E$1:$E$65536</definedName>
    <definedName name="INTER">[74]Hoja3!$F$7:$F$9</definedName>
    <definedName name="Intercambiadores" localSheetId="1">#REF!</definedName>
    <definedName name="Intercambiadores">#REF!</definedName>
    <definedName name="Interest_Rate" localSheetId="1">#REF!</definedName>
    <definedName name="Interest_Rate">#REF!</definedName>
    <definedName name="INTERMEDIA_I" localSheetId="1">#REF!</definedName>
    <definedName name="INTERMEDIA_I">#REF!</definedName>
    <definedName name="Interventor">[43]CONTRATO!$E$12</definedName>
    <definedName name="IntVal">'[20]Interc.válv.'!$E$1:$E$65536</definedName>
    <definedName name="INV_11">'[85]PR 1'!$A$2:$N$655</definedName>
    <definedName name="INV_Payments" localSheetId="1">[53]!INV_Payments</definedName>
    <definedName name="INV_Payments">[53]!INV_Payments</definedName>
    <definedName name="InvDol1" localSheetId="1">#REF!</definedName>
    <definedName name="InvDol1">#REF!</definedName>
    <definedName name="InvDol2" localSheetId="1">#REF!</definedName>
    <definedName name="InvDol2">#REF!</definedName>
    <definedName name="InvDol3" localSheetId="1">#REF!</definedName>
    <definedName name="InvDol3">#REF!</definedName>
    <definedName name="InvDol4" localSheetId="1">#REF!</definedName>
    <definedName name="InvDol4">#REF!</definedName>
    <definedName name="InvDol5" localSheetId="1">#REF!</definedName>
    <definedName name="InvDol5">#REF!</definedName>
    <definedName name="InvDol6" localSheetId="1">#REF!</definedName>
    <definedName name="InvDol6">#REF!</definedName>
    <definedName name="InvDol7" localSheetId="1">#REF!</definedName>
    <definedName name="InvDol7">#REF!</definedName>
    <definedName name="InvDol8" localSheetId="1">#REF!</definedName>
    <definedName name="InvDol8">#REF!</definedName>
    <definedName name="IOU" localSheetId="1">#REF!</definedName>
    <definedName name="IOU">#REF!</definedName>
    <definedName name="IOUHH">[0]!ERR</definedName>
    <definedName name="IP" localSheetId="1">#REF!</definedName>
    <definedName name="IP">#REF!</definedName>
    <definedName name="irng" localSheetId="1" hidden="1">#REF!</definedName>
    <definedName name="irng" hidden="1">#REF!</definedName>
    <definedName name="Iss">'[43]LIQUIDA-NOMINA'!$AT$4</definedName>
    <definedName name="issafp">[57]Hoja1!$C$19</definedName>
    <definedName name="isscs">[57]Hoja1!$C$21</definedName>
    <definedName name="isseps">[57]Hoja1!$C$20</definedName>
    <definedName name="ITEM">[80]BASE!$C$4:$H$255</definedName>
    <definedName name="ITEM1" localSheetId="1">#REF!</definedName>
    <definedName name="ITEM1">#REF!</definedName>
    <definedName name="ITEM15" localSheetId="1">#REF!</definedName>
    <definedName name="ITEM15">#REF!</definedName>
    <definedName name="ITEM2" localSheetId="1">#REF!</definedName>
    <definedName name="ITEM2">#REF!</definedName>
    <definedName name="ITEM201.1" localSheetId="1">#REF!</definedName>
    <definedName name="ITEM201.1">#REF!</definedName>
    <definedName name="ITEM201.2" localSheetId="1">#REF!</definedName>
    <definedName name="ITEM201.2">#REF!</definedName>
    <definedName name="ITEM201.3" localSheetId="1">#REF!</definedName>
    <definedName name="ITEM201.3">#REF!</definedName>
    <definedName name="ITEM210.2" localSheetId="1">#REF!</definedName>
    <definedName name="ITEM210.2">#REF!</definedName>
    <definedName name="item210.3" localSheetId="1">#REF!</definedName>
    <definedName name="item210.3">#REF!</definedName>
    <definedName name="ITEM211.1" localSheetId="1">#REF!</definedName>
    <definedName name="ITEM211.1">#REF!</definedName>
    <definedName name="ITEM220.1" localSheetId="1">#REF!</definedName>
    <definedName name="ITEM220.1">#REF!</definedName>
    <definedName name="ITEM222" localSheetId="1">'[86]1'!#REF!</definedName>
    <definedName name="ITEM222">'[86]1'!#REF!</definedName>
    <definedName name="ITEM230" localSheetId="1">#REF!</definedName>
    <definedName name="ITEM230">#REF!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 localSheetId="1">#REF!</definedName>
    <definedName name="item320">#REF!</definedName>
    <definedName name="item320.2" localSheetId="1">#REF!</definedName>
    <definedName name="item320.2">#REF!</definedName>
    <definedName name="ITEM330" localSheetId="1">#REF!</definedName>
    <definedName name="ITEM330">#REF!</definedName>
    <definedName name="item330.1" localSheetId="1">#REF!</definedName>
    <definedName name="item330.1">#REF!</definedName>
    <definedName name="ITEM410" localSheetId="1">#REF!</definedName>
    <definedName name="ITEM410">#REF!</definedName>
    <definedName name="item420" localSheetId="1">#REF!</definedName>
    <definedName name="item420">#REF!</definedName>
    <definedName name="ITEM450" localSheetId="1">#REF!</definedName>
    <definedName name="ITEM450">#REF!</definedName>
    <definedName name="item450.2P" localSheetId="1">#REF!</definedName>
    <definedName name="item450.2P">#REF!</definedName>
    <definedName name="item600.1" localSheetId="1">#REF!</definedName>
    <definedName name="item600.1">#REF!</definedName>
    <definedName name="ITEM610" localSheetId="1">#REF!</definedName>
    <definedName name="ITEM610">#REF!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5" localSheetId="1">#REF!</definedName>
    <definedName name="ITEM630.5">#REF!</definedName>
    <definedName name="item630.6" localSheetId="1">#REF!</definedName>
    <definedName name="item630.6">#REF!</definedName>
    <definedName name="item630.7" localSheetId="1">#REF!</definedName>
    <definedName name="item630.7">#REF!</definedName>
    <definedName name="ITEM630.8" localSheetId="1">#REF!</definedName>
    <definedName name="ITEM630.8">#REF!</definedName>
    <definedName name="ITEM632" localSheetId="1">#REF!</definedName>
    <definedName name="ITEM632">#REF!</definedName>
    <definedName name="ITEM640" localSheetId="1">#REF!</definedName>
    <definedName name="ITEM640">#REF!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1" localSheetId="1">#REF!</definedName>
    <definedName name="ITEM7.1">#REF!</definedName>
    <definedName name="ITEM7.2" localSheetId="1">#REF!</definedName>
    <definedName name="ITEM7.2">#REF!</definedName>
    <definedName name="ITEM7.3" localSheetId="1">#REF!</definedName>
    <definedName name="ITEM7.3">#REF!</definedName>
    <definedName name="ITEM7.5" localSheetId="1">#REF!</definedName>
    <definedName name="ITEM7.5">#REF!</definedName>
    <definedName name="item700.1" localSheetId="1">#REF!</definedName>
    <definedName name="item700.1">#REF!</definedName>
    <definedName name="ITEM704" localSheetId="1">#REF!</definedName>
    <definedName name="ITEM704">#REF!</definedName>
    <definedName name="item710.1" localSheetId="1">#REF!</definedName>
    <definedName name="item710.1">#REF!</definedName>
    <definedName name="item710.2" localSheetId="1">#REF!</definedName>
    <definedName name="item710.2">#REF!</definedName>
    <definedName name="ITEM720" localSheetId="1">#REF!</definedName>
    <definedName name="ITEM720">#REF!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 localSheetId="1">#REF!</definedName>
    <definedName name="ITEM900">#REF!</definedName>
    <definedName name="item900.2" localSheetId="1">#REF!</definedName>
    <definedName name="item900.2">#REF!</definedName>
    <definedName name="ItemCodos" localSheetId="1">#REF!</definedName>
    <definedName name="ItemCodos">#REF!</definedName>
    <definedName name="ITEN320" localSheetId="1">#REF!</definedName>
    <definedName name="ITEN320">#REF!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 localSheetId="1">#REF!</definedName>
    <definedName name="IVA">#REF!</definedName>
    <definedName name="iwjer" localSheetId="1">#REF!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localSheetId="1" hidden="1">#REF!</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localSheetId="1">#REF!</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 localSheetId="1">#REF!</definedName>
    <definedName name="K0F1">#REF!</definedName>
    <definedName name="K0F2" localSheetId="1">#REF!</definedName>
    <definedName name="K0F2">#REF!</definedName>
    <definedName name="K10ALO" localSheetId="1">#REF!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localSheetId="1" hidden="1">#REF!</definedName>
    <definedName name="kdmfm" hidden="1">#REF!</definedName>
    <definedName name="kf" localSheetId="1">#REF!</definedName>
    <definedName name="kf">#REF!</definedName>
    <definedName name="kh" localSheetId="1">#REF!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 localSheetId="1">#REF!</definedName>
    <definedName name="kj">#REF!</definedName>
    <definedName name="kjhkd" hidden="1">{"via1",#N/A,TRUE,"general";"via2",#N/A,TRUE,"general";"via3",#N/A,TRUE,"general"}</definedName>
    <definedName name="kjj" localSheetId="1">#REF!</definedName>
    <definedName name="kjj">#REF!</definedName>
    <definedName name="kjk" hidden="1">{"via1",#N/A,TRUE,"general";"via2",#N/A,TRUE,"general";"via3",#N/A,TRUE,"general"}</definedName>
    <definedName name="kjtrkjr" hidden="1">{"via1",#N/A,TRUE,"general";"via2",#N/A,TRUE,"general";"via3",#N/A,TRUE,"general"}</definedName>
    <definedName name="kk" localSheetId="1">#REF!</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 localSheetId="1">#REF!</definedName>
    <definedName name="klklk">#REF!</definedName>
    <definedName name="km" localSheetId="1">#REF!</definedName>
    <definedName name="km">#REF!</definedName>
    <definedName name="krtrk" hidden="1">{"via1",#N/A,TRUE,"general";"via2",#N/A,TRUE,"general";"via3",#N/A,TRUE,"general"}</definedName>
    <definedName name="ks" localSheetId="1">#REF!</definedName>
    <definedName name="ks">#REF!</definedName>
    <definedName name="ksogtk" localSheetId="1">#REF!</definedName>
    <definedName name="ksogtk">#REF!</definedName>
    <definedName name="kuyhgbe" localSheetId="1">#REF!</definedName>
    <definedName name="kuyhgbe">#REF!</definedName>
    <definedName name="kyr" hidden="1">{"TAB1",#N/A,TRUE,"GENERAL";"TAB2",#N/A,TRUE,"GENERAL";"TAB3",#N/A,TRUE,"GENERAL";"TAB4",#N/A,TRUE,"GENERAL";"TAB5",#N/A,TRUE,"GENERAL"}</definedName>
    <definedName name="L" localSheetId="1">#REF!</definedName>
    <definedName name="L">#REF!</definedName>
    <definedName name="la" localSheetId="1">#REF!</definedName>
    <definedName name="la">#REF!</definedName>
    <definedName name="LAF" localSheetId="1">#REF!</definedName>
    <definedName name="LAF">#REF!</definedName>
    <definedName name="lame" localSheetId="1" hidden="1">#REF!</definedName>
    <definedName name="lame" hidden="1">#REF!</definedName>
    <definedName name="LANODO" localSheetId="1">#REF!</definedName>
    <definedName name="LANODO">#REF!</definedName>
    <definedName name="LANODOFT" localSheetId="1">#REF!</definedName>
    <definedName name="LANODOFT">#REF!</definedName>
    <definedName name="Last_Row">#N/A</definedName>
    <definedName name="lb" localSheetId="1">#REF!</definedName>
    <definedName name="lb">#REF!</definedName>
    <definedName name="ld" localSheetId="1">#REF!</definedName>
    <definedName name="ld">#REF!</definedName>
    <definedName name="Libro1_Hoja1_Lista" localSheetId="1">[87]LISTADO!#REF!</definedName>
    <definedName name="Libro1_Hoja1_Lista">[87]LISTADO!#REF!</definedName>
    <definedName name="LICITACION" localSheetId="1">#REF!</definedName>
    <definedName name="LICITACION">#REF!</definedName>
    <definedName name="LINEA" localSheetId="1">[88]CONT_ADI!#REF!</definedName>
    <definedName name="LINEA">[88]CONT_ADI!#REF!</definedName>
    <definedName name="ListaCantidad" localSheetId="1">#REF!</definedName>
    <definedName name="ListaCantidad">#REF!</definedName>
    <definedName name="Listado" localSheetId="1">#REF!</definedName>
    <definedName name="Listado">#REF!</definedName>
    <definedName name="Listado1" localSheetId="1">#REF!</definedName>
    <definedName name="Listado1">#REF!</definedName>
    <definedName name="ListaItem" localSheetId="1">#REF!</definedName>
    <definedName name="ListaItem">#REF!</definedName>
    <definedName name="ListaUni">[89]TOTALES!$D$7:$D$654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 localSheetId="1">#REF!</definedName>
    <definedName name="llam">#REF!</definedName>
    <definedName name="LLL">[90]tub!$C$1:$J$39</definedName>
    <definedName name="lllllh" hidden="1">{"via1",#N/A,TRUE,"general";"via2",#N/A,TRUE,"general";"via3",#N/A,TRUE,"general"}</definedName>
    <definedName name="lllllllo" hidden="1">{"via1",#N/A,TRUE,"general";"via2",#N/A,TRUE,"general";"via3",#N/A,TRUE,"general"}</definedName>
    <definedName name="Loan_Amount" localSheetId="1">#REF!</definedName>
    <definedName name="Loan_Amount">#REF!</definedName>
    <definedName name="Loan_Start" localSheetId="1">#REF!</definedName>
    <definedName name="Loan_Start">#REF!</definedName>
    <definedName name="Loan_Years" localSheetId="1">#REF!</definedName>
    <definedName name="Loan_Years">#REF!</definedName>
    <definedName name="LOCA" localSheetId="1">[29]!absc</definedName>
    <definedName name="LOCA">[29]!absc</definedName>
    <definedName name="LOCA1" localSheetId="1">[41]!absc</definedName>
    <definedName name="LOCA1">[41]!absc</definedName>
    <definedName name="LOCALIZACION_Y_REPLANTEO" localSheetId="1">#REF!</definedName>
    <definedName name="LOCALIZACION_Y_REPLANTEO">#REF!</definedName>
    <definedName name="LOGO">[0]!ERR</definedName>
    <definedName name="lolol" hidden="1">{"TAB1",#N/A,TRUE,"GENERAL";"TAB2",#N/A,TRUE,"GENERAL";"TAB3",#N/A,TRUE,"GENERAL";"TAB4",#N/A,TRUE,"GENERAL";"TAB5",#N/A,TRUE,"GENERAL"}</definedName>
    <definedName name="Longitud" localSheetId="1">#REF!</definedName>
    <definedName name="Longitud">#REF!</definedName>
    <definedName name="lp" localSheetId="1">#REF!</definedName>
    <definedName name="lp">#REF!</definedName>
    <definedName name="lplpl" hidden="1">{"via1",#N/A,TRUE,"general";"via2",#N/A,TRUE,"general";"via3",#N/A,TRUE,"general"}</definedName>
    <definedName name="lt" localSheetId="1">#REF!</definedName>
    <definedName name="lt">#REF!</definedName>
    <definedName name="lun" localSheetId="1">'[40]Res-Accide-10'!#REF!</definedName>
    <definedName name="lun">'[40]Res-Accide-10'!#REF!</definedName>
    <definedName name="lv" localSheetId="1">#REF!</definedName>
    <definedName name="lv">#REF!</definedName>
    <definedName name="m" localSheetId="1">#REF!</definedName>
    <definedName name="m">#REF!</definedName>
    <definedName name="MA" localSheetId="1">'[40]Res-Accide-10'!#REF!</definedName>
    <definedName name="MA">'[40]Res-Accide-10'!#REF!</definedName>
    <definedName name="MACR" localSheetId="1">#REF!</definedName>
    <definedName name="MACR">#REF!</definedName>
    <definedName name="MACRDEL" localSheetId="1">'[3]7422CW00'!#REF!</definedName>
    <definedName name="MACRDEL">'[3]7422CW00'!#REF!</definedName>
    <definedName name="Macroactividad" localSheetId="1">#REF!</definedName>
    <definedName name="Macroactividad">#REF!</definedName>
    <definedName name="mafdsf" hidden="1">{"via1",#N/A,TRUE,"general";"via2",#N/A,TRUE,"general";"via3",#N/A,TRUE,"general"}</definedName>
    <definedName name="MANUAL" localSheetId="1">#REF!</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P" localSheetId="1">'[91]PU (2)'!#REF!</definedName>
    <definedName name="MAP">'[91]PU (2)'!#REF!</definedName>
    <definedName name="MAQUINAR">[56]Insum!$A$68:$H$98</definedName>
    <definedName name="mar" localSheetId="1">'[40]Res-Accide-10'!#REF!</definedName>
    <definedName name="mar">'[40]Res-Accide-10'!#REF!</definedName>
    <definedName name="MARCO_H" localSheetId="1">#REF!</definedName>
    <definedName name="MARCO_H">#REF!</definedName>
    <definedName name="marina" localSheetId="1">'[92]Informe Semanal 1'!#REF!</definedName>
    <definedName name="marina">'[92]Informe Semanal 1'!#REF!</definedName>
    <definedName name="masor" hidden="1">{"via1",#N/A,TRUE,"general";"via2",#N/A,TRUE,"general";"via3",#N/A,TRUE,"general"}</definedName>
    <definedName name="MAT" localSheetId="1">#REF!</definedName>
    <definedName name="MAT">#REF!</definedName>
    <definedName name="MATERIAL">'[93]TABLA MATERIALES'!$A$3:$D$654</definedName>
    <definedName name="materiales">[72]materiales!$A$7:$A$1317</definedName>
    <definedName name="materiales1" localSheetId="1">#REF!</definedName>
    <definedName name="materiales1">#REF!</definedName>
    <definedName name="MaterialTub" localSheetId="1">#REF!</definedName>
    <definedName name="MaterialTub">#REF!</definedName>
    <definedName name="MATRIZ" localSheetId="1">#REF!</definedName>
    <definedName name="MATRIZ">#REF!</definedName>
    <definedName name="MATRIZ_DE_DATOS" localSheetId="1">#REF!</definedName>
    <definedName name="MATRIZ_DE_DATOS">#REF!</definedName>
    <definedName name="MCCs" localSheetId="1">#REF!</definedName>
    <definedName name="MCCs">#REF!</definedName>
    <definedName name="mdd" hidden="1">{"via1",#N/A,TRUE,"general";"via2",#N/A,TRUE,"general";"via3",#N/A,TRUE,"general"}</definedName>
    <definedName name="mediah_reposo_comida" localSheetId="1">'[94]CCP,LEYES, Y DEC.'!#REF!</definedName>
    <definedName name="mediah_reposo_comida">'[94]CCP,LEYES, Y DEC.'!#REF!</definedName>
    <definedName name="meg" hidden="1">{"TAB1",#N/A,TRUE,"GENERAL";"TAB2",#N/A,TRUE,"GENERAL";"TAB3",#N/A,TRUE,"GENERAL";"TAB4",#N/A,TRUE,"GENERAL";"TAB5",#N/A,TRUE,"GENERAL"}</definedName>
    <definedName name="MENU1" localSheetId="1">'[3]7422CW00'!#REF!</definedName>
    <definedName name="MENU1">'[3]7422CW00'!#REF!</definedName>
    <definedName name="MENU2" localSheetId="1">'[3]7422CW00'!#REF!</definedName>
    <definedName name="MENU2">'[3]7422CW00'!#REF!</definedName>
    <definedName name="MENU3" localSheetId="1">'[3]7422CW00'!#REF!</definedName>
    <definedName name="MENU3">'[3]7422CW00'!#REF!</definedName>
    <definedName name="MENU4" localSheetId="1">'[3]7422CW00'!#REF!</definedName>
    <definedName name="MENU4">'[3]7422CW00'!#REF!</definedName>
    <definedName name="MENU5" localSheetId="1">'[3]7422CW00'!#REF!</definedName>
    <definedName name="MENU5">'[3]7422CW00'!#REF!</definedName>
    <definedName name="MENU6" localSheetId="1">'[3]7422CW00'!#REF!</definedName>
    <definedName name="MENU6">'[3]7422CW00'!#REF!</definedName>
    <definedName name="MES">[26]PRESUPUESTO!$C$13</definedName>
    <definedName name="MesCotiz">'[10]LIQ-NOM'!$H$3</definedName>
    <definedName name="MesCotizacion">'[43]LIQUIDA-NOMINA'!$H$3</definedName>
    <definedName name="MESES" localSheetId="1">#REF!</definedName>
    <definedName name="MESES">#REF!</definedName>
    <definedName name="MesesMora">'[10]LIQ-NOM'!$I$3</definedName>
    <definedName name="Meta1" localSheetId="1">#REF!</definedName>
    <definedName name="Meta1">#REF!</definedName>
    <definedName name="Meta2" localSheetId="1">#REF!</definedName>
    <definedName name="Meta2">#REF!</definedName>
    <definedName name="Meta3" localSheetId="1">#REF!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 localSheetId="1">#REF!</definedName>
    <definedName name="Mi_Salida">#REF!</definedName>
    <definedName name="Mi_Salida1" localSheetId="1">#REF!</definedName>
    <definedName name="Mi_Salida1">#REF!</definedName>
    <definedName name="MICR" localSheetId="1">#REF!</definedName>
    <definedName name="MICR">#REF!</definedName>
    <definedName name="MIN_MAX_sma" localSheetId="1">#REF!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 localSheetId="1">#REF!</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[71]otros!$A$21:$A$74</definedName>
    <definedName name="MOA" hidden="1">{#N/A,#N/A,FALSE,"Hoja1";#N/A,#N/A,FALSE,"Hoja2"}</definedName>
    <definedName name="MOD" localSheetId="1">#REF!</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[95]Tablas!$AO$6:$AO$7</definedName>
    <definedName name="mono" localSheetId="1">#REF!</definedName>
    <definedName name="mono">#REF!</definedName>
    <definedName name="MontoVigenciasA1" localSheetId="1">#REF!</definedName>
    <definedName name="MontoVigenciasA1">#REF!</definedName>
    <definedName name="MontoVigenciasA2" localSheetId="1">#REF!</definedName>
    <definedName name="MontoVigenciasA2">#REF!</definedName>
    <definedName name="MontoVigenciasA3" localSheetId="1">#REF!</definedName>
    <definedName name="MontoVigenciasA3">#REF!</definedName>
    <definedName name="MontoVigenciasA4" localSheetId="1">#REF!</definedName>
    <definedName name="MontoVigenciasA4">#REF!</definedName>
    <definedName name="MontoVigenciasA5" localSheetId="1">#REF!</definedName>
    <definedName name="MontoVigenciasA5">#REF!</definedName>
    <definedName name="Mora">[10]EMPRESA!$I$29</definedName>
    <definedName name="MORON" localSheetId="1">#REF!</definedName>
    <definedName name="MORON">#REF!</definedName>
    <definedName name="MRLART" localSheetId="1">[2]STRSUMM0!#REF!</definedName>
    <definedName name="MRLART">[2]STRSUMM0!#REF!</definedName>
    <definedName name="MRSUPDET" localSheetId="1">[48]steel!#REF!</definedName>
    <definedName name="MRSUPDET">[48]steel!#REF!</definedName>
    <definedName name="Mtz_Avance" localSheetId="1">#REF!</definedName>
    <definedName name="Mtz_Avance">#REF!</definedName>
    <definedName name="Mv" localSheetId="1">#REF!</definedName>
    <definedName name="Mv">#REF!</definedName>
    <definedName name="n" hidden="1">{"via1",#N/A,TRUE,"general";"via2",#N/A,TRUE,"general";"via3",#N/A,TRUE,"general"}</definedName>
    <definedName name="Nada" localSheetId="1">[53]!Nada</definedName>
    <definedName name="Nada">[53]!Nada</definedName>
    <definedName name="Nafta_2">'[96] ASR+Nafta'!$K$19:$AS$19</definedName>
    <definedName name="Nafta2">'[96] ASR+Nafta'!$K$19:$AS$19</definedName>
    <definedName name="Nafta3">'[96]Todos+Nafta'!$K$19:$AS$19</definedName>
    <definedName name="nbvnv" hidden="1">{"via1",#N/A,TRUE,"general";"via2",#N/A,TRUE,"general";"via3",#N/A,TRUE,"general"}</definedName>
    <definedName name="NDHS" hidden="1">{"TAB1",#N/A,TRUE,"GENERAL";"TAB2",#N/A,TRUE,"GENERAL";"TAB3",#N/A,TRUE,"GENERAL";"TAB4",#N/A,TRUE,"GENERAL";"TAB5",#N/A,TRUE,"GENERAL"}</definedName>
    <definedName name="NES" localSheetId="1">#REF!</definedName>
    <definedName name="NES">#REF!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 localSheetId="1">#REF!</definedName>
    <definedName name="ng">#REF!</definedName>
    <definedName name="ngdn" hidden="1">{"TAB1",#N/A,TRUE,"GENERAL";"TAB2",#N/A,TRUE,"GENERAL";"TAB3",#N/A,TRUE,"GENERAL";"TAB4",#N/A,TRUE,"GENERAL";"TAB5",#N/A,TRUE,"GENERAL"}</definedName>
    <definedName name="ngfh" hidden="1">{"via1",#N/A,TRUE,"general";"via2",#N/A,TRUE,"general";"via3",#N/A,TRUE,"general"}</definedName>
    <definedName name="NH" localSheetId="1">#REF!</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[43]EMPRESA!$F$8</definedName>
    <definedName name="Nmax" localSheetId="1">#REF!</definedName>
    <definedName name="Nmax">#REF!</definedName>
    <definedName name="nmdlf" localSheetId="1">#REF!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'[30]Reservas de Petróleo'!$A$2,'[30]Reservas de Petróleo'!$A$1,'[30]Reservas de Petróleo'!$D$4,'[30]Reservas de Petróleo'!$G$1:$G$65536</definedName>
    <definedName name="NOMBRE" localSheetId="1">#REF!</definedName>
    <definedName name="NOMBRE">#REF!</definedName>
    <definedName name="NombreCoordinador" localSheetId="1">#REF!</definedName>
    <definedName name="NombreCoordinador">#REF!</definedName>
    <definedName name="NombreDependencia" localSheetId="1">#REF!</definedName>
    <definedName name="NombreDependencia">#REF!</definedName>
    <definedName name="NombreProyecto" localSheetId="1">#REF!</definedName>
    <definedName name="NombreProyecto">#REF!</definedName>
    <definedName name="NombreVicepresidencia" localSheetId="1">#REF!</definedName>
    <definedName name="NombreVicepresidencia">#REF!</definedName>
    <definedName name="Norte" localSheetId="1">#REF!</definedName>
    <definedName name="Norte">#REF!</definedName>
    <definedName name="NPAGE" localSheetId="1">[2]STRSUMM0!#REF!</definedName>
    <definedName name="NPAGE">[2]STRSUMM0!#REF!</definedName>
    <definedName name="NUEVO" localSheetId="1">#REF!</definedName>
    <definedName name="NUEVO">#REF!</definedName>
    <definedName name="Num_Pmt_Per_Year" localSheetId="1">#REF!</definedName>
    <definedName name="Num_Pmt_Per_Year">#REF!</definedName>
    <definedName name="Number_of_Payments" localSheetId="1">MATCH(0.01,'PROPUESTA ECONOMICA (proponente'!End_Bal,-1)+1</definedName>
    <definedName name="Number_of_Payments">MATCH(0.01,End_Bal,-1)+1</definedName>
    <definedName name="nxn" hidden="1">{"via1",#N/A,TRUE,"general";"via2",#N/A,TRUE,"general";"via3",#N/A,TRUE,"general"}</definedName>
    <definedName name="ñpñpñ" hidden="1">{"via1",#N/A,TRUE,"general";"via2",#N/A,TRUE,"general";"via3",#N/A,TRUE,"general"}</definedName>
    <definedName name="º1" localSheetId="1">#REF!</definedName>
    <definedName name="º1">#REF!</definedName>
    <definedName name="o9o9" hidden="1">{"via1",#N/A,TRUE,"general";"via2",#N/A,TRUE,"general";"via3",#N/A,TRUE,"general"}</definedName>
    <definedName name="OBJ">[26]PRESUPUESTO!$C$10</definedName>
    <definedName name="ObjetivoProyecto" localSheetId="1">#REF!</definedName>
    <definedName name="ObjetivoProyecto">#REF!</definedName>
    <definedName name="Obra" localSheetId="1">#REF!</definedName>
    <definedName name="Obra">#REF!</definedName>
    <definedName name="obras" localSheetId="1" hidden="1">#REF!</definedName>
    <definedName name="obras" hidden="1">#REF!</definedName>
    <definedName name="obras1" localSheetId="1">DATE(YEAR([97]!Loan_Start),MONTH([97]!Loan_Start)+Payment_Number,DAY([97]!Loan_Start))</definedName>
    <definedName name="obras1">DATE(YEAR([97]!Loan_Start),MONTH([97]!Loan_Start)+Payment_Number,DAY([97]!Loan_Start))</definedName>
    <definedName name="obras11" localSheetId="1" hidden="1">#REF!</definedName>
    <definedName name="obras11" hidden="1">#REF!</definedName>
    <definedName name="obras111" localSheetId="1">DATE(YEAR([98]!Loan_Start),MONTH([98]!Loan_Start)+Payment_Number,DAY([98]!Loan_Start))</definedName>
    <definedName name="obras111">DATE(YEAR([98]!Loan_Start),MONTH([98]!Loan_Start)+Payment_Number,DAY([98]!Loan_Start))</definedName>
    <definedName name="OCD" localSheetId="1">[12]Tablas!#REF!</definedName>
    <definedName name="OCD">[12]Tablas!#REF!</definedName>
    <definedName name="OCD1_1" localSheetId="1">[12]Tablas!#REF!</definedName>
    <definedName name="OCD1_1">[12]Tablas!#REF!</definedName>
    <definedName name="OCD1_1_1" localSheetId="1">[12]Tablas!#REF!</definedName>
    <definedName name="OCD1_1_1">[12]Tablas!#REF!</definedName>
    <definedName name="OCI" localSheetId="1">[12]Tablas!#REF!</definedName>
    <definedName name="OCI">[12]Tablas!#REF!</definedName>
    <definedName name="OCI1_1" localSheetId="1">[12]Tablas!#REF!</definedName>
    <definedName name="OCI1_1">[12]Tablas!#REF!</definedName>
    <definedName name="OCI1_1_1" localSheetId="1">[12]Tablas!#REF!</definedName>
    <definedName name="OCI1_1_1">[12]Tablas!#REF!</definedName>
    <definedName name="OCTUBRE" hidden="1">{#N/A,#N/A,FALSE,"orthoflow";#N/A,#N/A,FALSE,"Miscelaneos";#N/A,#N/A,FALSE,"Instrumentacio";#N/A,#N/A,FALSE,"Electrico";#N/A,#N/A,FALSE,"Valv. Seguridad"}</definedName>
    <definedName name="OD" localSheetId="1">#REF!</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 localSheetId="1">#REF!</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 localSheetId="1">#REF!</definedName>
    <definedName name="opcion">#REF!</definedName>
    <definedName name="Operario" localSheetId="1">#REF!</definedName>
    <definedName name="Operario">#REF!</definedName>
    <definedName name="OR" localSheetId="1">#REF!</definedName>
    <definedName name="OR">#REF!</definedName>
    <definedName name="ORIGEN" localSheetId="1">#REF!</definedName>
    <definedName name="ORIGEN">#REF!</definedName>
    <definedName name="ORIGINAL" hidden="1">{#N/A,#N/A,FALSE,"orthoflow";#N/A,#N/A,FALSE,"Miscelaneos";#N/A,#N/A,FALSE,"Instrumentacio";#N/A,#N/A,FALSE,"Electrico";#N/A,#N/A,FALSE,"Valv. Seguridad"}</definedName>
    <definedName name="OROZCO" localSheetId="1" hidden="1">[7]INST!#REF!</definedName>
    <definedName name="OROZCO" hidden="1">[7]INST!#REF!</definedName>
    <definedName name="otros">[72]otros!$A$6:$A$1235</definedName>
    <definedName name="OTROS1" localSheetId="1">#REF!</definedName>
    <definedName name="OTROS1">#REF!</definedName>
    <definedName name="OUT" localSheetId="1">#REF!</definedName>
    <definedName name="OUT">#REF!</definedName>
    <definedName name="P" localSheetId="1">#REF!</definedName>
    <definedName name="P">#REF!</definedName>
    <definedName name="P_Yacimiento" localSheetId="1">#REF!</definedName>
    <definedName name="P_Yacimiento">#REF!</definedName>
    <definedName name="p0p0" hidden="1">{"via1",#N/A,TRUE,"general";"via2",#N/A,TRUE,"general";"via3",#N/A,TRUE,"general"}</definedName>
    <definedName name="Page____1____of____2" localSheetId="1">#REF!</definedName>
    <definedName name="Page____1____of____2">#REF!</definedName>
    <definedName name="Parametro_Peso">[59]Tablas!$A$1:$A$65536</definedName>
    <definedName name="Pay_Date" localSheetId="1">#REF!</definedName>
    <definedName name="Pay_Date">#REF!</definedName>
    <definedName name="Pay_Num" localSheetId="1">#REF!</definedName>
    <definedName name="Pay_Num">#REF!</definedName>
    <definedName name="Payment_Date" localSheetId="1">DATE(YEAR('PROPUESTA ECONOMICA (proponente'!Loan_Start),MONTH('PROPUESTA ECONOMICA (proponente'!Loan_Start)+Payment_Number,DAY('PROPUESTA ECONOMICA (proponente'!Loan_Start))</definedName>
    <definedName name="Payment_Date">DATE(YEAR(Loan_Start),MONTH(Loan_Start)+Payment_Number,DAY(Loan_Start))</definedName>
    <definedName name="Payment_Date1" localSheetId="1">DATE(YEAR([98]!Loan_Start),MONTH([98]!Loan_Start)+Payment_Number,DAY([98]!Loan_Start))</definedName>
    <definedName name="Payment_Date1">DATE(YEAR([98]!Loan_Start),MONTH([98]!Loan_Start)+Payment_Number,DAY([98]!Loan_Start))</definedName>
    <definedName name="Payment_Needed">"Pago necesario"</definedName>
    <definedName name="Pb" localSheetId="1">#REF!</definedName>
    <definedName name="Pb">#REF!</definedName>
    <definedName name="Pd" localSheetId="1">#REF!</definedName>
    <definedName name="Pd">#REF!</definedName>
    <definedName name="PEPE">[0]!ERR</definedName>
    <definedName name="Periodo">[45]Hoja1!$C$1</definedName>
    <definedName name="PeriodoPago">'[43]LIQUIDA-NOMINA'!$C$4</definedName>
    <definedName name="PeriodoRepago" localSheetId="1">#REF!</definedName>
    <definedName name="PeriodoRepago">#REF!</definedName>
    <definedName name="PeriodoRepagoCCP" localSheetId="1">#REF!</definedName>
    <definedName name="PeriodoRepagoCCP">#REF!</definedName>
    <definedName name="phed">[57]Hoja1!$C$4</definedName>
    <definedName name="phen">[57]Hoja1!$C$5</definedName>
    <definedName name="Pindis" localSheetId="1">#REF!</definedName>
    <definedName name="Pindis">#REF!</definedName>
    <definedName name="pint" localSheetId="1">'[78]7422CW00'!#REF!</definedName>
    <definedName name="pint">'[78]7422CW00'!#REF!</definedName>
    <definedName name="pintura" localSheetId="1">'[78]7422CW00'!#REF!</definedName>
    <definedName name="pintura">'[78]7422CW00'!#REF!</definedName>
    <definedName name="pintyura" localSheetId="1">[99]STRSUMM0!#REF!</definedName>
    <definedName name="pintyura">[99]STRSUMM0!#REF!</definedName>
    <definedName name="PIP" localSheetId="1">#REF!</definedName>
    <definedName name="PIP">#REF!</definedName>
    <definedName name="Piscinas" localSheetId="1">#REF!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 localSheetId="1">#REF!</definedName>
    <definedName name="pkwsem">#REF!</definedName>
    <definedName name="PLAD" hidden="1">{"TAB1",#N/A,TRUE,"GENERAL";"TAB2",#N/A,TRUE,"GENERAL";"TAB3",#N/A,TRUE,"GENERAL";"TAB4",#N/A,TRUE,"GENERAL";"TAB5",#N/A,TRUE,"GENERAL"}</definedName>
    <definedName name="Platinas" localSheetId="1">#REF!</definedName>
    <definedName name="Platinas">#REF!</definedName>
    <definedName name="Plazo">[38]BASES!$E$27</definedName>
    <definedName name="PlazoAIU" localSheetId="1">#REF!</definedName>
    <definedName name="PlazoAIU">#REF!</definedName>
    <definedName name="PLPLUNN" hidden="1">{"TAB1",#N/A,TRUE,"GENERAL";"TAB2",#N/A,TRUE,"GENERAL";"TAB3",#N/A,TRUE,"GENERAL";"TAB4",#N/A,TRUE,"GENERAL";"TAB5",#N/A,TRUE,"GENERAL"}</definedName>
    <definedName name="PMP" localSheetId="1">#REF!</definedName>
    <definedName name="PMP">#REF!</definedName>
    <definedName name="POCETAS" localSheetId="1">#REF!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 localSheetId="1">#REF!</definedName>
    <definedName name="popu">#REF!</definedName>
    <definedName name="popvds" hidden="1">{"TAB1",#N/A,TRUE,"GENERAL";"TAB2",#N/A,TRUE,"GENERAL";"TAB3",#N/A,TRUE,"GENERAL";"TAB4",#N/A,TRUE,"GENERAL";"TAB5",#N/A,TRUE,"GENERAL"}</definedName>
    <definedName name="porc" localSheetId="1">#REF!</definedName>
    <definedName name="porc">#REF!</definedName>
    <definedName name="PORCE">[39]BASES!$E$26</definedName>
    <definedName name="Porcentaje" localSheetId="1">#REF!</definedName>
    <definedName name="Porcentaje">#REF!</definedName>
    <definedName name="PORCENTAJE1" localSheetId="1">#REF!</definedName>
    <definedName name="PORCENTAJE1">#REF!</definedName>
    <definedName name="PORTADA2" localSheetId="1">'[100]Hoja 1 '!#REF!</definedName>
    <definedName name="PORTADA2">'[100]Hoja 1 '!#REF!</definedName>
    <definedName name="POSICION_PRESUP" localSheetId="1">[11]Tablas!#REF!</definedName>
    <definedName name="POSICION_PRESUP">[11]Tablas!#REF!</definedName>
    <definedName name="POSICIONES" localSheetId="1">#REF!</definedName>
    <definedName name="POSICIONES">#REF!</definedName>
    <definedName name="pouig" hidden="1">{"via1",#N/A,TRUE,"general";"via2",#N/A,TRUE,"general";"via3",#N/A,TRUE,"general"}</definedName>
    <definedName name="POZO">[59]Tablas!$C$1:$C$65536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 localSheetId="1">#REF!</definedName>
    <definedName name="PPtoNorte">#REF!</definedName>
    <definedName name="pqroj" hidden="1">{"via1",#N/A,TRUE,"general";"via2",#N/A,TRUE,"general";"via3",#N/A,TRUE,"general"}</definedName>
    <definedName name="Pr">[49]medelo!$D$46</definedName>
    <definedName name="PRE" localSheetId="1">#REF!</definedName>
    <definedName name="PRE">#REF!</definedName>
    <definedName name="Precio" localSheetId="1">#REF!</definedName>
    <definedName name="Precio">#REF!</definedName>
    <definedName name="precio2" localSheetId="1">#REF!</definedName>
    <definedName name="precio2">#REF!</definedName>
    <definedName name="PrecioS" localSheetId="1">#REF!</definedName>
    <definedName name="PrecioS">#REF!</definedName>
    <definedName name="PREST" localSheetId="1">#REF!</definedName>
    <definedName name="PREST">#REF!</definedName>
    <definedName name="PRIMER" hidden="1">{"via1",#N/A,TRUE,"general";"via2",#N/A,TRUE,"general";"via3",#N/A,TRUE,"general"}</definedName>
    <definedName name="PRIMERO">'[92]Informe Semanal 1'!$V$43:$W$43</definedName>
    <definedName name="PRIMET" hidden="1">{"TAB1",#N/A,TRUE,"GENERAL";"TAB2",#N/A,TRUE,"GENERAL";"TAB3",#N/A,TRUE,"GENERAL";"TAB4",#N/A,TRUE,"GENERAL";"TAB5",#N/A,TRUE,"GENERAL"}</definedName>
    <definedName name="Princ" localSheetId="1">#REF!</definedName>
    <definedName name="Princ">#REF!</definedName>
    <definedName name="PRINT_AREA">#N/A</definedName>
    <definedName name="Print_Area_MI" localSheetId="1">#REF!</definedName>
    <definedName name="Print_Area_MI">#REF!</definedName>
    <definedName name="Print_Area_Reset" localSheetId="1">OFFSET('PROPUESTA ECONOMICA (proponente'!Full_Print,0,0,[0]!Last_Row)</definedName>
    <definedName name="Print_Area_Reset">OFFSET(Full_Print,0,0,Last_Row)</definedName>
    <definedName name="PRINT_TITLES">#N/A</definedName>
    <definedName name="PRINT_TITLES_MI">#N/A</definedName>
    <definedName name="PRINT1" localSheetId="1">'[3]7422CW00'!#REF!</definedName>
    <definedName name="PRINT1">'[3]7422CW00'!#REF!</definedName>
    <definedName name="PRINT2" localSheetId="1">'[3]7422CW00'!#REF!</definedName>
    <definedName name="PRINT2">'[3]7422CW00'!#REF!</definedName>
    <definedName name="PRIVADO" localSheetId="1">#REF!</definedName>
    <definedName name="PRIVADO">#REF!</definedName>
    <definedName name="prn">[57]Hoja1!$C$3</definedName>
    <definedName name="prnf">[57]Hoja1!$C$6</definedName>
    <definedName name="ProbRange">0</definedName>
    <definedName name="ProbRangeMit">0</definedName>
    <definedName name="PROC" localSheetId="1">#REF!</definedName>
    <definedName name="PROC">#REF!</definedName>
    <definedName name="PROCEDIM_SELECC" localSheetId="1">#REF!</definedName>
    <definedName name="PROCEDIM_SELECC">#REF!</definedName>
    <definedName name="PROCESO" localSheetId="1">#REF!</definedName>
    <definedName name="PROCESO">#REF!</definedName>
    <definedName name="PRODUCTO" localSheetId="1">#REF!</definedName>
    <definedName name="PRODUCTO">#REF!</definedName>
    <definedName name="PrOfic">[38]BASES!$B$31</definedName>
    <definedName name="PROGDES" localSheetId="1">#REF!</definedName>
    <definedName name="PROGDES">#REF!</definedName>
    <definedName name="Programa" localSheetId="1">#REF!</definedName>
    <definedName name="Programa">#REF!</definedName>
    <definedName name="programainv">[0]!ERR</definedName>
    <definedName name="Proponente" localSheetId="1">#REF!</definedName>
    <definedName name="Proponente">#REF!</definedName>
    <definedName name="PRUEBA" localSheetId="1">[101]!absc</definedName>
    <definedName name="PRUEBA">[101]!absc</definedName>
    <definedName name="prueba1" localSheetId="1">[101]!absc</definedName>
    <definedName name="prueba1">[101]!absc</definedName>
    <definedName name="PRUEBA2" localSheetId="1">#REF!</definedName>
    <definedName name="PRUEBA2">#REF!</definedName>
    <definedName name="ps" localSheetId="1">#REF!</definedName>
    <definedName name="ps">#REF!</definedName>
    <definedName name="PSTRESS_RELIEVI" localSheetId="1">#REF!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 localSheetId="1">#REF!</definedName>
    <definedName name="PW">#REF!</definedName>
    <definedName name="Pwf">'[102]ORITO 02 '!$A$12</definedName>
    <definedName name="Pwf_actual">'[102]ORITO 02 '!$E$6</definedName>
    <definedName name="Pwf_i">[49]medelo!$A$66:$A$83</definedName>
    <definedName name="Pwf_min">'[102]ORITO 02 '!$E$8</definedName>
    <definedName name="Pwfd" localSheetId="1">#REF!</definedName>
    <definedName name="Pwfd">#REF!</definedName>
    <definedName name="Q" localSheetId="1">#REF!</definedName>
    <definedName name="Q">#REF!</definedName>
    <definedName name="Q_actual">'[102]ORITO 02 '!$E$7</definedName>
    <definedName name="Q_BRUTO" localSheetId="1">#REF!</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 localSheetId="1">#REF!</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[49]medelo!$B$63</definedName>
    <definedName name="QQ" localSheetId="1">[103]glvc!#REF!</definedName>
    <definedName name="QQ">[103]glvc!#REF!</definedName>
    <definedName name="qqqqqw" hidden="1">{"via1",#N/A,TRUE,"general";"via2",#N/A,TRUE,"general";"via3",#N/A,TRUE,"general"}</definedName>
    <definedName name="QS" localSheetId="1">#REF!</definedName>
    <definedName name="QS">#REF!</definedName>
    <definedName name="Qt">'[102]ORITO 02 '!$E$9</definedName>
    <definedName name="QTIES" localSheetId="1">#REF!</definedName>
    <definedName name="QTIES">#REF!</definedName>
    <definedName name="QTY" localSheetId="1">#REF!</definedName>
    <definedName name="QTY">#REF!</definedName>
    <definedName name="qw" hidden="1">{"via1",#N/A,TRUE,"general";"via2",#N/A,TRUE,"general";"via3",#N/A,TRUE,"general"}</definedName>
    <definedName name="qwdas2" hidden="1">{"via1",#N/A,TRUE,"general";"via2",#N/A,TRUE,"general";"via3",#N/A,TRUE,"general"}</definedName>
    <definedName name="QWE" localSheetId="1">#REF!</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 localSheetId="1">#REF!</definedName>
    <definedName name="R._SECO">#REF!</definedName>
    <definedName name="R_2" localSheetId="1">#REF!</definedName>
    <definedName name="R_2">#REF!</definedName>
    <definedName name="R_c" localSheetId="1">#REF!</definedName>
    <definedName name="R_c">#REF!</definedName>
    <definedName name="RANGO_FECHA" localSheetId="1">#REF!</definedName>
    <definedName name="RANGO_FECHA">#REF!</definedName>
    <definedName name="Rates" localSheetId="1">#REF!</definedName>
    <definedName name="Rates">#REF!</definedName>
    <definedName name="RD" localSheetId="1">#REF!</definedName>
    <definedName name="RD">#REF!</definedName>
    <definedName name="rdq" localSheetId="1">#REF!</definedName>
    <definedName name="rdq">#REF!</definedName>
    <definedName name="Reactores" localSheetId="1">#REF!</definedName>
    <definedName name="Reactores">#REF!</definedName>
    <definedName name="Recall_2">'[96] ASR+Nafta'!$E$9:$E$21</definedName>
    <definedName name="Recall_3">'[96]Todos+Nafta'!$E$9:$E$21</definedName>
    <definedName name="Recorder" localSheetId="1">#REF!</definedName>
    <definedName name="Recorder">#REF!</definedName>
    <definedName name="recursos">[104]RECURSOS!$A$8:$A$204</definedName>
    <definedName name="rege" hidden="1">{"TAB1",#N/A,TRUE,"GENERAL";"TAB2",#N/A,TRUE,"GENERAL";"TAB3",#N/A,TRUE,"GENERAL";"TAB4",#N/A,TRUE,"GENERAL";"TAB5",#N/A,TRUE,"GENERAL"}</definedName>
    <definedName name="REGIMEN_CONTRAT">[95]Tablas!$M$6:$M$8</definedName>
    <definedName name="REGIONAL">[95]Tablas!$I$6:$I$10</definedName>
    <definedName name="RegistroCoordinador" localSheetId="1">#REF!</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 localSheetId="1">#REF!</definedName>
    <definedName name="rell">#REF!</definedName>
    <definedName name="remanentes">'[30]Reservas de Petróleo'!$A$2,'[30]Reservas de Petróleo'!$A$1,'[30]Reservas de Petróleo'!$D$4,'[30]Reservas de Petróleo'!$H$1:$H$65536</definedName>
    <definedName name="rendimiento" localSheetId="1">#REF!</definedName>
    <definedName name="rendimiento">#REF!</definedName>
    <definedName name="RENDIMIENTO____CARGA" localSheetId="1">#REF!</definedName>
    <definedName name="RENDIMIENTO____CARGA">#REF!</definedName>
    <definedName name="REPXXX" localSheetId="1">#REF!</definedName>
    <definedName name="REPXXX">#REF!</definedName>
    <definedName name="Requerimiento" localSheetId="1">#REF!</definedName>
    <definedName name="Requerimiento">#REF!</definedName>
    <definedName name="Requerimientos" localSheetId="1">#REF!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 localSheetId="1">#REF!</definedName>
    <definedName name="RES">#REF!</definedName>
    <definedName name="Resistividad" localSheetId="1">#REF!</definedName>
    <definedName name="Resistividad">#REF!</definedName>
    <definedName name="RESU" localSheetId="1">#REF!</definedName>
    <definedName name="RESU">#REF!</definedName>
    <definedName name="resu8" localSheetId="1">[9]!resu8</definedName>
    <definedName name="resu8">[9]!resu8</definedName>
    <definedName name="resufi" localSheetId="1">#REF!</definedName>
    <definedName name="resufi">#REF!</definedName>
    <definedName name="resufi1" localSheetId="1">#REF!</definedName>
    <definedName name="resufi1">#REF!</definedName>
    <definedName name="RESUM" localSheetId="1">'[86]1'!#REF!</definedName>
    <definedName name="RESUM">'[86]1'!#REF!</definedName>
    <definedName name="resum2" localSheetId="1">'[25]PU (2)'!#REF!</definedName>
    <definedName name="resum2">'[25]PU (2)'!#REF!</definedName>
    <definedName name="resumen" localSheetId="1">#REF!</definedName>
    <definedName name="resumen">#REF!</definedName>
    <definedName name="resumen_final" localSheetId="1">#REF!</definedName>
    <definedName name="resumen_final">#REF!</definedName>
    <definedName name="resumen_final1" localSheetId="1">#REF!</definedName>
    <definedName name="resumen_final1">#REF!</definedName>
    <definedName name="Retenc">[38]BASES!$E$31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 localSheetId="1">#REF!</definedName>
    <definedName name="RFV">#REF!</definedName>
    <definedName name="RG" localSheetId="1">#REF!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 localSheetId="1">[105]Ingenieria!#REF!</definedName>
    <definedName name="RID">[105]Ingenieria!#REF!</definedName>
    <definedName name="RISP" localSheetId="1">'[3]7422CW00'!#REF!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[57]Datos!$D$12</definedName>
    <definedName name="Ro" localSheetId="1">#REF!,#REF!,#REF!</definedName>
    <definedName name="Ro">#REF!,#REF!,#REF!</definedName>
    <definedName name="rr">[0]!ERR</definedName>
    <definedName name="rrr" hidden="1">{"via1",#N/A,TRUE,"general";"via2",#N/A,TRUE,"general";"via3",#N/A,TRUE,"general"}</definedName>
    <definedName name="rrrr" localSheetId="1">'[106]Form5 _Pág_ 1'!#REF!</definedName>
    <definedName name="rrrr">'[106]Form5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 localSheetId="1">#REF!</definedName>
    <definedName name="Rs">#REF!</definedName>
    <definedName name="rsdgsd5" hidden="1">{"TAB1",#N/A,TRUE,"GENERAL";"TAB2",#N/A,TRUE,"GENERAL";"TAB3",#N/A,TRUE,"GENERAL";"TAB4",#N/A,TRUE,"GENERAL";"TAB5",#N/A,TRUE,"GENERAL"}</definedName>
    <definedName name="RSS" localSheetId="1">#REF!</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 localSheetId="1">#REF!</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 localSheetId="1">#REF!</definedName>
    <definedName name="SALID1">#REF!</definedName>
    <definedName name="SalMinimo">[38]BASES!$E$41</definedName>
    <definedName name="sbgfbgdr" hidden="1">{"via1",#N/A,TRUE,"general";"via2",#N/A,TRUE,"general";"via3",#N/A,TRUE,"general"}</definedName>
    <definedName name="SBS" localSheetId="1">#REF!</definedName>
    <definedName name="SBS">#REF!</definedName>
    <definedName name="Sched_Pay" localSheetId="1">#REF!</definedName>
    <definedName name="Sched_Pay">#REF!</definedName>
    <definedName name="Scheduled_Extra_Payments" localSheetId="1">#REF!</definedName>
    <definedName name="Scheduled_Extra_Payments">#REF!</definedName>
    <definedName name="Scheduled_Interest_Rate" localSheetId="1">#REF!</definedName>
    <definedName name="Scheduled_Interest_Rate">#REF!</definedName>
    <definedName name="Scheduled_Monthly_Payment" localSheetId="1">#REF!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 localSheetId="1">#REF!</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 localSheetId="1">#REF!</definedName>
    <definedName name="SECTOR">#REF!</definedName>
    <definedName name="SEMANA_C3" localSheetId="1">#REF!</definedName>
    <definedName name="SEMANA_C3">#REF!</definedName>
    <definedName name="sena">[57]Hoja1!$C$14</definedName>
    <definedName name="SERO">[0]!ERR</definedName>
    <definedName name="setrj" hidden="1">{"via1",#N/A,TRUE,"general";"via2",#N/A,TRUE,"general";"via3",#N/A,TRUE,"general"}</definedName>
    <definedName name="sett" hidden="1">{"via1",#N/A,TRUE,"general";"via2",#N/A,TRUE,"general";"via3",#N/A,TRUE,"general"}</definedName>
    <definedName name="sf">[57]Hoja1!$C$12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 localSheetId="1">[48]steel!#REF!</definedName>
    <definedName name="SHEE_INT">[48]steel!#REF!</definedName>
    <definedName name="SHEET" localSheetId="1">'[3]7422CW00'!#REF!</definedName>
    <definedName name="SHEET">'[3]7422CW00'!#REF!</definedName>
    <definedName name="SHEET_KP">[48]steel!$C$7:$L$47</definedName>
    <definedName name="SHEET_MR">[48]steel!$C$7:$J$47</definedName>
    <definedName name="SHEET1" localSheetId="1">#REF!</definedName>
    <definedName name="SHEET1">#REF!</definedName>
    <definedName name="SHEET10" localSheetId="1">#REF!</definedName>
    <definedName name="SHEET10">#REF!</definedName>
    <definedName name="SHEET11" localSheetId="1">#REF!</definedName>
    <definedName name="SHEET11">#REF!</definedName>
    <definedName name="SHEET12" localSheetId="1">#REF!</definedName>
    <definedName name="SHEET12">#REF!</definedName>
    <definedName name="SHEET13" localSheetId="1">#REF!</definedName>
    <definedName name="SHEET13">#REF!</definedName>
    <definedName name="SHEET14" localSheetId="1">#REF!</definedName>
    <definedName name="SHEET14">#REF!</definedName>
    <definedName name="SHEET15" localSheetId="1">#REF!</definedName>
    <definedName name="SHEET15">#REF!</definedName>
    <definedName name="SHEET16" localSheetId="1">#REF!</definedName>
    <definedName name="SHEET16">#REF!</definedName>
    <definedName name="SHEET17" localSheetId="1">#REF!</definedName>
    <definedName name="SHEET17">#REF!</definedName>
    <definedName name="SHEET18" localSheetId="1">#REF!</definedName>
    <definedName name="SHEET18">#REF!</definedName>
    <definedName name="SHEET19" localSheetId="1">#REF!</definedName>
    <definedName name="SHEET19">#REF!</definedName>
    <definedName name="SHEET2" localSheetId="1">#REF!</definedName>
    <definedName name="SHEET2">#REF!</definedName>
    <definedName name="SHEET20" localSheetId="1">#REF!</definedName>
    <definedName name="SHEET20">#REF!</definedName>
    <definedName name="SHEET21" localSheetId="1">#REF!</definedName>
    <definedName name="SHEET21">#REF!</definedName>
    <definedName name="SHEET22" localSheetId="1">#REF!</definedName>
    <definedName name="SHEET22">#REF!</definedName>
    <definedName name="SHEET23" localSheetId="1">#REF!</definedName>
    <definedName name="SHEET23">#REF!</definedName>
    <definedName name="SHEET24" localSheetId="1">#REF!</definedName>
    <definedName name="SHEET24">#REF!</definedName>
    <definedName name="SHEET25" localSheetId="1">#REF!</definedName>
    <definedName name="SHEET25">#REF!</definedName>
    <definedName name="SHEET26" localSheetId="1">#REF!</definedName>
    <definedName name="SHEET26">#REF!</definedName>
    <definedName name="SHEET3" localSheetId="1">#REF!</definedName>
    <definedName name="SHEET3">#REF!</definedName>
    <definedName name="SHEET4" localSheetId="1">#REF!</definedName>
    <definedName name="SHEET4">#REF!</definedName>
    <definedName name="SHEET5" localSheetId="1">#REF!</definedName>
    <definedName name="SHEET5">#REF!</definedName>
    <definedName name="SHEET6" localSheetId="1">#REF!</definedName>
    <definedName name="SHEET6">#REF!</definedName>
    <definedName name="SHEET7" localSheetId="1">#REF!</definedName>
    <definedName name="SHEET7">#REF!</definedName>
    <definedName name="SHEET8" localSheetId="1">#REF!</definedName>
    <definedName name="SHEET8">#REF!</definedName>
    <definedName name="SHEET9" localSheetId="1">#REF!</definedName>
    <definedName name="SHEET9">#REF!</definedName>
    <definedName name="SI">[0]!ERR</definedName>
    <definedName name="SINGOLO" localSheetId="1">'[3]7422CW00'!#REF!</definedName>
    <definedName name="SINGOLO">'[3]7422CW00'!#REF!</definedName>
    <definedName name="SISISIS">[0]!ERR</definedName>
    <definedName name="Smlv">'[10]DATOS CONTRATO'!$I$9</definedName>
    <definedName name="smlv01">[43]CONTRATO!$I$9</definedName>
    <definedName name="smlv2001">[43]CONTRATO!$H$9</definedName>
    <definedName name="SMML">'[67]ASPECTOS TECNICOS'!$O$12:$P$32</definedName>
    <definedName name="SN">[10]EMPRESA!$G$29</definedName>
    <definedName name="SOLD._4_" localSheetId="1">#REF!</definedName>
    <definedName name="SOLD._4_">#REF!</definedName>
    <definedName name="SOLD._6_" localSheetId="1">#REF!</definedName>
    <definedName name="SOLD._6_">#REF!</definedName>
    <definedName name="SOLD._8_" localSheetId="1">#REF!</definedName>
    <definedName name="SOLD._8_">#REF!</definedName>
    <definedName name="solver_adj" localSheetId="0" hidden="1">'PRESUPUESTO OFICIAL (Entidad)'!$K$22</definedName>
    <definedName name="solver_adj" localSheetId="1" hidden="1">'PROPUESTA ECONOMICA (proponente'!$K$22</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(Entidad)'!$K$31</definedName>
    <definedName name="solver_lhs1" localSheetId="1" hidden="1">'PROPUESTA ECONOMICA (proponente'!$K$34</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(Entidad)'!$K$31</definedName>
    <definedName name="solver_opt" localSheetId="1" hidden="1">'PROPUESTA ECONOMICA (proponente'!$K$34</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(Entidad)'!$K$32</definedName>
    <definedName name="solver_rhs1" localSheetId="1" hidden="1">'PROPUESTA ECONOMICA (proponente'!$K$35</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 localSheetId="1">#REF!</definedName>
    <definedName name="SS">#REF!</definedName>
    <definedName name="SS_AVG_SIZE" localSheetId="1">#REF!</definedName>
    <definedName name="SS_AVG_SIZE">#REF!</definedName>
    <definedName name="SS_WELDING" localSheetId="1">#REF!</definedName>
    <definedName name="SS_WELDING">#REF!</definedName>
    <definedName name="ssa">[57]Hoja1!$C$25</definedName>
    <definedName name="ssh">[57]Hoja1!$C$24</definedName>
    <definedName name="sss" localSheetId="1">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 localSheetId="1">#REF!</definedName>
    <definedName name="St">#REF!</definedName>
    <definedName name="ST_BLDG" localSheetId="1">'[3]7422CW00'!#REF!</definedName>
    <definedName name="ST_BLDG">'[3]7422CW00'!#REF!</definedName>
    <definedName name="ST_CW" localSheetId="1">'[3]7422CW00'!#REF!</definedName>
    <definedName name="ST_CW">'[3]7422CW00'!#REF!</definedName>
    <definedName name="STALO1" localSheetId="1">'[3]7422CW00'!#REF!</definedName>
    <definedName name="STALO1">'[3]7422CW00'!#REF!</definedName>
    <definedName name="STAMPA" localSheetId="1">#REF!</definedName>
    <definedName name="STAMPA">#REF!</definedName>
    <definedName name="STANU" localSheetId="1">'[3]7422CW00'!#REF!</definedName>
    <definedName name="STANU">'[3]7422CW00'!#REF!</definedName>
    <definedName name="START" localSheetId="1">#REF!</definedName>
    <definedName name="START">#REF!</definedName>
    <definedName name="START1" localSheetId="1">'[3]7422CW00'!#REF!</definedName>
    <definedName name="START1">'[3]7422CW00'!#REF!</definedName>
    <definedName name="STENU" localSheetId="1">'[3]7422CW00'!#REF!</definedName>
    <definedName name="STENU">'[3]7422CW00'!#REF!</definedName>
    <definedName name="Stock" localSheetId="1">'[107]PxQ Cantidades'!#REF!</definedName>
    <definedName name="Stock">'[107]PxQ Cantidades'!#REF!</definedName>
    <definedName name="STONU" localSheetId="1">'[3]7422CW00'!#REF!</definedName>
    <definedName name="STONU">'[3]7422CW00'!#REF!</definedName>
    <definedName name="STRESS_RELIEVIN" localSheetId="1">#REF!</definedName>
    <definedName name="STRESS_RELIEVIN">#REF!</definedName>
    <definedName name="STSUMM" localSheetId="1">'[3]7422CW00'!#REF!</definedName>
    <definedName name="STSUMM">'[3]7422CW00'!#REF!</definedName>
    <definedName name="stt" hidden="1">{"via1",#N/A,TRUE,"general";"via2",#N/A,TRUE,"general";"via3",#N/A,TRUE,"general"}</definedName>
    <definedName name="SUBSUELO" localSheetId="1">#REF!</definedName>
    <definedName name="SUBSUELO">#REF!</definedName>
    <definedName name="Subtotal" localSheetId="1">#REF!</definedName>
    <definedName name="Subtotal">#REF!</definedName>
    <definedName name="SUELDO" localSheetId="1">#REF!</definedName>
    <definedName name="SUELDO">#REF!</definedName>
    <definedName name="suma">[55]Hoja1!$F$60</definedName>
    <definedName name="Summary" localSheetId="1">#REF!</definedName>
    <definedName name="Summary">#REF!</definedName>
    <definedName name="SUP_ART" localSheetId="1">[48]steel!#REF!</definedName>
    <definedName name="SUP_ART">[48]steel!#REF!</definedName>
    <definedName name="SUP_VEX" localSheetId="1">#REF!</definedName>
    <definedName name="SUP_VEX">#REF!</definedName>
    <definedName name="SUP_VPR" localSheetId="1">#REF!</definedName>
    <definedName name="SUP_VPR">#REF!</definedName>
    <definedName name="SUP_VPR_GEC" localSheetId="1">#REF!</definedName>
    <definedName name="SUP_VPR_GEC">#REF!</definedName>
    <definedName name="SUP_VPR_GMM" localSheetId="1">#REF!</definedName>
    <definedName name="SUP_VPR_GMM">#REF!</definedName>
    <definedName name="SUP_VPR_GRC" localSheetId="1">#REF!</definedName>
    <definedName name="SUP_VPR_GRC">#REF!</definedName>
    <definedName name="SUP_VPR_GRM" localSheetId="1">#REF!</definedName>
    <definedName name="SUP_VPR_GRM">#REF!</definedName>
    <definedName name="SUP_VPR_GRN" localSheetId="1">#REF!</definedName>
    <definedName name="SUP_VPR_GRN">#REF!</definedName>
    <definedName name="SUP_VPR_GRS" localSheetId="1">#REF!</definedName>
    <definedName name="SUP_VPR_GRS">#REF!</definedName>
    <definedName name="SUP_VPR_GTP" localSheetId="1">[12]Tablas!#REF!</definedName>
    <definedName name="SUP_VPR_GTP">[12]Tablas!#REF!</definedName>
    <definedName name="SUP_VPR_NA" localSheetId="1">#REF!</definedName>
    <definedName name="SUP_VPR_NA">#REF!</definedName>
    <definedName name="SUPER">[59]Tablas!$H$1:$H$65536</definedName>
    <definedName name="SUPERFICIE" localSheetId="1">#REF!</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[59]Tablas!$B$1:$B$65536</definedName>
    <definedName name="TABLA" localSheetId="1">#REF!</definedName>
    <definedName name="TABLA">#REF!</definedName>
    <definedName name="tabla1">[108]Hoja3!$B$4:$F$28</definedName>
    <definedName name="TABLEKP" localSheetId="1">'[3]7422CW00'!#REF!</definedName>
    <definedName name="TABLEKP">'[3]7422CW00'!#REF!</definedName>
    <definedName name="TABLEPRI" localSheetId="1">#REF!</definedName>
    <definedName name="TABLEPRI">#REF!</definedName>
    <definedName name="Tambores" localSheetId="1">#REF!</definedName>
    <definedName name="Tambores">#REF!</definedName>
    <definedName name="Tanques" localSheetId="1">#REF!</definedName>
    <definedName name="Tanques">#REF!</definedName>
    <definedName name="TAREAS_INICIALES" localSheetId="1">#REF!</definedName>
    <definedName name="TAREAS_INICIALES">#REF!</definedName>
    <definedName name="TARIFA" localSheetId="1">#REF!</definedName>
    <definedName name="TARIFA">#REF!</definedName>
    <definedName name="TarifaPension">[43]EMPRESA!$F$24</definedName>
    <definedName name="TARIFAS">[109]TARIFAS!$A$1:$F$52</definedName>
    <definedName name="TarifaSalud">[43]EMPRESA!$F$26</definedName>
    <definedName name="Tasa" localSheetId="1">#REF!</definedName>
    <definedName name="Tasa">#REF!</definedName>
    <definedName name="TASA_DE_CAMBIO" localSheetId="1">#REF!</definedName>
    <definedName name="TASA_DE_CAMBIO">#REF!</definedName>
    <definedName name="Tasa1">'[110]Bases 2A'!$C$20</definedName>
    <definedName name="TasaCCP" localSheetId="1">#REF!</definedName>
    <definedName name="TasaCCP">#REF!</definedName>
    <definedName name="Tax" localSheetId="1">#REF!</definedName>
    <definedName name="Tax">#REF!</definedName>
    <definedName name="TB_EVENTOS_OTS_ANUAL" localSheetId="1">#REF!</definedName>
    <definedName name="TB_EVENTOS_OTS_ANUAL">#REF!</definedName>
    <definedName name="tc" localSheetId="1">#REF!</definedName>
    <definedName name="tc">#REF!</definedName>
    <definedName name="tdy" hidden="1">{"TAB1",#N/A,TRUE,"GENERAL";"TAB2",#N/A,TRUE,"GENERAL";"TAB3",#N/A,TRUE,"GENERAL";"TAB4",#N/A,TRUE,"GENERAL";"TAB5",#N/A,TRUE,"GENERAL"}</definedName>
    <definedName name="telefono">[43]EMPRESA!$F$16</definedName>
    <definedName name="TEMA1" localSheetId="1">#REF!</definedName>
    <definedName name="TEMA1">#REF!</definedName>
    <definedName name="TEMA10" localSheetId="1">#REF!</definedName>
    <definedName name="TEMA10">#REF!</definedName>
    <definedName name="TEMA2" localSheetId="1">#REF!</definedName>
    <definedName name="TEMA2">#REF!</definedName>
    <definedName name="TEMA3" localSheetId="1">#REF!</definedName>
    <definedName name="TEMA3">#REF!</definedName>
    <definedName name="TEMA4" localSheetId="1">#REF!</definedName>
    <definedName name="TEMA4">#REF!</definedName>
    <definedName name="TEMA5" localSheetId="1">#REF!</definedName>
    <definedName name="TEMA5">#REF!</definedName>
    <definedName name="TEMA6" localSheetId="1">#REF!</definedName>
    <definedName name="TEMA6">#REF!</definedName>
    <definedName name="TEMA7" localSheetId="1">#REF!</definedName>
    <definedName name="TEMA7">#REF!</definedName>
    <definedName name="TEMA8" localSheetId="1">#REF!</definedName>
    <definedName name="TEMA8">#REF!</definedName>
    <definedName name="TEMA9" localSheetId="1">#REF!</definedName>
    <definedName name="TEMA9">#REF!</definedName>
    <definedName name="TEMAS_PACC" localSheetId="1">#REF!</definedName>
    <definedName name="TEMAS_PACC">#REF!</definedName>
    <definedName name="TER">[0]!ERR</definedName>
    <definedName name="TERM">[0]!ERR</definedName>
    <definedName name="TÉRMINOS">[0]!ERR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 localSheetId="1">#REF!</definedName>
    <definedName name="TGB">#REF!</definedName>
    <definedName name="TH" localSheetId="1">#REF!</definedName>
    <definedName name="TH">#REF!</definedName>
    <definedName name="thdh" hidden="1">{"TAB1",#N/A,TRUE,"GENERAL";"TAB2",#N/A,TRUE,"GENERAL";"TAB3",#N/A,TRUE,"GENERAL";"TAB4",#N/A,TRUE,"GENERAL";"TAB5",#N/A,TRUE,"GENERAL"}</definedName>
    <definedName name="THP" localSheetId="1">#REF!</definedName>
    <definedName name="THP">#REF!</definedName>
    <definedName name="thtj" hidden="1">{"via1",#N/A,TRUE,"general";"via2",#N/A,TRUE,"general";"via3",#N/A,TRUE,"general"}</definedName>
    <definedName name="TIEMPO">[39]BASES!$E$27</definedName>
    <definedName name="TIPO" localSheetId="1">#REF!</definedName>
    <definedName name="TIPO">#REF!</definedName>
    <definedName name="TIPO_GRUPO" localSheetId="1">#REF!</definedName>
    <definedName name="TIPO_GRUPO">#REF!</definedName>
    <definedName name="TipoGC">[95]Tablas!$U$6:$U$15</definedName>
    <definedName name="TipoNeces">[95]Tablas!$Q$6:$Q$8</definedName>
    <definedName name="TipoPro" localSheetId="1">#REF!</definedName>
    <definedName name="TipoPro">#REF!</definedName>
    <definedName name="Tipoproceso" localSheetId="1">#REF!</definedName>
    <definedName name="Tipoproceso">#REF!</definedName>
    <definedName name="TIR" localSheetId="1">#REF!</definedName>
    <definedName name="TIR">#REF!</definedName>
    <definedName name="TITLE" localSheetId="1">#REF!</definedName>
    <definedName name="TITLE">#REF!</definedName>
    <definedName name="titu" localSheetId="1">#REF!</definedName>
    <definedName name="titu">#REF!</definedName>
    <definedName name="titu2" localSheetId="1">#REF!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#REF!</definedName>
    <definedName name="tk">'[10]DATOS CONTRATO'!$E$18</definedName>
    <definedName name="TK_1" localSheetId="1" hidden="1">[22]INST!#REF!</definedName>
    <definedName name="TK_1" hidden="1">[22]INST!#REF!</definedName>
    <definedName name="TKSLCI07">[10]EMPRESA!$F$22</definedName>
    <definedName name="tld">[57]Datos!$D$14</definedName>
    <definedName name="TOPGENER" localSheetId="1">#REF!</definedName>
    <definedName name="TOPGENER">#REF!</definedName>
    <definedName name="TOPGENER1" localSheetId="1">#REF!</definedName>
    <definedName name="TOPGENER1">#REF!</definedName>
    <definedName name="TOPMENU" localSheetId="1">#REF!</definedName>
    <definedName name="TOPMENU">#REF!</definedName>
    <definedName name="Torres" localSheetId="1">#REF!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 localSheetId="1">#REF!</definedName>
    <definedName name="TOT">#REF!</definedName>
    <definedName name="TOTAL" localSheetId="1">#REF!</definedName>
    <definedName name="TOTAL">#REF!</definedName>
    <definedName name="Total_Interest" localSheetId="1">#REF!</definedName>
    <definedName name="Total_Interest">#REF!</definedName>
    <definedName name="Total_Pay" localSheetId="1">#REF!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 localSheetId="1">#REF!</definedName>
    <definedName name="total1">#REF!</definedName>
    <definedName name="TotalCesantias">'[43]NOMINA 1'!$N$38</definedName>
    <definedName name="TOTALHH" localSheetId="1">#REF!</definedName>
    <definedName name="TOTALHH">#REF!</definedName>
    <definedName name="TOTALHH1" localSheetId="1">#REF!</definedName>
    <definedName name="TOTALHH1">#REF!</definedName>
    <definedName name="TotalVacaciones">'[43]NOMINA 1'!$N$37</definedName>
    <definedName name="TotAuxAlim">'[10]NOMINA-1'!$E$37</definedName>
    <definedName name="TotAuxAlimentacion">'[43]NOMINA 1'!$E$38</definedName>
    <definedName name="TotAuxCom">'[10]NOMINA-1'!$E$39</definedName>
    <definedName name="TotAuxComi">'[43]NOMINA 1'!$E$40</definedName>
    <definedName name="TotAuxDotacion">'[43]NOMINA 1'!$E$41</definedName>
    <definedName name="TotAuxHab">'[43]NOMINA 1'!$E$37</definedName>
    <definedName name="TotAuxTransporte">'[43]NOMINA 1'!$E$39</definedName>
    <definedName name="TotBasico">'[43]NOMINA 1'!$E$35</definedName>
    <definedName name="TotCom">'[10]NOMINA-1'!$E$41</definedName>
    <definedName name="TotComision">'[43]NOMINA 1'!$E$42</definedName>
    <definedName name="TotExtras">'[43]NOMINA 1'!$E$36</definedName>
    <definedName name="TotIntercesantias">'[43]NOMINA 1'!$N$39</definedName>
    <definedName name="TotPrimaServicios">'[43]NOMINA 1'!$N$36</definedName>
    <definedName name="TotPrimaServicos">'[43]NOMINA 1'!$N$36</definedName>
    <definedName name="TotPrimaVacaciones">'[43]NOMINA 1'!$N$41</definedName>
    <definedName name="TotPrimConv">'[10]NOMINA-1'!$N$39</definedName>
    <definedName name="TotPrimConvencional">'[43]NOMINA 1'!$N$40</definedName>
    <definedName name="TotPrimVac">'[10]NOMINA-1'!$N$40</definedName>
    <definedName name="TOTSHE1" localSheetId="1">#REF!</definedName>
    <definedName name="TOTSHE1">#REF!</definedName>
    <definedName name="TOTSHE10" localSheetId="1">#REF!</definedName>
    <definedName name="TOTSHE10">#REF!</definedName>
    <definedName name="TOTSHE11" localSheetId="1">#REF!</definedName>
    <definedName name="TOTSHE11">#REF!</definedName>
    <definedName name="TOTSHE12" localSheetId="1">#REF!</definedName>
    <definedName name="TOTSHE12">#REF!</definedName>
    <definedName name="TOTSHE13" localSheetId="1">#REF!</definedName>
    <definedName name="TOTSHE13">#REF!</definedName>
    <definedName name="TOTSHE14" localSheetId="1">#REF!</definedName>
    <definedName name="TOTSHE14">#REF!</definedName>
    <definedName name="TOTSHE15" localSheetId="1">#REF!</definedName>
    <definedName name="TOTSHE15">#REF!</definedName>
    <definedName name="TOTSHE16" localSheetId="1">#REF!</definedName>
    <definedName name="TOTSHE16">#REF!</definedName>
    <definedName name="TOTSHE17" localSheetId="1">#REF!</definedName>
    <definedName name="TOTSHE17">#REF!</definedName>
    <definedName name="TOTSHE18" localSheetId="1">#REF!</definedName>
    <definedName name="TOTSHE18">#REF!</definedName>
    <definedName name="TOTSHE19" localSheetId="1">#REF!</definedName>
    <definedName name="TOTSHE19">#REF!</definedName>
    <definedName name="TOTSHE2" localSheetId="1">#REF!</definedName>
    <definedName name="TOTSHE2">#REF!</definedName>
    <definedName name="TOTSHE20" localSheetId="1">#REF!</definedName>
    <definedName name="TOTSHE20">#REF!</definedName>
    <definedName name="TOTSHE21" localSheetId="1">#REF!</definedName>
    <definedName name="TOTSHE21">#REF!</definedName>
    <definedName name="TOTSHE22" localSheetId="1">#REF!</definedName>
    <definedName name="TOTSHE22">#REF!</definedName>
    <definedName name="TOTSHE23" localSheetId="1">#REF!</definedName>
    <definedName name="TOTSHE23">#REF!</definedName>
    <definedName name="TOTSHE24" localSheetId="1">#REF!</definedName>
    <definedName name="TOTSHE24">#REF!</definedName>
    <definedName name="TOTSHE25" localSheetId="1">#REF!</definedName>
    <definedName name="TOTSHE25">#REF!</definedName>
    <definedName name="TOTSHE26" localSheetId="1">#REF!</definedName>
    <definedName name="TOTSHE26">#REF!</definedName>
    <definedName name="TOTSHE3" localSheetId="1">#REF!</definedName>
    <definedName name="TOTSHE3">#REF!</definedName>
    <definedName name="TOTSHE4" localSheetId="1">#REF!</definedName>
    <definedName name="TOTSHE4">#REF!</definedName>
    <definedName name="TOTSHE5" localSheetId="1">#REF!</definedName>
    <definedName name="TOTSHE5">#REF!</definedName>
    <definedName name="TOTSHE6" localSheetId="1">#REF!</definedName>
    <definedName name="TOTSHE6">#REF!</definedName>
    <definedName name="TOTSHE7" localSheetId="1">#REF!</definedName>
    <definedName name="TOTSHE7">#REF!</definedName>
    <definedName name="TOTSHE8" localSheetId="1">#REF!</definedName>
    <definedName name="TOTSHE8">#REF!</definedName>
    <definedName name="TOTSHE9" localSheetId="1">#REF!</definedName>
    <definedName name="TOTSHE9">#REF!</definedName>
    <definedName name="TotVac">'[10]NOMINA-1'!$N$36</definedName>
    <definedName name="tr" hidden="1">{"TAB1",#N/A,TRUE,"GENERAL";"TAB2",#N/A,TRUE,"GENERAL";"TAB3",#N/A,TRUE,"GENERAL";"TAB4",#N/A,TRUE,"GENERAL";"TAB5",#N/A,TRUE,"GENERAL"}</definedName>
    <definedName name="TrainSpec" localSheetId="1">#REF!</definedName>
    <definedName name="TrainSpec">#REF!</definedName>
    <definedName name="Transmisores" localSheetId="1">#REF!</definedName>
    <definedName name="Transmisores">#REF!</definedName>
    <definedName name="Transporte">'[10]DATOS CONTRATO'!$E$16</definedName>
    <definedName name="TRAT">[111]desmonte!$E$48</definedName>
    <definedName name="TREM" localSheetId="1">#REF!</definedName>
    <definedName name="TREM">#REF!</definedName>
    <definedName name="Trenes" localSheetId="1">#REF!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 localSheetId="1">#REF!</definedName>
    <definedName name="tri">#REF!</definedName>
    <definedName name="Trimestre1" localSheetId="1">#REF!</definedName>
    <definedName name="Trimestre1">#REF!</definedName>
    <definedName name="Trimestre2" localSheetId="1">#REF!</definedName>
    <definedName name="Trimestre2">#REF!</definedName>
    <definedName name="Trimestre3" localSheetId="1">#REF!</definedName>
    <definedName name="Trimestre3">#REF!</definedName>
    <definedName name="Trimestre4" localSheetId="1">#REF!</definedName>
    <definedName name="Trimestre4">#REF!</definedName>
    <definedName name="trjfgjh" hidden="1">{"via1",#N/A,TRUE,"general";"via2",#N/A,TRUE,"general";"via3",#N/A,TRUE,"general"}</definedName>
    <definedName name="TRM">[112]Tablas!$B$2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 localSheetId="1">#REF!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 localSheetId="1">[103]glvc!#REF!</definedName>
    <definedName name="TTTTTT">[103]glvc!#REF!</definedName>
    <definedName name="tu" hidden="1">{"via1",#N/A,TRUE,"general";"via2",#N/A,TRUE,"general";"via3",#N/A,TRUE,"general"}</definedName>
    <definedName name="TUBERIA" localSheetId="1" hidden="1">#REF!</definedName>
    <definedName name="TUBERIA" hidden="1">#REF!</definedName>
    <definedName name="Tubería" localSheetId="1">#REF!</definedName>
    <definedName name="Tubería">#REF!</definedName>
    <definedName name="TUBERIA1" localSheetId="1"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 localSheetId="1">'[94]CCP,LEYES, Y DEC.'!#REF!</definedName>
    <definedName name="tvmenor90min">'[94]CCP,LEYES,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 localSheetId="1">#REF!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#REF!</definedName>
    <definedName name="UFrm2InUse">1</definedName>
    <definedName name="UI" hidden="1">{"via1",#N/A,TRUE,"general";"via2",#N/A,TRUE,"general";"via3",#N/A,TRUE,"general"}</definedName>
    <definedName name="UIC" localSheetId="1">[12]Tablas!#REF!</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 localSheetId="1">#REF!</definedName>
    <definedName name="UK">#REF!</definedName>
    <definedName name="UN_PRI" localSheetId="1">#REF!</definedName>
    <definedName name="UN_PRI">#REF!</definedName>
    <definedName name="UNIT">'[113]Lista APU'!$A$3:$D$479</definedName>
    <definedName name="UNITARIO">[114]Unitarios!$A$3:$D$13</definedName>
    <definedName name="Unitarios" localSheetId="1">#REF!</definedName>
    <definedName name="Unitarios">#REF!</definedName>
    <definedName name="unj" localSheetId="1" hidden="1">[18]INST!#REF!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 localSheetId="1">#REF!</definedName>
    <definedName name="USxCOL">#REF!</definedName>
    <definedName name="ut">'[81]1'!$N$42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 localSheetId="1">#REF!</definedName>
    <definedName name="VALDES">#REF!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alorCto">[115]CONTRATO!$E$9</definedName>
    <definedName name="ValorEjecutado" localSheetId="1">#REF!</definedName>
    <definedName name="ValorEjecutado">#REF!</definedName>
    <definedName name="ValorProyecto" localSheetId="1">#REF!</definedName>
    <definedName name="ValorProyecto">#REF!</definedName>
    <definedName name="ValorRecursosComprometidos" localSheetId="1">#REF!</definedName>
    <definedName name="ValorRecursosComprometidos">#REF!</definedName>
    <definedName name="Values_Entered" localSheetId="1">IF('PROPUESTA ECONOMICA (proponente'!Loan_Amount*'PROPUESTA ECONOMICA (proponente'!Interest_Rate*'PROPUESTA ECONOMICA (proponente'!Loan_Years*'PROPUESTA ECONOMICA (proponente'!Loan_Start&gt;0,1,0)</definedName>
    <definedName name="Values_Entered">IF(Loan_Amount*Interest_Rate*Loan_Years*Loan_Start&gt;0,1,0)</definedName>
    <definedName name="Válvulas" localSheetId="1">#REF!</definedName>
    <definedName name="Válvulas">#REF!</definedName>
    <definedName name="Var">[20]Varios.!$E$1:$E$65536</definedName>
    <definedName name="VARIACION1" localSheetId="1">#REF!</definedName>
    <definedName name="VARIACION1">#REF!</definedName>
    <definedName name="Varios" localSheetId="1">#REF!</definedName>
    <definedName name="Varios">#REF!</definedName>
    <definedName name="vbvbvbvb" hidden="1">{"TAB1",#N/A,TRUE,"GENERAL";"TAB2",#N/A,TRUE,"GENERAL";"TAB3",#N/A,TRUE,"GENERAL";"TAB4",#N/A,TRUE,"GENERAL";"TAB5",#N/A,TRUE,"GENERAL"}</definedName>
    <definedName name="vc" localSheetId="1">#REF!</definedName>
    <definedName name="vc">#REF!</definedName>
    <definedName name="vct" localSheetId="1">#REF!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 localSheetId="1">#REF!</definedName>
    <definedName name="VentaAiu">#REF!</definedName>
    <definedName name="VEX" localSheetId="1">[12]Tablas!#REF!</definedName>
    <definedName name="VEX">[12]Tablas!#REF!</definedName>
    <definedName name="VEX_ON" localSheetId="1">#REF!</definedName>
    <definedName name="VEX_ON">#REF!</definedName>
    <definedName name="VEX1_1" localSheetId="1">[12]Tablas!#REF!</definedName>
    <definedName name="VEX1_1">[12]Tablas!#REF!</definedName>
    <definedName name="VEX1_1_1" localSheetId="1">[12]Tablas!#REF!</definedName>
    <definedName name="VEX1_1_1">[12]Tablas!#REF!</definedName>
    <definedName name="VEX1_1_2" localSheetId="1">[12]Tablas!#REF!</definedName>
    <definedName name="VEX1_1_2">[12]Tablas!#REF!</definedName>
    <definedName name="VEX1_1_3" localSheetId="1">[12]Tablas!#REF!</definedName>
    <definedName name="VEX1_1_3">[12]Tablas!#REF!</definedName>
    <definedName name="VEX1_1_4" localSheetId="1">[12]Tablas!#REF!</definedName>
    <definedName name="VEX1_1_4">[12]Tablas!#REF!</definedName>
    <definedName name="VEX1_2" localSheetId="1">[12]Tablas!#REF!</definedName>
    <definedName name="VEX1_2">[12]Tablas!#REF!</definedName>
    <definedName name="VEX1_3" localSheetId="1">[12]Tablas!#REF!</definedName>
    <definedName name="VEX1_3">[12]Tablas!#REF!</definedName>
    <definedName name="VFA" localSheetId="1">[12]Tablas!#REF!</definedName>
    <definedName name="VFA">[12]Tablas!#REF!</definedName>
    <definedName name="VFA1_1" localSheetId="1">[12]Tablas!#REF!</definedName>
    <definedName name="VFA1_1">[12]Tablas!#REF!</definedName>
    <definedName name="VFA1_1_1" localSheetId="1">[12]Tablas!#REF!</definedName>
    <definedName name="VFA1_1_1">[12]Tablas!#REF!</definedName>
    <definedName name="VFA1_1_2" localSheetId="1">[12]Tablas!#REF!</definedName>
    <definedName name="VFA1_1_2">[12]Tablas!#REF!</definedName>
    <definedName name="VFA1_1_3" localSheetId="1">[12]Tablas!#REF!</definedName>
    <definedName name="VFA1_1_3">[12]Tablas!#REF!</definedName>
    <definedName name="VFA1_1_4" localSheetId="1">[12]Tablas!#REF!</definedName>
    <definedName name="VFA1_1_4">[12]Tablas!#REF!</definedName>
    <definedName name="VFA1_1_5" localSheetId="1">[12]Tablas!#REF!</definedName>
    <definedName name="VFA1_1_5">[12]Tablas!#REF!</definedName>
    <definedName name="VFA1_1_6" localSheetId="1">[12]Tablas!#REF!</definedName>
    <definedName name="VFA1_1_6">[12]Tablas!#REF!</definedName>
    <definedName name="VFA1_2" localSheetId="1">[12]Tablas!#REF!</definedName>
    <definedName name="VFA1_2">[12]Tablas!#REF!</definedName>
    <definedName name="VFA1_3" localSheetId="1">[12]Tablas!#REF!</definedName>
    <definedName name="VFA1_3">[12]Tablas!#REF!</definedName>
    <definedName name="vfbgnhyt" hidden="1">{"via1",#N/A,TRUE,"general";"via2",#N/A,TRUE,"general";"via3",#N/A,TRUE,"general"}</definedName>
    <definedName name="vfh" localSheetId="1">'[78]7422CW00'!#REF!</definedName>
    <definedName name="vfh">'[78]7422CW00'!#REF!</definedName>
    <definedName name="VFR" localSheetId="1">#REF!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localSheetId="1">#REF!</definedName>
    <definedName name="VIA">#REF!</definedName>
    <definedName name="VICEP_DIRECC">[95]Tablas!$A$6:$A$26</definedName>
    <definedName name="VigenciaDolares" localSheetId="1">#REF!</definedName>
    <definedName name="VigenciaDolares">#REF!</definedName>
    <definedName name="VigenciaPesos" localSheetId="1">#REF!</definedName>
    <definedName name="VigenciaPesos">#REF!</definedName>
    <definedName name="VIGFUTURA">[95]Tablas!$J$6:$J$8</definedName>
    <definedName name="VIT" localSheetId="1">[12]Tablas!#REF!</definedName>
    <definedName name="VIT">[12]Tablas!#REF!</definedName>
    <definedName name="VIT1_1" localSheetId="1">[12]Tablas!#REF!</definedName>
    <definedName name="VIT1_1">[12]Tablas!#REF!</definedName>
    <definedName name="VIT1_1_1" localSheetId="1">[12]Tablas!#REF!</definedName>
    <definedName name="VIT1_1_1">[12]Tablas!#REF!</definedName>
    <definedName name="VIT1_1_10" localSheetId="1">[12]Tablas!#REF!</definedName>
    <definedName name="VIT1_1_10">[12]Tablas!#REF!</definedName>
    <definedName name="VIT1_1_11" localSheetId="1">[12]Tablas!#REF!</definedName>
    <definedName name="VIT1_1_11">[12]Tablas!#REF!</definedName>
    <definedName name="VIT1_1_12" localSheetId="1">[12]Tablas!#REF!</definedName>
    <definedName name="VIT1_1_12">[12]Tablas!#REF!</definedName>
    <definedName name="VIT1_1_13" localSheetId="1">[12]Tablas!#REF!</definedName>
    <definedName name="VIT1_1_13">[12]Tablas!#REF!</definedName>
    <definedName name="VIT1_1_14" localSheetId="1">[12]Tablas!#REF!</definedName>
    <definedName name="VIT1_1_14">[12]Tablas!#REF!</definedName>
    <definedName name="VIT1_1_15" localSheetId="1">[12]Tablas!#REF!</definedName>
    <definedName name="VIT1_1_15">[12]Tablas!#REF!</definedName>
    <definedName name="VIT1_1_16" localSheetId="1">[12]Tablas!#REF!</definedName>
    <definedName name="VIT1_1_16">[12]Tablas!#REF!</definedName>
    <definedName name="VIt1_1_17" localSheetId="1">[12]Tablas!#REF!</definedName>
    <definedName name="VIt1_1_17">[12]Tablas!#REF!</definedName>
    <definedName name="VIT1_1_18" localSheetId="1">[12]Tablas!#REF!</definedName>
    <definedName name="VIT1_1_18">[12]Tablas!#REF!</definedName>
    <definedName name="VIt1_1_19" localSheetId="1">[12]Tablas!#REF!</definedName>
    <definedName name="VIt1_1_19">[12]Tablas!#REF!</definedName>
    <definedName name="VIT1_1_2" localSheetId="1">[12]Tablas!#REF!</definedName>
    <definedName name="VIT1_1_2">[12]Tablas!#REF!</definedName>
    <definedName name="VIT1_1_20" localSheetId="1">[12]Tablas!#REF!</definedName>
    <definedName name="VIT1_1_20">[12]Tablas!#REF!</definedName>
    <definedName name="VIT1_1_3" localSheetId="1">[12]Tablas!#REF!</definedName>
    <definedName name="VIT1_1_3">[12]Tablas!#REF!</definedName>
    <definedName name="VIT1_1_4" localSheetId="1">[12]Tablas!#REF!</definedName>
    <definedName name="VIT1_1_4">[12]Tablas!#REF!</definedName>
    <definedName name="VIT1_1_5" localSheetId="1">[12]Tablas!#REF!</definedName>
    <definedName name="VIT1_1_5">[12]Tablas!#REF!</definedName>
    <definedName name="VIT1_1_6" localSheetId="1">[12]Tablas!#REF!</definedName>
    <definedName name="VIT1_1_6">[12]Tablas!#REF!</definedName>
    <definedName name="VIT1_1_7" localSheetId="1">[12]Tablas!#REF!</definedName>
    <definedName name="VIT1_1_7">[12]Tablas!#REF!</definedName>
    <definedName name="VIT1_1_8" localSheetId="1">[12]Tablas!#REF!</definedName>
    <definedName name="VIT1_1_8">[12]Tablas!#REF!</definedName>
    <definedName name="VIT1_1_9" localSheetId="1">[12]Tablas!#REF!</definedName>
    <definedName name="VIT1_1_9">[12]Tablas!#REF!</definedName>
    <definedName name="VIT1_2" localSheetId="1">[12]Tablas!#REF!</definedName>
    <definedName name="VIT1_2">[12]Tablas!#REF!</definedName>
    <definedName name="VIT1_3" localSheetId="1">[12]Tablas!#REF!</definedName>
    <definedName name="VIT1_3">[12]Tablas!#REF!</definedName>
    <definedName name="VIT1_4" localSheetId="1">[12]Tablas!#REF!</definedName>
    <definedName name="VIT1_4">[12]Tablas!#REF!</definedName>
    <definedName name="VIT1_5" localSheetId="1">[12]Tablas!#REF!</definedName>
    <definedName name="VIT1_5">[12]Tablas!#REF!</definedName>
    <definedName name="VIT1_6" localSheetId="1">[12]Tablas!#REF!</definedName>
    <definedName name="VIT1_6">[12]Tablas!#REF!</definedName>
    <definedName name="vital5">[53]Personalizar!$E$15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 localSheetId="1">#REF!</definedName>
    <definedName name="vp">#REF!</definedName>
    <definedName name="VPN" localSheetId="1">#REF!</definedName>
    <definedName name="VPN">#REF!</definedName>
    <definedName name="VPNCCP" localSheetId="1">#REF!</definedName>
    <definedName name="VPNCCP">#REF!</definedName>
    <definedName name="VPNInversion" localSheetId="1">#REF!</definedName>
    <definedName name="VPNInversion">#REF!</definedName>
    <definedName name="VPNInversionCCP" localSheetId="1">#REF!</definedName>
    <definedName name="VPNInversionCCP">#REF!</definedName>
    <definedName name="VPR" localSheetId="1">#REF!</definedName>
    <definedName name="VPR">#REF!</definedName>
    <definedName name="VPR_COMBUS" localSheetId="1">#REF!</definedName>
    <definedName name="VPR_COMBUS">#REF!</definedName>
    <definedName name="VPR_CRUDO" localSheetId="1">#REF!</definedName>
    <definedName name="VPR_CRUDO">#REF!</definedName>
    <definedName name="VPR_GAS" localSheetId="1">#REF!</definedName>
    <definedName name="VPR_GAS">#REF!</definedName>
    <definedName name="VPR_ON" localSheetId="1">#REF!</definedName>
    <definedName name="VPR_ON">#REF!</definedName>
    <definedName name="VPR1_1" localSheetId="1">[12]Tablas!#REF!</definedName>
    <definedName name="VPR1_1">[12]Tablas!#REF!</definedName>
    <definedName name="VPR1_1_1" localSheetId="1">[12]Tablas!#REF!</definedName>
    <definedName name="VPR1_1_1">[12]Tablas!#REF!</definedName>
    <definedName name="VPR1_1_10" localSheetId="1">[12]Tablas!#REF!</definedName>
    <definedName name="VPR1_1_10">[12]Tablas!#REF!</definedName>
    <definedName name="VPR1_1_11" localSheetId="1">[12]Tablas!#REF!</definedName>
    <definedName name="VPR1_1_11">[12]Tablas!#REF!</definedName>
    <definedName name="VPR1_1_12" localSheetId="1">[12]Tablas!#REF!</definedName>
    <definedName name="VPR1_1_12">[12]Tablas!#REF!</definedName>
    <definedName name="VPR1_1_13" localSheetId="1">[12]Tablas!#REF!</definedName>
    <definedName name="VPR1_1_13">[12]Tablas!#REF!</definedName>
    <definedName name="VPR1_1_14" localSheetId="1">[12]Tablas!#REF!</definedName>
    <definedName name="VPR1_1_14">[12]Tablas!#REF!</definedName>
    <definedName name="VPR1_1_15" localSheetId="1">[12]Tablas!#REF!</definedName>
    <definedName name="VPR1_1_15">[12]Tablas!#REF!</definedName>
    <definedName name="VPR1_1_16" localSheetId="1">[12]Tablas!#REF!</definedName>
    <definedName name="VPR1_1_16">[12]Tablas!#REF!</definedName>
    <definedName name="VPR1_1_17" localSheetId="1">[12]Tablas!#REF!</definedName>
    <definedName name="VPR1_1_17">[12]Tablas!#REF!</definedName>
    <definedName name="VPR1_1_18" localSheetId="1">[12]Tablas!#REF!</definedName>
    <definedName name="VPR1_1_18">[12]Tablas!#REF!</definedName>
    <definedName name="VPR1_1_19" localSheetId="1">[12]Tablas!#REF!</definedName>
    <definedName name="VPR1_1_19">[12]Tablas!#REF!</definedName>
    <definedName name="VPR1_1_2" localSheetId="1">[12]Tablas!#REF!</definedName>
    <definedName name="VPR1_1_2">[12]Tablas!#REF!</definedName>
    <definedName name="VPR1_1_20" localSheetId="1">[12]Tablas!#REF!</definedName>
    <definedName name="VPR1_1_20">[12]Tablas!#REF!</definedName>
    <definedName name="VPR1_1_21" localSheetId="1">[12]Tablas!#REF!</definedName>
    <definedName name="VPR1_1_21">[12]Tablas!#REF!</definedName>
    <definedName name="VPR1_1_22" localSheetId="1">[12]Tablas!#REF!</definedName>
    <definedName name="VPR1_1_22">[12]Tablas!#REF!</definedName>
    <definedName name="VPR1_1_23" localSheetId="1">[12]Tablas!#REF!</definedName>
    <definedName name="VPR1_1_23">[12]Tablas!#REF!</definedName>
    <definedName name="VPR1_1_24" localSheetId="1">[12]Tablas!#REF!</definedName>
    <definedName name="VPR1_1_24">[12]Tablas!#REF!</definedName>
    <definedName name="VPR1_1_25" localSheetId="1">[12]Tablas!#REF!</definedName>
    <definedName name="VPR1_1_25">[12]Tablas!#REF!</definedName>
    <definedName name="VPR1_1_26" localSheetId="1">[12]Tablas!#REF!</definedName>
    <definedName name="VPR1_1_26">[12]Tablas!#REF!</definedName>
    <definedName name="VPR1_1_27" localSheetId="1">[12]Tablas!#REF!</definedName>
    <definedName name="VPR1_1_27">[12]Tablas!#REF!</definedName>
    <definedName name="VPR1_1_28" localSheetId="1">[12]Tablas!#REF!</definedName>
    <definedName name="VPR1_1_28">[12]Tablas!#REF!</definedName>
    <definedName name="VPR1_1_29" localSheetId="1">[12]Tablas!#REF!</definedName>
    <definedName name="VPR1_1_29">[12]Tablas!#REF!</definedName>
    <definedName name="VPR1_1_3" localSheetId="1">[12]Tablas!#REF!</definedName>
    <definedName name="VPR1_1_3">[12]Tablas!#REF!</definedName>
    <definedName name="VPR1_1_30" localSheetId="1">[12]Tablas!#REF!</definedName>
    <definedName name="VPR1_1_30">[12]Tablas!#REF!</definedName>
    <definedName name="VPR1_1_31" localSheetId="1">[12]Tablas!#REF!</definedName>
    <definedName name="VPR1_1_31">[12]Tablas!#REF!</definedName>
    <definedName name="VPR1_1_32" localSheetId="1">[12]Tablas!#REF!</definedName>
    <definedName name="VPR1_1_32">[12]Tablas!#REF!</definedName>
    <definedName name="VPR1_1_4" localSheetId="1">[12]Tablas!#REF!</definedName>
    <definedName name="VPR1_1_4">[12]Tablas!#REF!</definedName>
    <definedName name="VPR1_1_5" localSheetId="1">[12]Tablas!#REF!</definedName>
    <definedName name="VPR1_1_5">[12]Tablas!#REF!</definedName>
    <definedName name="VPR1_1_6" localSheetId="1">[12]Tablas!#REF!</definedName>
    <definedName name="VPR1_1_6">[12]Tablas!#REF!</definedName>
    <definedName name="VPR1_1_7" localSheetId="1">[12]Tablas!#REF!</definedName>
    <definedName name="VPR1_1_7">[12]Tablas!#REF!</definedName>
    <definedName name="VPR1_1_8" localSheetId="1">[12]Tablas!#REF!</definedName>
    <definedName name="VPR1_1_8">[12]Tablas!#REF!</definedName>
    <definedName name="VPR1_1_9" localSheetId="1">[12]Tablas!#REF!</definedName>
    <definedName name="VPR1_1_9">[12]Tablas!#REF!</definedName>
    <definedName name="VPR1_2" localSheetId="1">[12]Tablas!#REF!</definedName>
    <definedName name="VPR1_2">[12]Tablas!#REF!</definedName>
    <definedName name="VPR1_3" localSheetId="1">[12]Tablas!#REF!</definedName>
    <definedName name="VPR1_3">[12]Tablas!#REF!</definedName>
    <definedName name="VPR1_4" localSheetId="1">[12]Tablas!#REF!</definedName>
    <definedName name="VPR1_4">[12]Tablas!#REF!</definedName>
    <definedName name="VPR1_5" localSheetId="1">[12]Tablas!#REF!</definedName>
    <definedName name="VPR1_5">[12]Tablas!#REF!</definedName>
    <definedName name="VPR1_6" localSheetId="1">[12]Tablas!#REF!</definedName>
    <definedName name="VPR1_6">[12]Tablas!#REF!</definedName>
    <definedName name="vpt" localSheetId="1">#REF!</definedName>
    <definedName name="vpt">#REF!</definedName>
    <definedName name="VRP" localSheetId="1">[12]Tablas!#REF!</definedName>
    <definedName name="VRP">[12]Tablas!#REF!</definedName>
    <definedName name="VRP_PETROQ" localSheetId="1">#REF!</definedName>
    <definedName name="VRP_PETROQ">#REF!</definedName>
    <definedName name="VRP1_1" localSheetId="1">[12]Tablas!#REF!</definedName>
    <definedName name="VRP1_1">[12]Tablas!#REF!</definedName>
    <definedName name="VRP1_1_1" localSheetId="1">[12]Tablas!#REF!</definedName>
    <definedName name="VRP1_1_1">[12]Tablas!#REF!</definedName>
    <definedName name="VRP1_1_10" localSheetId="1">[12]Tablas!#REF!</definedName>
    <definedName name="VRP1_1_10">[12]Tablas!#REF!</definedName>
    <definedName name="VRP1_1_11" localSheetId="1">[12]Tablas!#REF!</definedName>
    <definedName name="VRP1_1_11">[12]Tablas!#REF!</definedName>
    <definedName name="VRP1_1_12" localSheetId="1">[12]Tablas!#REF!</definedName>
    <definedName name="VRP1_1_12">[12]Tablas!#REF!</definedName>
    <definedName name="VRP1_1_13" localSheetId="1">[12]Tablas!#REF!</definedName>
    <definedName name="VRP1_1_13">[12]Tablas!#REF!</definedName>
    <definedName name="VRP1_1_14" localSheetId="1">[12]Tablas!#REF!</definedName>
    <definedName name="VRP1_1_14">[12]Tablas!#REF!</definedName>
    <definedName name="VRP1_1_15" localSheetId="1">[12]Tablas!#REF!</definedName>
    <definedName name="VRP1_1_15">[12]Tablas!#REF!</definedName>
    <definedName name="VRP1_1_16" localSheetId="1">[12]Tablas!#REF!</definedName>
    <definedName name="VRP1_1_16">[12]Tablas!#REF!</definedName>
    <definedName name="VRP1_1_17" localSheetId="1">[12]Tablas!#REF!</definedName>
    <definedName name="VRP1_1_17">[12]Tablas!#REF!</definedName>
    <definedName name="VRP1_1_18" localSheetId="1">[12]Tablas!#REF!</definedName>
    <definedName name="VRP1_1_18">[12]Tablas!#REF!</definedName>
    <definedName name="VRP1_1_19" localSheetId="1">[12]Tablas!#REF!</definedName>
    <definedName name="VRP1_1_19">[12]Tablas!#REF!</definedName>
    <definedName name="VRP1_1_2" localSheetId="1">[12]Tablas!#REF!</definedName>
    <definedName name="VRP1_1_2">[12]Tablas!#REF!</definedName>
    <definedName name="VRP1_1_20" localSheetId="1">[12]Tablas!#REF!</definedName>
    <definedName name="VRP1_1_20">[12]Tablas!#REF!</definedName>
    <definedName name="VRP1_1_21" localSheetId="1">[12]Tablas!#REF!</definedName>
    <definedName name="VRP1_1_21">[12]Tablas!#REF!</definedName>
    <definedName name="VRP1_1_22" localSheetId="1">[12]Tablas!#REF!</definedName>
    <definedName name="VRP1_1_22">[12]Tablas!#REF!</definedName>
    <definedName name="VRP1_1_23" localSheetId="1">[12]Tablas!#REF!</definedName>
    <definedName name="VRP1_1_23">[12]Tablas!#REF!</definedName>
    <definedName name="VRP1_1_3" localSheetId="1">[12]Tablas!#REF!</definedName>
    <definedName name="VRP1_1_3">[12]Tablas!#REF!</definedName>
    <definedName name="VRP1_1_4" localSheetId="1">[12]Tablas!#REF!</definedName>
    <definedName name="VRP1_1_4">[12]Tablas!#REF!</definedName>
    <definedName name="VRP1_1_5" localSheetId="1">[12]Tablas!#REF!</definedName>
    <definedName name="VRP1_1_5">[12]Tablas!#REF!</definedName>
    <definedName name="VRP1_1_6" localSheetId="1">[12]Tablas!#REF!</definedName>
    <definedName name="VRP1_1_6">[12]Tablas!#REF!</definedName>
    <definedName name="VRP1_1_7" localSheetId="1">[12]Tablas!#REF!</definedName>
    <definedName name="VRP1_1_7">[12]Tablas!#REF!</definedName>
    <definedName name="VRP1_1_8" localSheetId="1">[12]Tablas!#REF!</definedName>
    <definedName name="VRP1_1_8">[12]Tablas!#REF!</definedName>
    <definedName name="VRP1_1_9" localSheetId="1">[12]Tablas!#REF!</definedName>
    <definedName name="VRP1_1_9">[12]Tablas!#REF!</definedName>
    <definedName name="VRP1_2" localSheetId="1">[12]Tablas!#REF!</definedName>
    <definedName name="VRP1_2">[12]Tablas!#REF!</definedName>
    <definedName name="VRP1_3" localSheetId="1">[12]Tablas!#REF!</definedName>
    <definedName name="VRP1_3">[12]Tablas!#REF!</definedName>
    <definedName name="VRP1_4" localSheetId="1">[12]Tablas!#REF!</definedName>
    <definedName name="VRP1_4">[12]Tablas!#REF!</definedName>
    <definedName name="vsdfj" hidden="1">{"via1",#N/A,TRUE,"general";"via2",#N/A,TRUE,"general";"via3",#N/A,TRUE,"general"}</definedName>
    <definedName name="VSM" localSheetId="1">[12]Tablas!#REF!</definedName>
    <definedName name="VSM">[12]Tablas!#REF!</definedName>
    <definedName name="VSM1_1" localSheetId="1">[12]Tablas!#REF!</definedName>
    <definedName name="VSM1_1">[12]Tablas!#REF!</definedName>
    <definedName name="VSM1_1_1" localSheetId="1">[12]Tablas!#REF!</definedName>
    <definedName name="VSM1_1_1">[12]Tablas!#REF!</definedName>
    <definedName name="VSM1_1_2" localSheetId="1">[12]Tablas!#REF!</definedName>
    <definedName name="VSM1_1_2">[12]Tablas!#REF!</definedName>
    <definedName name="VSM1_1_3" localSheetId="1">[12]Tablas!#REF!</definedName>
    <definedName name="VSM1_1_3">[12]Tablas!#REF!</definedName>
    <definedName name="VSM1_1_4" localSheetId="1">[12]Tablas!#REF!</definedName>
    <definedName name="VSM1_1_4">[12]Tablas!#REF!</definedName>
    <definedName name="VSM1_1_5" localSheetId="1">[12]Tablas!#REF!</definedName>
    <definedName name="VSM1_1_5">[12]Tablas!#REF!</definedName>
    <definedName name="VSM1_2" localSheetId="1">[12]Tablas!#REF!</definedName>
    <definedName name="VSM1_2">[12]Tablas!#REF!</definedName>
    <definedName name="VSM1_3" localSheetId="1">[12]Tablas!#REF!</definedName>
    <definedName name="VSM1_3">[12]Tablas!#REF!</definedName>
    <definedName name="VSM1_4" localSheetId="1">[12]Tablas!#REF!</definedName>
    <definedName name="VSM1_4">[12]Tablas!#REF!</definedName>
    <definedName name="VSM1_5" localSheetId="1">[12]Tablas!#REF!</definedName>
    <definedName name="VSM1_5">[12]Tablas!#REF!</definedName>
    <definedName name="vsp" localSheetId="1">#REF!</definedName>
    <definedName name="vsp">#REF!</definedName>
    <definedName name="vt" hidden="1">{"via1",#N/A,TRUE,"general";"via2",#N/A,TRUE,"general";"via3",#N/A,TRUE,"general"}</definedName>
    <definedName name="vutil" localSheetId="1">#REF!</definedName>
    <definedName name="vutil">#REF!</definedName>
    <definedName name="vvcxv" hidden="1">{"TAB1",#N/A,TRUE,"GENERAL";"TAB2",#N/A,TRUE,"GENERAL";"TAB3",#N/A,TRUE,"GENERAL";"TAB4",#N/A,TRUE,"GENERAL";"TAB5",#N/A,TRUE,"GENERAL"}</definedName>
    <definedName name="Vvkmh" localSheetId="1">#REF!</definedName>
    <definedName name="Vvkmh">#REF!</definedName>
    <definedName name="Vvmph" localSheetId="1">#REF!</definedName>
    <definedName name="Vvmph">#REF!</definedName>
    <definedName name="VVV" localSheetId="1">#REF!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 localSheetId="1">#REF!</definedName>
    <definedName name="WAGE_RATE">#REF!</definedName>
    <definedName name="Wage0100" localSheetId="1">#REF!</definedName>
    <definedName name="Wage0100">#REF!</definedName>
    <definedName name="Wage0200" localSheetId="1">#REF!</definedName>
    <definedName name="Wage0200">#REF!</definedName>
    <definedName name="WBS" localSheetId="1">'[116]2004'!#REF!</definedName>
    <definedName name="WBS">'[116]2004'!#REF!</definedName>
    <definedName name="Wcut" localSheetId="1">#REF!</definedName>
    <definedName name="Wcut">#REF!</definedName>
    <definedName name="WD" localSheetId="1">#REF!</definedName>
    <definedName name="WD">#REF!</definedName>
    <definedName name="WDD" hidden="1">{#N/A,#N/A,FALSE,"orthoflow";#N/A,#N/A,FALSE,"Miscelaneos";#N/A,#N/A,FALSE,"Instrumentacio";#N/A,#N/A,FALSE,"Electrico";#N/A,#N/A,FALSE,"Valv. Seguridad"}</definedName>
    <definedName name="WDFSDF" localSheetId="1">'[40]Res-Accide-10'!#REF!</definedName>
    <definedName name="WDFSDF">'[40]Res-Accide-10'!#REF!</definedName>
    <definedName name="wedw" localSheetId="1">#REF!</definedName>
    <definedName name="wedw">#REF!</definedName>
    <definedName name="WEFWE" localSheetId="1">'[40]Res-Accide-10'!#REF!</definedName>
    <definedName name="WEFWE">'[40]Res-Accide-10'!#REF!</definedName>
    <definedName name="WER">'[40]Res-Accide-10'!$S$2:$S$7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 localSheetId="1">'[40]Res-Accide-10'!#REF!</definedName>
    <definedName name="WILSON">'[40]Res-Accide-10'!#REF!</definedName>
    <definedName name="WQ" localSheetId="1">#REF!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 localSheetId="1">#REF!</definedName>
    <definedName name="WSX">#REF!</definedName>
    <definedName name="Wtot" localSheetId="1">#REF!</definedName>
    <definedName name="Wtot">#REF!</definedName>
    <definedName name="wtt" hidden="1">{"TAB1",#N/A,TRUE,"GENERAL";"TAB2",#N/A,TRUE,"GENERAL";"TAB3",#N/A,TRUE,"GENERAL";"TAB4",#N/A,TRUE,"GENERAL";"TAB5",#N/A,TRUE,"GENERAL"}</definedName>
    <definedName name="WW" localSheetId="1">[1]LIQUIDACION!#REF!</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 localSheetId="1">#REF!</definedName>
    <definedName name="x">#REF!</definedName>
    <definedName name="xcbvbs" hidden="1">{"TAB1",#N/A,TRUE,"GENERAL";"TAB2",#N/A,TRUE,"GENERAL";"TAB3",#N/A,TRUE,"GENERAL";"TAB4",#N/A,TRUE,"GENERAL";"TAB5",#N/A,TRUE,"GENERAL"}</definedName>
    <definedName name="XD" localSheetId="1">#REF!</definedName>
    <definedName name="XD">#REF!</definedName>
    <definedName name="XSW" hidden="1">{#N/A,#N/A,TRUE,"1842CWN0"}</definedName>
    <definedName name="xsxs" hidden="1">{"TAB1",#N/A,TRUE,"GENERAL";"TAB2",#N/A,TRUE,"GENERAL";"TAB3",#N/A,TRUE,"GENERAL";"TAB4",#N/A,TRUE,"GENERAL";"TAB5",#N/A,TRUE,"GENERAL"}</definedName>
    <definedName name="XX" localSheetId="1">#REF!</definedName>
    <definedName name="XX">#REF!</definedName>
    <definedName name="xxfg" hidden="1">{"via1",#N/A,TRUE,"general";"via2",#N/A,TRUE,"general";"via3",#N/A,TRUE,"general"}</definedName>
    <definedName name="XXXX" localSheetId="1" hidden="1">#REF!</definedName>
    <definedName name="XXXX" hidden="1">#REF!</definedName>
    <definedName name="xxxxx" localSheetId="1">[117]!absc</definedName>
    <definedName name="xxxxx">[117]!absc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1">#REF!</definedName>
    <definedName name="XXXXXXXXXX">#REF!</definedName>
    <definedName name="xxxxxxxxxx29" hidden="1">{"via1",#N/A,TRUE,"general";"via2",#N/A,TRUE,"general";"via3",#N/A,TRUE,"general"}</definedName>
    <definedName name="XXXXXXXXXXXX" localSheetId="1">#REF!</definedName>
    <definedName name="XXXXXXXXXXXX">#REF!</definedName>
    <definedName name="XZS" localSheetId="1" hidden="1">#REF!</definedName>
    <definedName name="XZS" hidden="1">#REF!</definedName>
    <definedName name="XZXZV" hidden="1">{"via1",#N/A,TRUE,"general";"via2",#N/A,TRUE,"general";"via3",#N/A,TRUE,"general"}</definedName>
    <definedName name="Y" localSheetId="1">[29]!absc</definedName>
    <definedName name="Y">[29]!absc</definedName>
    <definedName name="y6y6" hidden="1">{"via1",#N/A,TRUE,"general";"via2",#N/A,TRUE,"general";"via3",#N/A,TRUE,"general"}</definedName>
    <definedName name="YA" localSheetId="1">#REF!</definedName>
    <definedName name="YA">#REF!</definedName>
    <definedName name="yery" hidden="1">{"via1",#N/A,TRUE,"general";"via2",#N/A,TRUE,"general";"via3",#N/A,TRUE,"general"}</definedName>
    <definedName name="YHN" localSheetId="1">#REF!</definedName>
    <definedName name="YHN">#REF!</definedName>
    <definedName name="yhy" hidden="1">{"TAB1",#N/A,TRUE,"GENERAL";"TAB2",#N/A,TRUE,"GENERAL";"TAB3",#N/A,TRUE,"GENERAL";"TAB4",#N/A,TRUE,"GENERAL";"TAB5",#N/A,TRUE,"GENERAL"}</definedName>
    <definedName name="YJ" localSheetId="1">#REF!</definedName>
    <definedName name="YJ">#REF!</definedName>
    <definedName name="yjyj" hidden="1">{"TAB1",#N/A,TRUE,"GENERAL";"TAB2",#N/A,TRUE,"GENERAL";"TAB3",#N/A,TRUE,"GENERAL";"TAB4",#N/A,TRUE,"GENERAL";"TAB5",#N/A,TRUE,"GENERAL"}</definedName>
    <definedName name="YOYO">'[118]AISLAMIENTO CATEGORIAS II Y III'!$G$1:$I$65536</definedName>
    <definedName name="yrey" hidden="1">{"via1",#N/A,TRUE,"general";"via2",#N/A,TRUE,"general";"via3",#N/A,TRUE,"general"}</definedName>
    <definedName name="yry" hidden="1">{"via1",#N/A,TRUE,"general";"via2",#N/A,TRUE,"general";"via3",#N/A,TRUE,"general"}</definedName>
    <definedName name="YT" localSheetId="1">#REF!</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 localSheetId="1">#REF!</definedName>
    <definedName name="ZDF">#REF!</definedName>
    <definedName name="ZONA1" localSheetId="1">#REF!</definedName>
    <definedName name="ZONA1">#REF!</definedName>
    <definedName name="ZONA3" localSheetId="1">#REF!</definedName>
    <definedName name="ZONA3">#REF!</definedName>
    <definedName name="ZONA4" localSheetId="1">#REF!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 localSheetId="1">'[54]A. P. U.'!#REF!</definedName>
    <definedName name="ZZZZZZZZZZZ">'[54]A. P. U.'!#REF!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8" i="282" l="1"/>
  <c r="K39" i="278"/>
  <c r="N39" i="276"/>
  <c r="N53" i="276"/>
  <c r="N100" i="276"/>
  <c r="L105" i="276"/>
  <c r="L106" i="276"/>
  <c r="L107" i="276"/>
  <c r="N108" i="276"/>
  <c r="N110" i="276"/>
  <c r="J17" i="265"/>
  <c r="N38" i="280"/>
  <c r="N53" i="280"/>
  <c r="N100" i="280"/>
  <c r="L105" i="280"/>
  <c r="L106" i="280"/>
  <c r="L107" i="280"/>
  <c r="N108" i="280"/>
  <c r="N110" i="280"/>
  <c r="J15" i="265"/>
  <c r="K38" i="278"/>
  <c r="I17" i="265"/>
  <c r="I19" i="265"/>
  <c r="N38" i="278"/>
  <c r="N39" i="278"/>
  <c r="N53" i="278"/>
  <c r="N100" i="278"/>
  <c r="L105" i="278"/>
  <c r="L106" i="278"/>
  <c r="L107" i="278"/>
  <c r="N108" i="278"/>
  <c r="N110" i="278"/>
  <c r="J19" i="265"/>
  <c r="N39" i="277"/>
  <c r="N53" i="277"/>
  <c r="N100" i="277"/>
  <c r="L105" i="277"/>
  <c r="L106" i="277"/>
  <c r="L107" i="277"/>
  <c r="N108" i="277"/>
  <c r="N110" i="277"/>
  <c r="J18" i="265"/>
  <c r="N38" i="282"/>
  <c r="N53" i="282"/>
  <c r="N100" i="282"/>
  <c r="L105" i="282"/>
  <c r="L106" i="282"/>
  <c r="L107" i="282"/>
  <c r="N108" i="282"/>
  <c r="N110" i="282"/>
  <c r="J16" i="265"/>
  <c r="L78" i="282"/>
  <c r="N78" i="282"/>
  <c r="N83" i="282"/>
  <c r="K16" i="265"/>
  <c r="K17" i="265"/>
  <c r="K18" i="265"/>
  <c r="K19" i="265"/>
  <c r="L78" i="280"/>
  <c r="N78" i="280"/>
  <c r="N83" i="280"/>
  <c r="K15" i="265"/>
  <c r="K14" i="265"/>
  <c r="K20" i="265"/>
  <c r="N89" i="282"/>
  <c r="I89" i="282"/>
  <c r="N88" i="282"/>
  <c r="N98" i="282"/>
  <c r="N52" i="282"/>
  <c r="N82" i="282"/>
  <c r="N81" i="282"/>
  <c r="N80" i="282"/>
  <c r="N79" i="282"/>
  <c r="J78" i="282"/>
  <c r="N72" i="282"/>
  <c r="N71" i="282"/>
  <c r="N70" i="282"/>
  <c r="N69" i="282"/>
  <c r="N68" i="282"/>
  <c r="N67" i="282"/>
  <c r="N66" i="282"/>
  <c r="N65" i="282"/>
  <c r="N64" i="282"/>
  <c r="N63" i="282"/>
  <c r="N62" i="282"/>
  <c r="N61" i="282"/>
  <c r="N60" i="282"/>
  <c r="N59" i="282"/>
  <c r="N58" i="282"/>
  <c r="N51" i="282"/>
  <c r="N50" i="282"/>
  <c r="N49" i="282"/>
  <c r="N48" i="282"/>
  <c r="N47" i="282"/>
  <c r="N46" i="282"/>
  <c r="N45" i="282"/>
  <c r="N44" i="282"/>
  <c r="N43" i="282"/>
  <c r="N42" i="282"/>
  <c r="N41" i="282"/>
  <c r="N40" i="282"/>
  <c r="N39" i="282"/>
  <c r="L38" i="282"/>
  <c r="N89" i="280"/>
  <c r="I89" i="280"/>
  <c r="N88" i="280"/>
  <c r="N98" i="280"/>
  <c r="N52" i="280"/>
  <c r="N82" i="280"/>
  <c r="N81" i="280"/>
  <c r="N80" i="280"/>
  <c r="N79" i="280"/>
  <c r="J78" i="280"/>
  <c r="N72" i="280"/>
  <c r="N71" i="280"/>
  <c r="N70" i="280"/>
  <c r="N69" i="280"/>
  <c r="N68" i="280"/>
  <c r="N67" i="280"/>
  <c r="N66" i="280"/>
  <c r="N65" i="280"/>
  <c r="N64" i="280"/>
  <c r="N63" i="280"/>
  <c r="N62" i="280"/>
  <c r="N61" i="280"/>
  <c r="N60" i="280"/>
  <c r="N59" i="280"/>
  <c r="N58" i="280"/>
  <c r="N51" i="280"/>
  <c r="N50" i="280"/>
  <c r="N49" i="280"/>
  <c r="N48" i="280"/>
  <c r="N47" i="280"/>
  <c r="N46" i="280"/>
  <c r="N45" i="280"/>
  <c r="N44" i="280"/>
  <c r="N43" i="280"/>
  <c r="N42" i="280"/>
  <c r="N41" i="280"/>
  <c r="N40" i="280"/>
  <c r="N39" i="280"/>
  <c r="L38" i="280"/>
  <c r="N89" i="278"/>
  <c r="I89" i="278"/>
  <c r="N88" i="278"/>
  <c r="I88" i="278"/>
  <c r="N82" i="278"/>
  <c r="N81" i="278"/>
  <c r="N80" i="278"/>
  <c r="N79" i="278"/>
  <c r="N83" i="278"/>
  <c r="N78" i="278"/>
  <c r="N72" i="278"/>
  <c r="N71" i="278"/>
  <c r="N70" i="278"/>
  <c r="N69" i="278"/>
  <c r="N68" i="278"/>
  <c r="N67" i="278"/>
  <c r="N66" i="278"/>
  <c r="N65" i="278"/>
  <c r="N64" i="278"/>
  <c r="N63" i="278"/>
  <c r="N62" i="278"/>
  <c r="N61" i="278"/>
  <c r="N60" i="278"/>
  <c r="N59" i="278"/>
  <c r="N58" i="278"/>
  <c r="N51" i="278"/>
  <c r="N50" i="278"/>
  <c r="N49" i="278"/>
  <c r="N48" i="278"/>
  <c r="N47" i="278"/>
  <c r="N46" i="278"/>
  <c r="N45" i="278"/>
  <c r="N44" i="278"/>
  <c r="N43" i="278"/>
  <c r="N42" i="278"/>
  <c r="N41" i="278"/>
  <c r="N40" i="278"/>
  <c r="L39" i="278"/>
  <c r="L38" i="278"/>
  <c r="N89" i="277"/>
  <c r="N88" i="277"/>
  <c r="N98" i="277"/>
  <c r="N52" i="277"/>
  <c r="N82" i="277"/>
  <c r="N81" i="277"/>
  <c r="N80" i="277"/>
  <c r="N79" i="277"/>
  <c r="N78" i="277"/>
  <c r="N83" i="277"/>
  <c r="N72" i="277"/>
  <c r="N71" i="277"/>
  <c r="N70" i="277"/>
  <c r="N69" i="277"/>
  <c r="N68" i="277"/>
  <c r="N67" i="277"/>
  <c r="N66" i="277"/>
  <c r="N65" i="277"/>
  <c r="N64" i="277"/>
  <c r="N63" i="277"/>
  <c r="N62" i="277"/>
  <c r="N61" i="277"/>
  <c r="N60" i="277"/>
  <c r="N59" i="277"/>
  <c r="N58" i="277"/>
  <c r="N51" i="277"/>
  <c r="N50" i="277"/>
  <c r="N49" i="277"/>
  <c r="N48" i="277"/>
  <c r="N47" i="277"/>
  <c r="N46" i="277"/>
  <c r="N45" i="277"/>
  <c r="N44" i="277"/>
  <c r="N43" i="277"/>
  <c r="N42" i="277"/>
  <c r="N41" i="277"/>
  <c r="N40" i="277"/>
  <c r="L39" i="277"/>
  <c r="L38" i="277"/>
  <c r="N38" i="277"/>
  <c r="N89" i="276"/>
  <c r="I89" i="276"/>
  <c r="N88" i="276"/>
  <c r="N98" i="276"/>
  <c r="N52" i="276"/>
  <c r="I88" i="276"/>
  <c r="N82" i="276"/>
  <c r="N81" i="276"/>
  <c r="N80" i="276"/>
  <c r="N79" i="276"/>
  <c r="N83" i="276"/>
  <c r="N78" i="276"/>
  <c r="N72" i="276"/>
  <c r="N71" i="276"/>
  <c r="N70" i="276"/>
  <c r="N69" i="276"/>
  <c r="N68" i="276"/>
  <c r="N67" i="276"/>
  <c r="N66" i="276"/>
  <c r="N65" i="276"/>
  <c r="N64" i="276"/>
  <c r="N63" i="276"/>
  <c r="N62" i="276"/>
  <c r="N61" i="276"/>
  <c r="N60" i="276"/>
  <c r="N59" i="276"/>
  <c r="N58" i="276"/>
  <c r="N51" i="276"/>
  <c r="N50" i="276"/>
  <c r="N49" i="276"/>
  <c r="N48" i="276"/>
  <c r="N47" i="276"/>
  <c r="N46" i="276"/>
  <c r="N45" i="276"/>
  <c r="N44" i="276"/>
  <c r="N43" i="276"/>
  <c r="N42" i="276"/>
  <c r="N41" i="276"/>
  <c r="N40" i="276"/>
  <c r="L39" i="276"/>
  <c r="L38" i="276"/>
  <c r="N38" i="276"/>
  <c r="N98" i="278"/>
  <c r="N52" i="278"/>
  <c r="N73" i="278"/>
  <c r="N73" i="280"/>
  <c r="N73" i="276"/>
  <c r="N73" i="277"/>
  <c r="N73" i="282"/>
  <c r="I88" i="277"/>
  <c r="I88" i="282"/>
  <c r="I89" i="277"/>
  <c r="I88" i="280"/>
  <c r="K22" i="265"/>
  <c r="K23" i="265"/>
  <c r="K24" i="265"/>
  <c r="K25" i="265"/>
</calcChain>
</file>

<file path=xl/sharedStrings.xml><?xml version="1.0" encoding="utf-8"?>
<sst xmlns="http://schemas.openxmlformats.org/spreadsheetml/2006/main" count="746" uniqueCount="166">
  <si>
    <t xml:space="preserve">Formulario 1 - Propuesta económica  - Documento tipo de mínima cuantía de obra pública de infraestructura de transporte - versión 2 </t>
  </si>
  <si>
    <t>Código</t>
  </si>
  <si>
    <t>CCE-EICP-FM-32</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</si>
  <si>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</si>
  <si>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</si>
  <si>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</si>
  <si>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
[El presente Formulario aplica para los Procesos de Contratación que tengan como forma de pago precios unitarios. Tratándose de otras modalidades de pago, la Entidad debe ajustarlo cuando corresponde a: precio global, llave en mano, administración delegada, reembolso de gastos o cualquier otra forma de pago.]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</si>
  <si>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</si>
  <si>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</si>
  <si>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</si>
  <si>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</si>
  <si>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</si>
  <si>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</si>
  <si>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</si>
  <si>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</si>
  <si>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</si>
  <si>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</si>
  <si>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</si>
  <si>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</si>
  <si>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</si>
  <si>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</si>
  <si>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</si>
  <si>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</si>
  <si>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</si>
  <si>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</si>
  <si>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</si>
  <si>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</si>
  <si>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Arial"/>
        <family val="2"/>
      </rPr>
      <t>NOTA 3:</t>
    </r>
    <r>
      <rPr>
        <sz val="11"/>
        <rFont val="Arial"/>
        <family val="2"/>
      </rPr>
      <t xml:space="preserve"> El AIU y su discriminación deben estar en porcentaje (%). </t>
    </r>
  </si>
  <si>
    <t>I=</t>
  </si>
  <si>
    <t>U=</t>
  </si>
  <si>
    <t>TOTAL A.I.U</t>
  </si>
  <si>
    <t>A.I.U.=</t>
  </si>
  <si>
    <t>VERSIÓN</t>
  </si>
  <si>
    <t>PÁGINA</t>
  </si>
  <si>
    <t>FECHA</t>
  </si>
  <si>
    <t>DATOS ESPECÍFICOS</t>
  </si>
  <si>
    <t>ÍTEM</t>
  </si>
  <si>
    <t>UNIDAD</t>
  </si>
  <si>
    <t>I. EQUIPO</t>
  </si>
  <si>
    <t>TIPO</t>
  </si>
  <si>
    <t>TARIFA/HORA</t>
  </si>
  <si>
    <t>RENDIMIENTO</t>
  </si>
  <si>
    <t>Vr. UNITARIO</t>
  </si>
  <si>
    <t>SUBTOTAL $</t>
  </si>
  <si>
    <t>II. MATERIALES</t>
  </si>
  <si>
    <t>PRECIO UNIT.</t>
  </si>
  <si>
    <t>III. TRANSPORTES</t>
  </si>
  <si>
    <t>TARIFA</t>
  </si>
  <si>
    <t>IV. MANO DE OBRA</t>
  </si>
  <si>
    <t>JORNAL</t>
  </si>
  <si>
    <t>TOTAL COSTO DIRECTO $</t>
  </si>
  <si>
    <t>V. COSTOS INDIRECTOS</t>
  </si>
  <si>
    <t>Porcentaje</t>
  </si>
  <si>
    <t>Valor Total</t>
  </si>
  <si>
    <t>ADMINISTRACION</t>
  </si>
  <si>
    <t xml:space="preserve">IMPREVISTOS </t>
  </si>
  <si>
    <t>UTILIDAD</t>
  </si>
  <si>
    <t>Firma</t>
  </si>
  <si>
    <t>Nombre:</t>
  </si>
  <si>
    <t>Representante Legal del Contratista o su Apoderado</t>
  </si>
  <si>
    <t>Matricula No. :</t>
  </si>
  <si>
    <t xml:space="preserve"> </t>
  </si>
  <si>
    <t>Camioneta de estacas 4x4</t>
  </si>
  <si>
    <t>Transporte de concreto</t>
  </si>
  <si>
    <t>I. SEÑALIZACIÓN Y SEGURIDAD</t>
  </si>
  <si>
    <t>m2</t>
  </si>
  <si>
    <t>710.1.1</t>
  </si>
  <si>
    <t>CÓDIGO</t>
  </si>
  <si>
    <t>FR-APU-1</t>
  </si>
  <si>
    <t>INSTITUTO NACIONAL DE VIAS</t>
  </si>
  <si>
    <t>ANÁLISIS DE PRECIOS UNITARIOS REGIONALIZADOS DE REFERENCIA</t>
  </si>
  <si>
    <t>ACTUALIZACIÓN PERIÓDICA</t>
  </si>
  <si>
    <t>(Día)</t>
  </si>
  <si>
    <t>(Mes)</t>
  </si>
  <si>
    <t>(Año)</t>
  </si>
  <si>
    <t xml:space="preserve">ÍTEM BASE DE APU DE REFERENCIA: </t>
  </si>
  <si>
    <t>⊠</t>
  </si>
  <si>
    <t>PUBLICACIÓN:</t>
  </si>
  <si>
    <t>2022-2 DICIEMBRE 2022</t>
  </si>
  <si>
    <t xml:space="preserve">ÍTEM DE PROYECTO PARTICULAR: </t>
  </si>
  <si>
    <t>ÍTEM DE LA PROPUESTA ECONÓMICA:</t>
  </si>
  <si>
    <t>□</t>
  </si>
  <si>
    <t xml:space="preserve">ÍTEM NO PREVISTO:   </t>
  </si>
  <si>
    <t xml:space="preserve">ÍTEM APU PARTICULAR:   </t>
  </si>
  <si>
    <t xml:space="preserve">UNIDAD EJECUTORA: </t>
  </si>
  <si>
    <t>DIRECCIÓN TERRITORIAL:</t>
  </si>
  <si>
    <t>CONTRATO No.</t>
  </si>
  <si>
    <t>FECHA:</t>
  </si>
  <si>
    <t>OBJETO DEL CONTRATO:</t>
  </si>
  <si>
    <t>CARRETERA:</t>
  </si>
  <si>
    <t>SECTOR:</t>
  </si>
  <si>
    <t>CONTRATISTA:</t>
  </si>
  <si>
    <t>INTERVENTOR:</t>
  </si>
  <si>
    <t>______________</t>
  </si>
  <si>
    <t>FECHA DE CIERRE DEL PROCESO DE SELECCIÓN DEL CONTRATO:</t>
  </si>
  <si>
    <t>/</t>
  </si>
  <si>
    <t xml:space="preserve">                                    (Día)</t>
  </si>
  <si>
    <t>GRUPO DE AJUSTE</t>
  </si>
  <si>
    <t>C0010120</t>
  </si>
  <si>
    <t>HERRAMIENTA MENOR (%)</t>
  </si>
  <si>
    <t>B0123650</t>
  </si>
  <si>
    <t>Concreto resistencia 21 MPa</t>
  </si>
  <si>
    <t>m3</t>
  </si>
  <si>
    <t>CANTIDAD (1)</t>
  </si>
  <si>
    <t>DISTANCIA (2)</t>
  </si>
  <si>
    <t>(1) * (2)</t>
  </si>
  <si>
    <t>T0010009</t>
  </si>
  <si>
    <t>m3-km</t>
  </si>
  <si>
    <t>PRESTACIONES (%)</t>
  </si>
  <si>
    <t>JR. TOTAL</t>
  </si>
  <si>
    <t>A0040010</t>
  </si>
  <si>
    <t>Oficial</t>
  </si>
  <si>
    <t>A0030030</t>
  </si>
  <si>
    <t>Obrero (3)</t>
  </si>
  <si>
    <t>Precio Unitario Total Aproximado al Peso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</si>
  <si>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</si>
  <si>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</si>
  <si>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</si>
  <si>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</si>
  <si>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</si>
  <si>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NOTA: Los documentos publicados periódicamente son propiedad del Instituto Nacional de Vías. Su uso con fines comerciales o de lucro a cualquier título sin previa autorización, está totalmente prohibido y constituye una infracción a la normatividad vigente.</t>
  </si>
  <si>
    <t>m</t>
  </si>
  <si>
    <t>u</t>
  </si>
  <si>
    <t xml:space="preserve">SEÑAL VERTICAL DE TRANSITO TIPO SR, SP Y/O SI, TABLERO EN LÁMINA CON LAMINA RETRORREFLECTIVA TIPO IX (75X75 cm) </t>
  </si>
  <si>
    <t>B0014800</t>
  </si>
  <si>
    <t>Poste para señal de tránsito en ángulo de hierro de 2" x 2" x 1/4" de 3.5m.</t>
  </si>
  <si>
    <t>B0014930</t>
  </si>
  <si>
    <t>Señal SR, SP y/o SI, tablero en lámina galvanizada de 75x75 cm, calibre 16, retrorreflectiva tipo IX.</t>
  </si>
  <si>
    <t>VALOR TOTAL BÁSICO DE OBRAS</t>
  </si>
  <si>
    <t xml:space="preserve">VALOR IVA (OBRA) (19% SOBRE UTILIDAD OBRA)  </t>
  </si>
  <si>
    <t>SEÑAL VERTICAL DE TRANSITO TIPO SI-04 (POSTES DE REFERENCIA), REFLECTIVO TIPO IX (1,25m X 0,45m)</t>
  </si>
  <si>
    <t>LÍNEA DE DEMARCACIÓN CON PINTURA EN FRÍO</t>
  </si>
  <si>
    <t>MARCA VIAL CON PINTURA EN FRÍO</t>
  </si>
  <si>
    <t>TACHA RETRORREFLECTIVA - ADHESIVO BITUMINOSO Y/O TERMOPLÁSTICO</t>
  </si>
  <si>
    <t>700-22</t>
  </si>
  <si>
    <t>701.1.1</t>
  </si>
  <si>
    <t>701-22</t>
  </si>
  <si>
    <t>710.1.3</t>
  </si>
  <si>
    <t>710-22</t>
  </si>
  <si>
    <t>700.1</t>
  </si>
  <si>
    <t>C0010920</t>
  </si>
  <si>
    <t>Vehículo delineador para aplicación de pintura con mínimo 2 boquillas (NTC 4744-2)</t>
  </si>
  <si>
    <t>B0013940</t>
  </si>
  <si>
    <t xml:space="preserve">Microesferas reflectivas de vidrio </t>
  </si>
  <si>
    <t>kg</t>
  </si>
  <si>
    <t>B0014740</t>
  </si>
  <si>
    <t>Pintura acrílica pura para demarcacion vial.</t>
  </si>
  <si>
    <t>gl</t>
  </si>
  <si>
    <t>B014002</t>
  </si>
  <si>
    <t>Disolvente para pintura de demarcacion vial (XILOL)</t>
  </si>
  <si>
    <t>700.3</t>
  </si>
  <si>
    <t>C0010350</t>
  </si>
  <si>
    <t>Equipo de pintura (Compresor). Presión máxima de trabajo 7 HP</t>
  </si>
  <si>
    <t>C0010540</t>
  </si>
  <si>
    <t>Máquina térmica para aplicación de adhesivo para tacha</t>
  </si>
  <si>
    <t>B0014870</t>
  </si>
  <si>
    <t>Resina termoplástica para demarcación vial y tachas</t>
  </si>
  <si>
    <t>B0015090</t>
  </si>
  <si>
    <t>Tacha retrorreflectiva bidireccional amarilla y/o blanca (área minima retrorreflectante 6cm2)</t>
  </si>
  <si>
    <t>A0030020</t>
  </si>
  <si>
    <t>Obrero (2)</t>
  </si>
  <si>
    <t>B0014965</t>
  </si>
  <si>
    <t>Señal SI-04 (Poste de referencia). Tablero en lámina galvanizada de 1m ó 1,25m x 0,45m; calibre 20, reflectivo tipo IX.</t>
  </si>
  <si>
    <t>IMPREVISTO</t>
  </si>
  <si>
    <t>PROPUESTA ECONOMICA</t>
  </si>
  <si>
    <t>OBJETO: OBRAS DE SEÑALIZACION VIAL EN VIAS CODIGO 7007 AGUACLARA - OCAÑA Y 7008 OCAÑA - SADINATA A CARGO DEL INSTITUTO NACIONAL DE VÍAS, DIRECCION TERRITORIAL OCAÑA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</si>
</sst>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3">
    <numFmt numFmtId="42" formatCode="_-&quot;$&quot;\ * #,##0_-;\-&quot;$&quot;\ * #,##0_-;_-&quot;$&quot;\ * &quot;-&quot;_-;_-@_-"/>
    <numFmt numFmtId="41" formatCode="_-* #,##0_-;\-* #,##0_-;_-*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_-* #,##0.00\ &quot;Pts&quot;_-;\-* #,##0.00\ &quot;Pts&quot;_-;_-* &quot;-&quot;??\ &quot;Pts&quot;_-;_-@_-"/>
    <numFmt numFmtId="176" formatCode="#,##0.0000"/>
    <numFmt numFmtId="177" formatCode="0#.00\ \L\t"/>
    <numFmt numFmtId="178" formatCode="_([$$-240A]\ * #,##0.00_);_([$$-240A]\ * \(#,##0.00\);_([$$-240A]\ * &quot;-&quot;??_);_(@_)"/>
    <numFmt numFmtId="179" formatCode="_-* #,##0.00\ [$€]_-;\-* #,##0.00\ [$€]_-;_-* &quot;-&quot;??\ [$€]_-;_-@_-"/>
    <numFmt numFmtId="180" formatCode="_ * #,##0_ ;_ * \-#,##0_ ;_ * &quot;-&quot;??_ ;_ @_ "/>
    <numFmt numFmtId="181" formatCode="_-[$$-240A]\ * #,##0.00_ ;_-[$$-240A]\ * \-#,##0.00\ ;_-[$$-240A]\ * &quot;-&quot;??_ ;_-@_ "/>
    <numFmt numFmtId="182" formatCode="_-[$$-240A]* #,##0.00_-;\-[$$-240A]* #,##0.00_-;_-[$$-240A]* &quot;-&quot;??_-;_-@_-"/>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 #,##0.00"/>
    <numFmt numFmtId="200" formatCode="_-[$$-240A]\ * #,##0.00_-;\-[$$-240A]\ * #,##0.00_-;_-[$$-240A]\ * &quot;-&quot;??_-;_-@_-"/>
    <numFmt numFmtId="201" formatCode="_-[$$-240A]\ * #,##0_-;\-[$$-240A]\ * #,##0_-;_-[$$-240A]\ * &quot;-&quot;_-;_-@_-"/>
    <numFmt numFmtId="202" formatCode="_-&quot;$&quot;* #,##0_-;\-&quot;$&quot;* #,##0_-;_-&quot;$&quot;* &quot;-&quot;_-;_-@_-"/>
    <numFmt numFmtId="203" formatCode="#,##0.00000"/>
  </numFmts>
  <fonts count="7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sz val="9"/>
      <name val="Arial Narrow"/>
      <family val="2"/>
    </font>
    <font>
      <u/>
      <sz val="10"/>
      <color indexed="12"/>
      <name val="Arial"/>
      <family val="2"/>
    </font>
    <font>
      <sz val="11"/>
      <name val="Arial"/>
      <family val="2"/>
    </font>
    <font>
      <b/>
      <sz val="11"/>
      <name val="Arial"/>
      <family val="2"/>
    </font>
    <font>
      <sz val="9"/>
      <name val="Arial"/>
      <family val="2"/>
    </font>
    <font>
      <b/>
      <sz val="8"/>
      <name val="Arial"/>
      <family val="2"/>
      <charset val="1"/>
    </font>
    <font>
      <sz val="8"/>
      <name val="Arial"/>
      <family val="2"/>
      <charset val="1"/>
    </font>
    <font>
      <b/>
      <u/>
      <sz val="11"/>
      <name val="Arial"/>
      <family val="2"/>
    </font>
    <font>
      <b/>
      <sz val="11"/>
      <color theme="0"/>
      <name val="Arial"/>
      <family val="2"/>
    </font>
    <font>
      <sz val="11"/>
      <color rgb="FF000000"/>
      <name val="Calibri"/>
      <family val="2"/>
    </font>
    <font>
      <sz val="11"/>
      <color theme="1"/>
      <name val="Arial"/>
      <family val="2"/>
    </font>
    <font>
      <sz val="10"/>
      <name val="Geneva"/>
      <family val="2"/>
    </font>
    <font>
      <sz val="9"/>
      <color theme="1" tint="0.34998626667073579"/>
      <name val="Arial"/>
      <family val="2"/>
    </font>
    <font>
      <b/>
      <sz val="12"/>
      <name val="Arial"/>
      <family val="2"/>
    </font>
    <font>
      <b/>
      <sz val="16"/>
      <name val="Arial"/>
      <family val="2"/>
    </font>
    <font>
      <b/>
      <u/>
      <sz val="10"/>
      <name val="Arial"/>
      <family val="2"/>
    </font>
    <font>
      <b/>
      <sz val="28"/>
      <name val="Arial"/>
      <family val="2"/>
    </font>
    <font>
      <sz val="28"/>
      <name val="Arial"/>
      <family val="2"/>
    </font>
    <font>
      <sz val="10"/>
      <color rgb="FF7030A0"/>
      <name val="Arial"/>
      <family val="2"/>
    </font>
    <font>
      <sz val="8"/>
      <color theme="1"/>
      <name val="Arial"/>
      <family val="2"/>
    </font>
    <font>
      <sz val="11"/>
      <color rgb="FF000000"/>
      <name val="Arial"/>
      <family val="2"/>
    </font>
    <font>
      <sz val="8"/>
      <color rgb="FF000000"/>
      <name val="Arial"/>
      <family val="2"/>
    </font>
    <font>
      <sz val="11"/>
      <color rgb="FF006100"/>
      <name val="Calibri"/>
      <family val="2"/>
      <scheme val="minor"/>
    </font>
    <font>
      <sz val="12"/>
      <color theme="1"/>
      <name val="Calibri"/>
      <family val="2"/>
      <scheme val="minor"/>
    </font>
    <font>
      <b/>
      <sz val="11"/>
      <color theme="1"/>
      <name val="Calibri"/>
      <family val="2"/>
      <scheme val="minor"/>
    </font>
    <font>
      <u/>
      <sz val="11"/>
      <color theme="10"/>
      <name val="Calibri"/>
      <family val="2"/>
    </font>
    <font>
      <sz val="12"/>
      <color rgb="FF006100"/>
      <name val="Calibri"/>
      <family val="2"/>
      <scheme val="minor"/>
    </font>
    <font>
      <sz val="12"/>
      <color theme="1"/>
      <name val="Calibri"/>
      <family val="2"/>
      <charset val="134"/>
      <scheme val="minor"/>
    </font>
    <font>
      <sz val="12"/>
      <color theme="1"/>
      <name val="Arial"/>
      <family val="2"/>
    </font>
    <font>
      <sz val="8"/>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DFEDEB"/>
        <bgColor indexed="64"/>
      </patternFill>
    </fill>
    <fill>
      <patternFill patternType="solid">
        <fgColor rgb="FFDFEDEB"/>
        <bgColor rgb="FF000000"/>
      </patternFill>
    </fill>
    <fill>
      <patternFill patternType="solid">
        <fgColor rgb="FFDFEEEB"/>
        <bgColor indexed="64"/>
      </patternFill>
    </fill>
    <fill>
      <patternFill patternType="solid">
        <fgColor rgb="FFFFFFFF"/>
        <bgColor rgb="FF000000"/>
      </patternFill>
    </fill>
    <fill>
      <patternFill patternType="solid">
        <fgColor rgb="FF52AEA7"/>
        <bgColor indexed="64"/>
      </patternFill>
    </fill>
    <fill>
      <patternFill patternType="solid">
        <fgColor rgb="FF52AEA7"/>
        <bgColor rgb="FF000000"/>
      </patternFill>
    </fill>
    <fill>
      <patternFill patternType="solid">
        <fgColor rgb="FFDFEFEB"/>
        <bgColor rgb="FF000000"/>
      </patternFill>
    </fill>
    <fill>
      <patternFill patternType="solid">
        <fgColor theme="0"/>
        <bgColor auto="1"/>
      </patternFill>
    </fill>
    <fill>
      <patternFill patternType="solid">
        <fgColor rgb="FF60B4A8"/>
        <bgColor rgb="FF000000"/>
      </patternFill>
    </fill>
    <fill>
      <patternFill patternType="solid">
        <fgColor theme="0"/>
        <bgColor rgb="FF000000"/>
      </patternFill>
    </fill>
    <fill>
      <patternFill patternType="solid">
        <fgColor rgb="FF27958B"/>
        <bgColor rgb="FF000000"/>
      </patternFill>
    </fill>
    <fill>
      <patternFill patternType="solid">
        <fgColor rgb="FFDFEEEB"/>
        <bgColor rgb="FF000000"/>
      </patternFill>
    </fill>
    <fill>
      <patternFill patternType="solid">
        <fgColor rgb="FFC6EFCE"/>
      </patternFill>
    </fill>
    <fill>
      <patternFill patternType="solid">
        <fgColor rgb="FFFFFFCC"/>
      </patternFill>
    </fill>
  </fills>
  <borders count="11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thin">
        <color indexed="64"/>
      </left>
      <right/>
      <top style="medium">
        <color indexed="64"/>
      </top>
      <bottom/>
      <diagonal/>
    </border>
    <border>
      <left/>
      <right/>
      <top style="double">
        <color auto="1"/>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style="medium">
        <color auto="1"/>
      </left>
      <right style="thin">
        <color auto="1"/>
      </right>
      <top style="thin">
        <color auto="1"/>
      </top>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medium">
        <color auto="1"/>
      </left>
      <right/>
      <top/>
      <bottom style="medium">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auto="1"/>
      </left>
      <right/>
      <top style="thin">
        <color auto="1"/>
      </top>
      <bottom/>
      <diagonal/>
    </border>
    <border>
      <left style="medium">
        <color auto="1"/>
      </left>
      <right style="thin">
        <color auto="1"/>
      </right>
      <top/>
      <bottom style="medium">
        <color auto="1"/>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right/>
      <top style="thin">
        <color auto="1"/>
      </top>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medium">
        <color auto="1"/>
      </left>
      <right/>
      <top style="thin">
        <color auto="1"/>
      </top>
      <bottom style="medium">
        <color auto="1"/>
      </bottom>
      <diagonal/>
    </border>
    <border>
      <left/>
      <right style="medium">
        <color auto="1"/>
      </right>
      <top style="thin">
        <color auto="1"/>
      </top>
      <bottom style="medium">
        <color auto="1"/>
      </bottom>
      <diagonal/>
    </border>
    <border>
      <left style="thin">
        <color auto="1"/>
      </left>
      <right style="medium">
        <color auto="1"/>
      </right>
      <top style="thin">
        <color auto="1"/>
      </top>
      <bottom style="thin">
        <color auto="1"/>
      </bottom>
      <diagonal/>
    </border>
    <border>
      <left style="thin">
        <color auto="1"/>
      </left>
      <right/>
      <top style="thin">
        <color auto="1"/>
      </top>
      <bottom/>
      <diagonal/>
    </border>
    <border>
      <left style="double">
        <color indexed="64"/>
      </left>
      <right/>
      <top/>
      <bottom style="double">
        <color indexed="64"/>
      </bottom>
      <diagonal/>
    </border>
    <border>
      <left/>
      <right style="double">
        <color indexed="64"/>
      </right>
      <top/>
      <bottom style="double">
        <color indexed="64"/>
      </bottom>
      <diagonal/>
    </border>
  </borders>
  <cellStyleXfs count="361">
    <xf numFmtId="0" fontId="0"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15" fillId="17" borderId="2" applyNumberFormat="0" applyAlignment="0" applyProtection="0"/>
    <xf numFmtId="0" fontId="16" fillId="0" borderId="3" applyNumberFormat="0" applyFill="0" applyAlignment="0" applyProtection="0"/>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0" fontId="28" fillId="0" borderId="0">
      <alignment vertical="top"/>
    </xf>
    <xf numFmtId="179" fontId="8" fillId="0" borderId="0" applyFont="0" applyFill="0" applyBorder="0" applyAlignment="0" applyProtection="0"/>
    <xf numFmtId="0" fontId="19" fillId="3" borderId="0" applyNumberFormat="0" applyBorder="0" applyAlignment="0" applyProtection="0"/>
    <xf numFmtId="172" fontId="7" fillId="0" borderId="0" applyFont="0" applyFill="0" applyBorder="0" applyAlignment="0" applyProtection="0"/>
    <xf numFmtId="2" fontId="9" fillId="0" borderId="4" applyFont="0" applyBorder="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0" fontId="8" fillId="0" borderId="0" applyFont="0" applyFill="0" applyBorder="0" applyAlignment="0" applyProtection="0"/>
    <xf numFmtId="170" fontId="8" fillId="0" borderId="0" applyFont="0" applyFill="0" applyBorder="0" applyAlignment="0" applyProtection="0"/>
    <xf numFmtId="172" fontId="8" fillId="0" borderId="0" applyFont="0" applyFill="0" applyBorder="0" applyAlignment="0" applyProtection="0"/>
    <xf numFmtId="168" fontId="8" fillId="0" borderId="0" applyFont="0" applyFill="0" applyBorder="0" applyAlignment="0" applyProtection="0"/>
    <xf numFmtId="176"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4" fontId="8" fillId="0" borderId="0" applyFont="0" applyFill="0" applyBorder="0" applyAlignment="0" applyProtection="0"/>
    <xf numFmtId="176" fontId="8" fillId="0" borderId="0" applyFont="0" applyFill="0" applyBorder="0" applyAlignment="0" applyProtection="0"/>
    <xf numFmtId="173" fontId="8" fillId="0" borderId="0" applyFont="0" applyFill="0" applyBorder="0" applyAlignment="0" applyProtection="0"/>
    <xf numFmtId="168" fontId="11" fillId="0" borderId="0" applyFont="0" applyFill="0" applyBorder="0" applyAlignment="0" applyProtection="0"/>
    <xf numFmtId="173" fontId="8" fillId="0" borderId="0" applyFont="0" applyFill="0" applyBorder="0" applyAlignment="0" applyProtection="0"/>
    <xf numFmtId="168" fontId="8" fillId="0" borderId="0" applyFont="0" applyFill="0" applyBorder="0" applyAlignment="0" applyProtection="0"/>
    <xf numFmtId="168" fontId="29" fillId="0" borderId="0" applyFont="0" applyFill="0" applyBorder="0" applyAlignment="0" applyProtection="0"/>
    <xf numFmtId="172" fontId="8" fillId="0" borderId="0" applyFont="0" applyFill="0" applyBorder="0" applyAlignment="0" applyProtection="0"/>
    <xf numFmtId="0" fontId="8" fillId="0" borderId="0" applyFont="0" applyFill="0" applyBorder="0" applyAlignment="0" applyProtection="0"/>
    <xf numFmtId="0" fontId="29"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2" fontId="8" fillId="0" borderId="0" applyFont="0" applyFill="0" applyBorder="0" applyAlignment="0" applyProtection="0"/>
    <xf numFmtId="177" fontId="8" fillId="0" borderId="0" applyFont="0" applyFill="0" applyBorder="0" applyAlignment="0" applyProtection="0"/>
    <xf numFmtId="167" fontId="11" fillId="0" borderId="0" applyFont="0" applyFill="0" applyBorder="0" applyAlignment="0" applyProtection="0"/>
    <xf numFmtId="169" fontId="8" fillId="0" borderId="0" applyFont="0" applyFill="0" applyBorder="0" applyAlignment="0" applyProtection="0"/>
    <xf numFmtId="175" fontId="8" fillId="0" borderId="0" applyFont="0" applyFill="0" applyBorder="0" applyAlignment="0" applyProtection="0"/>
    <xf numFmtId="165" fontId="8" fillId="0" borderId="0" applyFont="0" applyFill="0" applyBorder="0" applyAlignment="0" applyProtection="0"/>
    <xf numFmtId="175" fontId="8"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169" fontId="8" fillId="0" borderId="0" applyFont="0" applyFill="0" applyBorder="0" applyAlignment="0" applyProtection="0"/>
    <xf numFmtId="171" fontId="8" fillId="0" borderId="0" applyFont="0" applyFill="0" applyBorder="0" applyAlignment="0" applyProtection="0"/>
    <xf numFmtId="171" fontId="8" fillId="0" borderId="0" applyFon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8" fillId="0" borderId="0"/>
    <xf numFmtId="0" fontId="8" fillId="0" borderId="0"/>
    <xf numFmtId="0" fontId="29" fillId="0" borderId="0"/>
    <xf numFmtId="0" fontId="8" fillId="0" borderId="0"/>
    <xf numFmtId="0" fontId="8" fillId="0" borderId="0"/>
    <xf numFmtId="0" fontId="30"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1" fillId="0" borderId="0"/>
    <xf numFmtId="0" fontId="30" fillId="0" borderId="0"/>
    <xf numFmtId="0" fontId="30" fillId="0" borderId="0"/>
    <xf numFmtId="0" fontId="8" fillId="0" borderId="0"/>
    <xf numFmtId="0" fontId="8" fillId="0" borderId="0"/>
    <xf numFmtId="0" fontId="8" fillId="0" borderId="0"/>
    <xf numFmtId="0" fontId="8" fillId="23" borderId="5" applyNumberFormat="0" applyFont="0" applyAlignment="0" applyProtection="0"/>
    <xf numFmtId="9" fontId="11" fillId="0" borderId="0" applyFont="0" applyFill="0" applyBorder="0" applyAlignment="0" applyProtection="0"/>
    <xf numFmtId="9" fontId="7" fillId="0" borderId="0" applyFont="0" applyFill="0" applyBorder="0" applyAlignment="0" applyProtection="0"/>
    <xf numFmtId="9" fontId="30" fillId="0" borderId="0" applyFont="0" applyFill="0" applyBorder="0" applyAlignment="0" applyProtection="0"/>
    <xf numFmtId="9" fontId="8" fillId="0" borderId="0" applyFont="0" applyFill="0" applyBorder="0" applyAlignment="0" applyProtection="0"/>
    <xf numFmtId="9" fontId="29"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0" fontId="27" fillId="0" borderId="10" applyNumberFormat="0" applyFill="0" applyAlignment="0" applyProtection="0"/>
    <xf numFmtId="0" fontId="27" fillId="0" borderId="10" applyNumberFormat="0" applyFill="0" applyAlignment="0" applyProtection="0"/>
    <xf numFmtId="172" fontId="31" fillId="0" borderId="0" applyFont="0" applyFill="0" applyBorder="0" applyAlignment="0" applyProtection="0"/>
    <xf numFmtId="0" fontId="7" fillId="0" borderId="0"/>
    <xf numFmtId="9" fontId="31" fillId="0" borderId="0" applyFont="0" applyFill="0" applyBorder="0" applyAlignment="0" applyProtection="0"/>
    <xf numFmtId="0" fontId="7" fillId="0" borderId="0"/>
    <xf numFmtId="175" fontId="7" fillId="0" borderId="0" applyFont="0" applyFill="0" applyBorder="0" applyAlignment="0" applyProtection="0"/>
    <xf numFmtId="0" fontId="6" fillId="0" borderId="0"/>
    <xf numFmtId="0" fontId="7" fillId="0" borderId="0"/>
    <xf numFmtId="0" fontId="7" fillId="0" borderId="0"/>
    <xf numFmtId="0" fontId="5" fillId="0" borderId="0"/>
    <xf numFmtId="43" fontId="5" fillId="0" borderId="0" applyFont="0" applyFill="0" applyBorder="0" applyAlignment="0" applyProtection="0"/>
    <xf numFmtId="0" fontId="7" fillId="0" borderId="0"/>
    <xf numFmtId="0" fontId="11" fillId="2"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3" fillId="4" borderId="0" applyNumberFormat="0" applyBorder="0" applyAlignment="0" applyProtection="0"/>
    <xf numFmtId="0" fontId="14" fillId="16" borderId="1" applyNumberFormat="0" applyAlignment="0" applyProtection="0"/>
    <xf numFmtId="0" fontId="7" fillId="0" borderId="0"/>
    <xf numFmtId="0" fontId="15" fillId="17" borderId="2" applyNumberFormat="0" applyAlignment="0" applyProtection="0"/>
    <xf numFmtId="0" fontId="16" fillId="0" borderId="3" applyNumberFormat="0" applyFill="0" applyAlignment="0" applyProtection="0"/>
    <xf numFmtId="183" fontId="9" fillId="0" borderId="47">
      <alignment horizontal="right"/>
    </xf>
    <xf numFmtId="183" fontId="9" fillId="0" borderId="47">
      <alignment horizontal="right"/>
    </xf>
    <xf numFmtId="2" fontId="9" fillId="0" borderId="0"/>
    <xf numFmtId="2" fontId="9" fillId="0" borderId="0"/>
    <xf numFmtId="2" fontId="9" fillId="0" borderId="0"/>
    <xf numFmtId="184" fontId="9" fillId="0" borderId="0"/>
    <xf numFmtId="184" fontId="9" fillId="0" borderId="0"/>
    <xf numFmtId="184" fontId="9" fillId="0" borderId="0"/>
    <xf numFmtId="185" fontId="10" fillId="0" borderId="0"/>
    <xf numFmtId="185" fontId="10" fillId="0" borderId="0"/>
    <xf numFmtId="185" fontId="10" fillId="0" borderId="0"/>
    <xf numFmtId="183" fontId="9" fillId="0" borderId="47">
      <alignment horizontal="right"/>
    </xf>
    <xf numFmtId="186" fontId="7" fillId="0" borderId="0">
      <protection locked="0"/>
    </xf>
    <xf numFmtId="3" fontId="36" fillId="0" borderId="0" applyFont="0" applyFill="0" applyBorder="0" applyAlignment="0" applyProtection="0"/>
    <xf numFmtId="187" fontId="7" fillId="0" borderId="0">
      <protection locked="0"/>
    </xf>
    <xf numFmtId="188" fontId="36" fillId="0" borderId="0" applyFont="0" applyFill="0" applyBorder="0" applyAlignment="0" applyProtection="0"/>
    <xf numFmtId="189" fontId="7" fillId="0" borderId="0">
      <protection locked="0"/>
    </xf>
    <xf numFmtId="0" fontId="17" fillId="0" borderId="0" applyNumberFormat="0" applyFill="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21" borderId="0" applyNumberFormat="0" applyBorder="0" applyAlignment="0" applyProtection="0"/>
    <xf numFmtId="0" fontId="18" fillId="7" borderId="1" applyNumberFormat="0" applyAlignment="0" applyProtection="0"/>
    <xf numFmtId="190" fontId="37" fillId="0" borderId="0">
      <protection locked="0"/>
    </xf>
    <xf numFmtId="190" fontId="37" fillId="0" borderId="0">
      <protection locked="0"/>
    </xf>
    <xf numFmtId="190" fontId="37" fillId="0" borderId="0">
      <protection locked="0"/>
    </xf>
    <xf numFmtId="190" fontId="37" fillId="0" borderId="0">
      <protection locked="0"/>
    </xf>
    <xf numFmtId="190" fontId="37" fillId="0" borderId="0">
      <protection locked="0"/>
    </xf>
    <xf numFmtId="190" fontId="37" fillId="0" borderId="0">
      <protection locked="0"/>
    </xf>
    <xf numFmtId="190" fontId="37" fillId="0" borderId="0">
      <protection locked="0"/>
    </xf>
    <xf numFmtId="191" fontId="7"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2" fontId="7" fillId="0" borderId="0">
      <protection locked="0"/>
    </xf>
    <xf numFmtId="192" fontId="7" fillId="0" borderId="0">
      <protection locked="0"/>
    </xf>
    <xf numFmtId="0" fontId="19" fillId="3" borderId="0" applyNumberFormat="0" applyBorder="0" applyAlignment="0" applyProtection="0"/>
    <xf numFmtId="193" fontId="9" fillId="0" borderId="0">
      <alignment horizontal="right"/>
    </xf>
    <xf numFmtId="193" fontId="9" fillId="0" borderId="0">
      <alignment horizontal="right"/>
    </xf>
    <xf numFmtId="193" fontId="9" fillId="0" borderId="0">
      <alignment horizontal="right"/>
    </xf>
    <xf numFmtId="194" fontId="9" fillId="0" borderId="0" applyFont="0" applyFill="0" applyBorder="0" applyAlignment="0">
      <alignment horizontal="center"/>
    </xf>
    <xf numFmtId="194" fontId="9" fillId="0" borderId="0" applyFont="0" applyFill="0" applyBorder="0" applyAlignment="0">
      <alignment horizontal="center"/>
    </xf>
    <xf numFmtId="2" fontId="9" fillId="0" borderId="4" applyFont="0" applyBorder="0"/>
    <xf numFmtId="168" fontId="11" fillId="0" borderId="0" applyFont="0" applyFill="0" applyBorder="0" applyAlignment="0" applyProtection="0"/>
    <xf numFmtId="172" fontId="7" fillId="0" borderId="0" applyFont="0" applyFill="0" applyBorder="0" applyAlignment="0" applyProtection="0"/>
    <xf numFmtId="168" fontId="7" fillId="0" borderId="0" applyFont="0" applyFill="0" applyBorder="0" applyAlignment="0" applyProtection="0"/>
    <xf numFmtId="168" fontId="40" fillId="0" borderId="0" applyFont="0" applyFill="0" applyBorder="0" applyAlignment="0" applyProtection="0"/>
    <xf numFmtId="168" fontId="40" fillId="0" borderId="0" applyFont="0" applyFill="0" applyBorder="0" applyAlignment="0" applyProtection="0"/>
    <xf numFmtId="168" fontId="40" fillId="0" borderId="0" applyFont="0" applyFill="0" applyBorder="0" applyAlignment="0" applyProtection="0"/>
    <xf numFmtId="195" fontId="9" fillId="0" borderId="0">
      <alignment horizontal="right"/>
    </xf>
    <xf numFmtId="195" fontId="9" fillId="0" borderId="0">
      <alignment horizontal="right"/>
    </xf>
    <xf numFmtId="195" fontId="9" fillId="0" borderId="0">
      <alignment horizontal="right"/>
    </xf>
    <xf numFmtId="196" fontId="7" fillId="0" borderId="0" applyFont="0" applyFill="0" applyBorder="0" applyAlignment="0" applyProtection="0"/>
    <xf numFmtId="196" fontId="7" fillId="0" borderId="0" applyFont="0" applyFill="0" applyBorder="0" applyAlignment="0" applyProtection="0"/>
    <xf numFmtId="164" fontId="7" fillId="0" borderId="0" applyFont="0" applyFill="0" applyBorder="0" applyAlignment="0" applyProtection="0"/>
    <xf numFmtId="167"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96" fontId="7" fillId="0" borderId="0" applyFont="0" applyFill="0" applyBorder="0" applyAlignment="0" applyProtection="0"/>
    <xf numFmtId="164" fontId="7" fillId="0" borderId="0" applyFont="0" applyFill="0" applyBorder="0" applyAlignment="0" applyProtection="0"/>
    <xf numFmtId="167" fontId="11" fillId="0" borderId="0" applyFont="0" applyFill="0" applyBorder="0" applyAlignment="0" applyProtection="0"/>
    <xf numFmtId="188" fontId="41" fillId="0" borderId="0" applyFont="0" applyFill="0" applyBorder="0" applyAlignment="0" applyProtection="0"/>
    <xf numFmtId="0" fontId="20" fillId="22" borderId="0" applyNumberFormat="0" applyBorder="0" applyAlignment="0" applyProtection="0"/>
    <xf numFmtId="197" fontId="9" fillId="0" borderId="0" applyFont="0" applyFill="0" applyBorder="0" applyAlignment="0">
      <alignment horizontal="center"/>
    </xf>
    <xf numFmtId="197" fontId="9" fillId="0" borderId="0" applyFont="0" applyFill="0" applyBorder="0" applyAlignment="0">
      <alignment horizontal="center"/>
    </xf>
    <xf numFmtId="0" fontId="7" fillId="0" borderId="0"/>
    <xf numFmtId="0" fontId="7" fillId="0" borderId="0"/>
    <xf numFmtId="0" fontId="40" fillId="0" borderId="0"/>
    <xf numFmtId="0" fontId="4" fillId="0" borderId="0"/>
    <xf numFmtId="0" fontId="40" fillId="0" borderId="0"/>
    <xf numFmtId="0" fontId="7" fillId="0" borderId="0"/>
    <xf numFmtId="0" fontId="7" fillId="0" borderId="0"/>
    <xf numFmtId="0" fontId="7" fillId="0" borderId="0"/>
    <xf numFmtId="0" fontId="7" fillId="0" borderId="0"/>
    <xf numFmtId="0" fontId="42" fillId="0" borderId="0"/>
    <xf numFmtId="0" fontId="7" fillId="0" borderId="0"/>
    <xf numFmtId="0" fontId="7" fillId="23" borderId="5" applyNumberFormat="0" applyFont="0" applyAlignment="0" applyProtection="0"/>
    <xf numFmtId="198" fontId="7" fillId="0" borderId="0">
      <protection locked="0"/>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40" fillId="0" borderId="0" applyFont="0" applyFill="0" applyBorder="0" applyAlignment="0" applyProtection="0"/>
    <xf numFmtId="0" fontId="43" fillId="0" borderId="0">
      <alignment vertical="top"/>
    </xf>
    <xf numFmtId="0" fontId="21" fillId="16" borderId="6" applyNumberFormat="0" applyAlignment="0" applyProtection="0"/>
    <xf numFmtId="0" fontId="22" fillId="0" borderId="0" applyNumberFormat="0" applyFill="0" applyBorder="0" applyAlignment="0" applyProtection="0"/>
    <xf numFmtId="0" fontId="23" fillId="0" borderId="0" applyNumberFormat="0" applyFill="0" applyBorder="0" applyAlignment="0" applyProtection="0"/>
    <xf numFmtId="0" fontId="25" fillId="0" borderId="7" applyNumberFormat="0" applyFill="0" applyAlignment="0" applyProtection="0"/>
    <xf numFmtId="0" fontId="26" fillId="0" borderId="8" applyNumberFormat="0" applyFill="0" applyAlignment="0" applyProtection="0"/>
    <xf numFmtId="0" fontId="17" fillId="0" borderId="9" applyNumberFormat="0" applyFill="0" applyAlignment="0" applyProtection="0"/>
    <xf numFmtId="0" fontId="24" fillId="0" borderId="0" applyNumberFormat="0" applyFill="0" applyBorder="0" applyAlignment="0" applyProtection="0"/>
    <xf numFmtId="192" fontId="7" fillId="0" borderId="51">
      <protection locked="0"/>
    </xf>
    <xf numFmtId="0" fontId="54" fillId="0" borderId="0" applyNumberFormat="0" applyBorder="0" applyAlignment="0"/>
    <xf numFmtId="0" fontId="3" fillId="0" borderId="0"/>
    <xf numFmtId="0" fontId="56" fillId="0" borderId="0"/>
    <xf numFmtId="0" fontId="7" fillId="0" borderId="0"/>
    <xf numFmtId="9" fontId="54" fillId="0" borderId="0" applyFont="0" applyFill="0" applyBorder="0" applyAlignment="0" applyProtection="0"/>
    <xf numFmtId="0" fontId="54" fillId="0" borderId="0" applyNumberFormat="0" applyBorder="0" applyAlignment="0"/>
    <xf numFmtId="167" fontId="54" fillId="0" borderId="0" applyFont="0" applyFill="0" applyBorder="0" applyAlignment="0" applyProtection="0"/>
    <xf numFmtId="9" fontId="7" fillId="0" borderId="0" applyFont="0" applyFill="0" applyBorder="0" applyAlignment="0" applyProtection="0"/>
    <xf numFmtId="168" fontId="54" fillId="0" borderId="0" applyFont="0" applyFill="0" applyBorder="0" applyAlignment="0" applyProtection="0"/>
    <xf numFmtId="9" fontId="54" fillId="0" borderId="0" applyFont="0" applyFill="0" applyBorder="0" applyAlignment="0" applyProtection="0"/>
    <xf numFmtId="168" fontId="54" fillId="0" borderId="0" applyFont="0" applyFill="0" applyBorder="0" applyAlignment="0" applyProtection="0"/>
    <xf numFmtId="0" fontId="3" fillId="0" borderId="0"/>
    <xf numFmtId="43" fontId="54" fillId="0" borderId="0" applyFont="0" applyFill="0" applyBorder="0" applyAlignment="0" applyProtection="0"/>
    <xf numFmtId="43" fontId="54" fillId="0" borderId="0" applyFont="0" applyFill="0" applyBorder="0" applyAlignment="0" applyProtection="0"/>
    <xf numFmtId="167" fontId="54" fillId="0" borderId="0" applyFont="0" applyFill="0" applyBorder="0" applyAlignment="0" applyProtection="0"/>
    <xf numFmtId="0" fontId="2" fillId="0" borderId="0"/>
    <xf numFmtId="43" fontId="54" fillId="0" borderId="0" applyFont="0" applyFill="0" applyBorder="0" applyAlignment="0" applyProtection="0"/>
    <xf numFmtId="202" fontId="54" fillId="0" borderId="0" applyFont="0" applyFill="0" applyBorder="0" applyAlignment="0" applyProtection="0"/>
    <xf numFmtId="0" fontId="69" fillId="0" borderId="87" applyNumberFormat="0" applyFill="0" applyAlignment="0" applyProtection="0"/>
    <xf numFmtId="0" fontId="2" fillId="0" borderId="0"/>
    <xf numFmtId="167" fontId="54" fillId="0" borderId="0" applyFont="0" applyFill="0" applyBorder="0" applyAlignment="0" applyProtection="0"/>
    <xf numFmtId="9" fontId="2" fillId="0" borderId="0" applyFont="0" applyFill="0" applyBorder="0" applyAlignment="0" applyProtection="0"/>
    <xf numFmtId="0" fontId="2" fillId="0" borderId="0"/>
    <xf numFmtId="0" fontId="2" fillId="0" borderId="0"/>
    <xf numFmtId="0" fontId="70" fillId="0" borderId="0" applyNumberFormat="0" applyFill="0" applyBorder="0" applyAlignment="0" applyProtection="0"/>
    <xf numFmtId="0" fontId="2" fillId="0" borderId="0"/>
    <xf numFmtId="0" fontId="2" fillId="0" borderId="0"/>
    <xf numFmtId="9" fontId="2" fillId="0" borderId="0" applyFont="0" applyFill="0" applyBorder="0" applyAlignment="0" applyProtection="0"/>
    <xf numFmtId="0" fontId="2" fillId="0" borderId="0"/>
    <xf numFmtId="0" fontId="54" fillId="41" borderId="86" applyNumberFormat="0" applyFont="0" applyAlignment="0" applyProtection="0"/>
    <xf numFmtId="0" fontId="2" fillId="0" borderId="0"/>
    <xf numFmtId="0" fontId="2" fillId="0" borderId="0"/>
    <xf numFmtId="43" fontId="54" fillId="0" borderId="0" applyFont="0" applyFill="0" applyBorder="0" applyAlignment="0" applyProtection="0"/>
    <xf numFmtId="167" fontId="54" fillId="0" borderId="0" applyFont="0" applyFill="0" applyBorder="0" applyAlignment="0" applyProtection="0"/>
    <xf numFmtId="167"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0" fontId="2" fillId="0" borderId="0"/>
    <xf numFmtId="0" fontId="2" fillId="41" borderId="86" applyNumberFormat="0" applyFont="0" applyAlignment="0" applyProtection="0"/>
    <xf numFmtId="0" fontId="2" fillId="0" borderId="0"/>
    <xf numFmtId="0" fontId="2" fillId="0" borderId="0"/>
    <xf numFmtId="9" fontId="2" fillId="0" borderId="0" applyFont="0" applyFill="0" applyBorder="0" applyAlignment="0" applyProtection="0"/>
    <xf numFmtId="0" fontId="68" fillId="0" borderId="0"/>
    <xf numFmtId="0" fontId="71" fillId="40" borderId="0" applyNumberFormat="0" applyBorder="0" applyAlignment="0" applyProtection="0"/>
    <xf numFmtId="0" fontId="68" fillId="41" borderId="86" applyNumberFormat="0" applyFont="0" applyAlignment="0" applyProtection="0"/>
    <xf numFmtId="202" fontId="68" fillId="0" borderId="0" applyFont="0" applyFill="0" applyBorder="0" applyAlignment="0" applyProtection="0"/>
    <xf numFmtId="0" fontId="2" fillId="0" borderId="0"/>
    <xf numFmtId="42" fontId="2" fillId="0" borderId="0" applyFont="0" applyFill="0" applyBorder="0" applyAlignment="0" applyProtection="0"/>
    <xf numFmtId="42" fontId="2" fillId="0" borderId="0" applyFont="0" applyFill="0" applyBorder="0" applyAlignment="0" applyProtection="0"/>
    <xf numFmtId="0" fontId="2" fillId="0" borderId="0"/>
    <xf numFmtId="0" fontId="2" fillId="41" borderId="86" applyNumberFormat="0" applyFont="0" applyAlignment="0" applyProtection="0"/>
    <xf numFmtId="0" fontId="2" fillId="0" borderId="0"/>
    <xf numFmtId="0" fontId="2" fillId="0" borderId="0"/>
    <xf numFmtId="9" fontId="2" fillId="0" borderId="0" applyFont="0" applyFill="0" applyBorder="0" applyAlignment="0" applyProtection="0"/>
    <xf numFmtId="0" fontId="7" fillId="0" borderId="0"/>
    <xf numFmtId="43" fontId="54" fillId="0" borderId="0" applyFont="0" applyFill="0" applyBorder="0" applyAlignment="0" applyProtection="0"/>
    <xf numFmtId="0" fontId="7" fillId="0" borderId="0"/>
    <xf numFmtId="43" fontId="7" fillId="0" borderId="0" applyFont="0" applyFill="0" applyBorder="0" applyAlignment="0" applyProtection="0"/>
    <xf numFmtId="0" fontId="2" fillId="0" borderId="0"/>
    <xf numFmtId="0" fontId="2" fillId="41" borderId="86" applyNumberFormat="0" applyFont="0" applyAlignment="0" applyProtection="0"/>
    <xf numFmtId="0" fontId="2" fillId="0" borderId="0"/>
    <xf numFmtId="0" fontId="2" fillId="0" borderId="0"/>
    <xf numFmtId="9" fontId="2" fillId="0" borderId="0" applyFont="0" applyFill="0" applyBorder="0" applyAlignment="0" applyProtection="0"/>
    <xf numFmtId="0" fontId="2" fillId="0" borderId="0"/>
    <xf numFmtId="0" fontId="2" fillId="0" borderId="0"/>
    <xf numFmtId="0" fontId="2" fillId="0" borderId="0"/>
    <xf numFmtId="42" fontId="2" fillId="0" borderId="0" applyFont="0" applyFill="0" applyBorder="0" applyAlignment="0" applyProtection="0"/>
    <xf numFmtId="0" fontId="2" fillId="0" borderId="0"/>
    <xf numFmtId="0" fontId="2" fillId="0" borderId="0"/>
    <xf numFmtId="0" fontId="69" fillId="0" borderId="87" applyNumberFormat="0" applyFill="0" applyAlignment="0" applyProtection="0"/>
    <xf numFmtId="0" fontId="72" fillId="0" borderId="0"/>
    <xf numFmtId="9" fontId="68" fillId="0" borderId="0" applyFont="0" applyFill="0" applyBorder="0" applyAlignment="0" applyProtection="0"/>
    <xf numFmtId="172" fontId="7" fillId="0" borderId="0" applyFont="0" applyFill="0" applyBorder="0" applyAlignment="0" applyProtection="0"/>
    <xf numFmtId="0" fontId="7" fillId="0" borderId="0"/>
    <xf numFmtId="0" fontId="2" fillId="0" borderId="0"/>
    <xf numFmtId="42" fontId="11" fillId="0" borderId="0" applyFont="0" applyFill="0" applyBorder="0" applyAlignment="0" applyProtection="0"/>
    <xf numFmtId="170" fontId="7" fillId="0" borderId="0" applyFont="0" applyFill="0" applyBorder="0" applyAlignment="0" applyProtection="0"/>
    <xf numFmtId="169" fontId="7" fillId="0" borderId="0" applyFont="0" applyFill="0" applyBorder="0" applyAlignment="0" applyProtection="0"/>
    <xf numFmtId="0" fontId="46" fillId="0" borderId="0" applyNumberFormat="0" applyFill="0" applyBorder="0" applyAlignment="0" applyProtection="0">
      <alignment vertical="top"/>
      <protection locked="0"/>
    </xf>
    <xf numFmtId="0" fontId="2" fillId="0" borderId="0"/>
    <xf numFmtId="167" fontId="54" fillId="0" borderId="0" applyFont="0" applyFill="0" applyBorder="0" applyAlignment="0" applyProtection="0"/>
    <xf numFmtId="202" fontId="54"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 fillId="0" borderId="0"/>
    <xf numFmtId="9" fontId="2" fillId="0" borderId="0" applyFont="0" applyFill="0" applyBorder="0" applyAlignment="0" applyProtection="0"/>
    <xf numFmtId="9" fontId="2" fillId="0" borderId="0" applyFont="0" applyFill="0" applyBorder="0" applyAlignment="0" applyProtection="0"/>
    <xf numFmtId="9" fontId="54" fillId="0" borderId="0" applyFont="0" applyFill="0" applyBorder="0" applyAlignment="0" applyProtection="0"/>
    <xf numFmtId="9" fontId="68" fillId="0" borderId="0" applyFont="0" applyFill="0" applyBorder="0" applyAlignment="0" applyProtection="0"/>
    <xf numFmtId="0" fontId="67" fillId="40" borderId="0" applyNumberFormat="0" applyBorder="0" applyAlignment="0" applyProtection="0"/>
    <xf numFmtId="0" fontId="2" fillId="0" borderId="0"/>
    <xf numFmtId="170" fontId="7" fillId="0" borderId="0" applyFont="0" applyFill="0" applyBorder="0" applyAlignment="0" applyProtection="0"/>
    <xf numFmtId="41" fontId="2" fillId="0" borderId="0" applyFont="0" applyFill="0" applyBorder="0" applyAlignment="0" applyProtection="0"/>
    <xf numFmtId="0" fontId="73" fillId="0" borderId="0"/>
    <xf numFmtId="0" fontId="2" fillId="0" borderId="0"/>
    <xf numFmtId="167" fontId="54" fillId="0" borderId="0" applyFont="0" applyFill="0" applyBorder="0" applyAlignment="0" applyProtection="0"/>
    <xf numFmtId="43" fontId="54" fillId="0" borderId="0" applyFont="0" applyFill="0" applyBorder="0" applyAlignment="0" applyProtection="0"/>
    <xf numFmtId="43" fontId="54" fillId="0" borderId="0" applyFont="0" applyFill="0" applyBorder="0" applyAlignment="0" applyProtection="0"/>
    <xf numFmtId="0" fontId="1" fillId="0" borderId="0"/>
    <xf numFmtId="0" fontId="1" fillId="0" borderId="0"/>
  </cellStyleXfs>
  <cellXfs count="690">
    <xf numFmtId="0" fontId="0" fillId="0" borderId="0" xfId="0"/>
    <xf numFmtId="0" fontId="32" fillId="0" borderId="0" xfId="89" applyFont="1"/>
    <xf numFmtId="0" fontId="32" fillId="0" borderId="0" xfId="89" applyFont="1" applyAlignment="1">
      <alignment horizontal="center"/>
    </xf>
    <xf numFmtId="0" fontId="34" fillId="0" borderId="0" xfId="90" applyFont="1"/>
    <xf numFmtId="0" fontId="33" fillId="0" borderId="0" xfId="90" applyFont="1"/>
    <xf numFmtId="0" fontId="35" fillId="0" borderId="0" xfId="89" applyFont="1"/>
    <xf numFmtId="0" fontId="35" fillId="0" borderId="0" xfId="89" applyFont="1" applyAlignment="1">
      <alignment horizontal="center"/>
    </xf>
    <xf numFmtId="0" fontId="35" fillId="0" borderId="37" xfId="89" applyFont="1" applyBorder="1"/>
    <xf numFmtId="0" fontId="35" fillId="0" borderId="38" xfId="89" applyFont="1" applyBorder="1"/>
    <xf numFmtId="0" fontId="35" fillId="0" borderId="35" xfId="89" applyFont="1" applyBorder="1"/>
    <xf numFmtId="0" fontId="35" fillId="0" borderId="36" xfId="89" applyFont="1" applyBorder="1"/>
    <xf numFmtId="0" fontId="35" fillId="0" borderId="0" xfId="90" applyFont="1"/>
    <xf numFmtId="0" fontId="35" fillId="0" borderId="35" xfId="90" applyFont="1" applyBorder="1"/>
    <xf numFmtId="0" fontId="35" fillId="0" borderId="36" xfId="90" applyFont="1" applyBorder="1"/>
    <xf numFmtId="0" fontId="35" fillId="25" borderId="0" xfId="89" applyFont="1" applyFill="1"/>
    <xf numFmtId="0" fontId="32" fillId="25" borderId="0" xfId="89" applyFont="1" applyFill="1"/>
    <xf numFmtId="0" fontId="35" fillId="25" borderId="36" xfId="89" applyFont="1" applyFill="1" applyBorder="1"/>
    <xf numFmtId="0" fontId="48" fillId="0" borderId="20" xfId="126" applyFont="1" applyBorder="1" applyAlignment="1">
      <alignment horizontal="center" vertical="center" wrapText="1"/>
    </xf>
    <xf numFmtId="0" fontId="47" fillId="0" borderId="49" xfId="73" applyFont="1" applyBorder="1" applyAlignment="1">
      <alignment horizontal="center" vertical="center"/>
    </xf>
    <xf numFmtId="0" fontId="47" fillId="0" borderId="18" xfId="74" applyFont="1" applyBorder="1" applyAlignment="1">
      <alignment horizontal="center" vertical="center"/>
    </xf>
    <xf numFmtId="0" fontId="47" fillId="0" borderId="18" xfId="74" applyFont="1" applyBorder="1" applyAlignment="1">
      <alignment horizontal="left" vertical="center" wrapText="1"/>
    </xf>
    <xf numFmtId="4" fontId="47" fillId="0" borderId="18" xfId="39" applyNumberFormat="1" applyFont="1" applyBorder="1" applyAlignment="1">
      <alignment vertical="center" wrapText="1"/>
    </xf>
    <xf numFmtId="166" fontId="47" fillId="0" borderId="18" xfId="62" applyNumberFormat="1" applyFont="1" applyBorder="1" applyAlignment="1">
      <alignment horizontal="right" vertical="center" wrapText="1"/>
    </xf>
    <xf numFmtId="166" fontId="47" fillId="0" borderId="45" xfId="62" applyNumberFormat="1" applyFont="1" applyBorder="1" applyAlignment="1">
      <alignment horizontal="right" vertical="center" wrapText="1"/>
    </xf>
    <xf numFmtId="182" fontId="48" fillId="24" borderId="42" xfId="73" applyNumberFormat="1" applyFont="1" applyFill="1" applyBorder="1" applyAlignment="1">
      <alignment vertical="center"/>
    </xf>
    <xf numFmtId="49" fontId="48" fillId="0" borderId="0" xfId="131" applyNumberFormat="1" applyFont="1" applyAlignment="1">
      <alignment horizontal="right" vertical="center"/>
    </xf>
    <xf numFmtId="181" fontId="48" fillId="0" borderId="0" xfId="131" applyNumberFormat="1" applyFont="1" applyAlignment="1">
      <alignment vertical="center"/>
    </xf>
    <xf numFmtId="0" fontId="47" fillId="0" borderId="0" xfId="128" applyFont="1"/>
    <xf numFmtId="0" fontId="47" fillId="0" borderId="0" xfId="128" applyFont="1" applyAlignment="1">
      <alignment horizontal="center"/>
    </xf>
    <xf numFmtId="178" fontId="47" fillId="0" borderId="34" xfId="129" applyNumberFormat="1" applyFont="1" applyBorder="1" applyAlignment="1">
      <alignment vertical="center"/>
    </xf>
    <xf numFmtId="178" fontId="47" fillId="0" borderId="29" xfId="129" applyNumberFormat="1" applyFont="1" applyBorder="1" applyAlignment="1">
      <alignment vertical="center"/>
    </xf>
    <xf numFmtId="0" fontId="47" fillId="0" borderId="0" xfId="126" applyFont="1" applyAlignment="1">
      <alignment horizontal="center" vertical="center"/>
    </xf>
    <xf numFmtId="178" fontId="48" fillId="0" borderId="29" xfId="129" applyNumberFormat="1" applyFont="1" applyBorder="1" applyAlignment="1">
      <alignment vertical="center"/>
    </xf>
    <xf numFmtId="0" fontId="47" fillId="0" borderId="0" xfId="128" applyFont="1" applyAlignment="1">
      <alignment horizontal="center" vertical="center" wrapText="1"/>
    </xf>
    <xf numFmtId="0" fontId="48" fillId="0" borderId="26" xfId="128" applyFont="1" applyBorder="1" applyAlignment="1">
      <alignment horizontal="left" vertical="center"/>
    </xf>
    <xf numFmtId="9" fontId="47" fillId="0" borderId="30" xfId="129" applyNumberFormat="1" applyFont="1" applyBorder="1" applyAlignment="1">
      <alignment horizontal="center" vertical="center"/>
    </xf>
    <xf numFmtId="178" fontId="48" fillId="0" borderId="30" xfId="129" applyNumberFormat="1" applyFont="1" applyBorder="1" applyAlignment="1">
      <alignment vertical="center"/>
    </xf>
    <xf numFmtId="0" fontId="47" fillId="0" borderId="27" xfId="128" applyFont="1" applyBorder="1" applyAlignment="1">
      <alignment vertical="center"/>
    </xf>
    <xf numFmtId="2" fontId="47" fillId="0" borderId="0" xfId="128" applyNumberFormat="1" applyFont="1"/>
    <xf numFmtId="178" fontId="47" fillId="0" borderId="0" xfId="129" applyNumberFormat="1" applyFont="1"/>
    <xf numFmtId="39" fontId="48" fillId="0" borderId="0" xfId="129" applyNumberFormat="1" applyFont="1" applyAlignment="1">
      <alignment vertical="center"/>
    </xf>
    <xf numFmtId="0" fontId="48" fillId="0" borderId="33" xfId="79" applyFont="1" applyBorder="1" applyAlignment="1">
      <alignment vertical="center"/>
    </xf>
    <xf numFmtId="181" fontId="48" fillId="26" borderId="45" xfId="60" applyNumberFormat="1" applyFont="1" applyFill="1" applyBorder="1" applyAlignment="1">
      <alignment horizontal="center" vertical="center"/>
    </xf>
    <xf numFmtId="181" fontId="48" fillId="26" borderId="18" xfId="60" applyNumberFormat="1" applyFont="1" applyFill="1" applyBorder="1" applyAlignment="1">
      <alignment horizontal="center" vertical="center"/>
    </xf>
    <xf numFmtId="9" fontId="47" fillId="27" borderId="29" xfId="95" applyFont="1" applyFill="1" applyBorder="1" applyAlignment="1">
      <alignment horizontal="center" vertical="center"/>
    </xf>
    <xf numFmtId="0" fontId="50" fillId="0" borderId="71" xfId="0" applyFont="1" applyBorder="1" applyAlignment="1">
      <alignment horizontal="left" vertical="center"/>
    </xf>
    <xf numFmtId="0" fontId="51" fillId="0" borderId="71" xfId="0" applyFont="1" applyBorder="1" applyAlignment="1">
      <alignment horizontal="left" vertical="center"/>
    </xf>
    <xf numFmtId="0" fontId="47" fillId="0" borderId="60" xfId="0" applyFont="1" applyBorder="1" applyAlignment="1">
      <alignment vertical="center" wrapText="1"/>
    </xf>
    <xf numFmtId="0" fontId="47" fillId="0" borderId="52" xfId="0" applyFont="1" applyBorder="1" applyAlignment="1">
      <alignment vertical="center" wrapText="1"/>
    </xf>
    <xf numFmtId="0" fontId="47" fillId="0" borderId="61" xfId="0" applyFont="1" applyBorder="1" applyAlignment="1">
      <alignment vertical="center" wrapText="1"/>
    </xf>
    <xf numFmtId="0" fontId="47" fillId="0" borderId="11" xfId="0" applyFont="1" applyBorder="1" applyAlignment="1">
      <alignment vertical="center" wrapText="1"/>
    </xf>
    <xf numFmtId="0" fontId="47" fillId="0" borderId="0" xfId="0" applyFont="1" applyAlignment="1">
      <alignment vertical="center" wrapText="1"/>
    </xf>
    <xf numFmtId="0" fontId="47" fillId="0" borderId="43" xfId="0" applyFont="1" applyBorder="1" applyAlignment="1">
      <alignment vertical="center" wrapText="1"/>
    </xf>
    <xf numFmtId="0" fontId="47" fillId="0" borderId="14" xfId="0" applyFont="1" applyBorder="1" applyAlignment="1">
      <alignment vertical="center" wrapText="1"/>
    </xf>
    <xf numFmtId="0" fontId="47" fillId="0" borderId="13" xfId="0" applyFont="1" applyBorder="1" applyAlignment="1">
      <alignment vertical="center" wrapText="1"/>
    </xf>
    <xf numFmtId="0" fontId="35" fillId="25" borderId="72" xfId="89" applyFont="1" applyFill="1" applyBorder="1"/>
    <xf numFmtId="0" fontId="35" fillId="0" borderId="72" xfId="89" applyFont="1" applyBorder="1"/>
    <xf numFmtId="0" fontId="48" fillId="0" borderId="59" xfId="126" applyFont="1" applyBorder="1" applyAlignment="1">
      <alignment horizontal="center" vertical="center" wrapText="1"/>
    </xf>
    <xf numFmtId="0" fontId="35" fillId="0" borderId="68" xfId="89" applyFont="1" applyBorder="1"/>
    <xf numFmtId="0" fontId="35" fillId="0" borderId="68" xfId="89" applyFont="1" applyBorder="1" applyAlignment="1">
      <alignment horizontal="center"/>
    </xf>
    <xf numFmtId="0" fontId="35" fillId="0" borderId="69" xfId="89" applyFont="1" applyBorder="1"/>
    <xf numFmtId="0" fontId="35" fillId="0" borderId="69" xfId="89" applyFont="1" applyBorder="1" applyAlignment="1">
      <alignment horizontal="center"/>
    </xf>
    <xf numFmtId="180" fontId="35" fillId="0" borderId="69" xfId="34" applyNumberFormat="1" applyFont="1" applyBorder="1"/>
    <xf numFmtId="0" fontId="47" fillId="0" borderId="16" xfId="79" applyFont="1" applyBorder="1" applyAlignment="1">
      <alignment horizontal="center" vertical="center"/>
    </xf>
    <xf numFmtId="0" fontId="47" fillId="0" borderId="25" xfId="79" applyFont="1" applyBorder="1" applyAlignment="1">
      <alignment horizontal="center" vertical="center"/>
    </xf>
    <xf numFmtId="0" fontId="48" fillId="24" borderId="41" xfId="73" applyFont="1" applyFill="1" applyBorder="1" applyAlignment="1">
      <alignment horizontal="center" vertical="center"/>
    </xf>
    <xf numFmtId="0" fontId="7" fillId="0" borderId="57" xfId="255" applyFont="1" applyBorder="1" applyProtection="1">
      <protection locked="0"/>
    </xf>
    <xf numFmtId="0" fontId="7" fillId="0" borderId="56" xfId="255" applyFont="1" applyBorder="1" applyProtection="1">
      <protection locked="0"/>
    </xf>
    <xf numFmtId="0" fontId="7" fillId="0" borderId="55" xfId="255" applyFont="1" applyBorder="1" applyProtection="1">
      <protection locked="0"/>
    </xf>
    <xf numFmtId="0" fontId="44" fillId="0" borderId="11" xfId="255" applyFont="1" applyBorder="1" applyAlignment="1">
      <alignment horizontal="left" vertical="center"/>
    </xf>
    <xf numFmtId="0" fontId="44" fillId="0" borderId="53" xfId="255" applyFont="1" applyBorder="1" applyAlignment="1" applyProtection="1">
      <alignment horizontal="left" vertical="center"/>
      <protection locked="0"/>
    </xf>
    <xf numFmtId="0" fontId="44" fillId="0" borderId="0" xfId="255" applyFont="1" applyBorder="1" applyAlignment="1" applyProtection="1">
      <alignment horizontal="right" vertical="center"/>
      <protection locked="0"/>
    </xf>
    <xf numFmtId="0" fontId="7" fillId="0" borderId="53" xfId="255" applyFont="1" applyBorder="1" applyAlignment="1" applyProtection="1">
      <alignment vertical="center"/>
      <protection locked="0"/>
    </xf>
    <xf numFmtId="0" fontId="7" fillId="0" borderId="0" xfId="255" applyFont="1" applyBorder="1" applyAlignment="1" applyProtection="1">
      <alignment vertical="center"/>
      <protection locked="0"/>
    </xf>
    <xf numFmtId="0" fontId="7" fillId="0" borderId="12" xfId="255" applyFont="1" applyBorder="1" applyAlignment="1" applyProtection="1">
      <alignment vertical="center"/>
      <protection locked="0"/>
    </xf>
    <xf numFmtId="0" fontId="44" fillId="0" borderId="11" xfId="255" applyFont="1" applyBorder="1" applyAlignment="1">
      <alignment horizontal="left"/>
    </xf>
    <xf numFmtId="0" fontId="44" fillId="0" borderId="0" xfId="255" applyFont="1" applyBorder="1" applyAlignment="1" applyProtection="1">
      <alignment vertical="center"/>
      <protection locked="0"/>
    </xf>
    <xf numFmtId="0" fontId="7" fillId="0" borderId="53" xfId="255" applyFont="1" applyBorder="1" applyAlignment="1" applyProtection="1">
      <alignment horizontal="center" vertical="center"/>
      <protection locked="0"/>
    </xf>
    <xf numFmtId="0" fontId="44" fillId="0" borderId="11" xfId="255" applyFont="1" applyBorder="1" applyAlignment="1">
      <alignment vertical="center"/>
    </xf>
    <xf numFmtId="0" fontId="7" fillId="0" borderId="0" xfId="255" applyFont="1" applyBorder="1" applyAlignment="1" applyProtection="1">
      <alignment horizontal="center" vertical="center"/>
      <protection locked="0"/>
    </xf>
    <xf numFmtId="0" fontId="7" fillId="0" borderId="12" xfId="255" applyFont="1" applyBorder="1" applyAlignment="1" applyProtection="1">
      <alignment horizontal="center" vertical="center"/>
      <protection locked="0"/>
    </xf>
    <xf numFmtId="0" fontId="44" fillId="0" borderId="53" xfId="255" applyFont="1" applyBorder="1" applyAlignment="1" applyProtection="1">
      <alignment vertical="center"/>
      <protection locked="0"/>
    </xf>
    <xf numFmtId="0" fontId="44" fillId="0" borderId="0" xfId="255" applyFont="1" applyBorder="1" applyAlignment="1" applyProtection="1">
      <alignment horizontal="center" vertical="center"/>
      <protection locked="0"/>
    </xf>
    <xf numFmtId="0" fontId="7" fillId="0" borderId="65" xfId="255" applyFont="1" applyBorder="1" applyAlignment="1" applyProtection="1">
      <alignment horizontal="center" vertical="center"/>
      <protection locked="0"/>
    </xf>
    <xf numFmtId="0" fontId="44" fillId="31" borderId="0" xfId="255" applyFont="1" applyFill="1" applyBorder="1" applyAlignment="1">
      <alignment horizontal="center" vertical="center"/>
    </xf>
    <xf numFmtId="0" fontId="7" fillId="31" borderId="53" xfId="255" applyFont="1" applyFill="1" applyBorder="1" applyAlignment="1" applyProtection="1">
      <alignment horizontal="center" vertical="center"/>
      <protection locked="0"/>
    </xf>
    <xf numFmtId="0" fontId="44" fillId="31" borderId="0" xfId="255" applyFont="1" applyFill="1" applyBorder="1" applyAlignment="1" applyProtection="1">
      <alignment horizontal="center" vertical="center"/>
      <protection locked="0"/>
    </xf>
    <xf numFmtId="0" fontId="63" fillId="31" borderId="12" xfId="255" applyFont="1" applyFill="1" applyBorder="1" applyAlignment="1" applyProtection="1">
      <alignment horizontal="left" vertical="center"/>
      <protection locked="0"/>
    </xf>
    <xf numFmtId="0" fontId="7" fillId="0" borderId="53" xfId="255" applyFont="1" applyBorder="1" applyAlignment="1" applyProtection="1">
      <alignment horizontal="left" vertical="center"/>
      <protection locked="0"/>
    </xf>
    <xf numFmtId="0" fontId="9" fillId="0" borderId="0" xfId="255" applyFont="1" applyBorder="1" applyAlignment="1" applyProtection="1">
      <alignment horizontal="center" vertical="center"/>
      <protection locked="0"/>
    </xf>
    <xf numFmtId="0" fontId="9" fillId="0" borderId="0" xfId="255" applyFont="1" applyBorder="1" applyAlignment="1" applyProtection="1">
      <alignment horizontal="left" vertical="center"/>
      <protection locked="0"/>
    </xf>
    <xf numFmtId="0" fontId="7" fillId="0" borderId="11" xfId="255" applyFont="1" applyBorder="1" applyProtection="1">
      <protection locked="0"/>
    </xf>
    <xf numFmtId="0" fontId="7" fillId="0" borderId="0" xfId="255" applyFont="1" applyBorder="1" applyProtection="1">
      <protection locked="0"/>
    </xf>
    <xf numFmtId="0" fontId="7" fillId="0" borderId="12" xfId="255" applyFont="1" applyBorder="1" applyProtection="1">
      <protection locked="0"/>
    </xf>
    <xf numFmtId="0" fontId="7" fillId="31" borderId="11" xfId="255" applyFont="1" applyFill="1" applyBorder="1"/>
    <xf numFmtId="0" fontId="7" fillId="31" borderId="0" xfId="255" applyFont="1" applyFill="1" applyBorder="1"/>
    <xf numFmtId="0" fontId="7" fillId="31" borderId="12" xfId="255" applyFont="1" applyFill="1" applyBorder="1"/>
    <xf numFmtId="0" fontId="48" fillId="33" borderId="31" xfId="255" applyFont="1" applyFill="1" applyBorder="1" applyAlignment="1">
      <alignment horizontal="center" vertical="center"/>
    </xf>
    <xf numFmtId="0" fontId="48" fillId="33" borderId="34" xfId="255" applyFont="1" applyFill="1" applyBorder="1" applyAlignment="1">
      <alignment horizontal="center" vertical="center"/>
    </xf>
    <xf numFmtId="0" fontId="47" fillId="35" borderId="11" xfId="255" applyFont="1" applyFill="1" applyBorder="1"/>
    <xf numFmtId="0" fontId="47" fillId="35" borderId="0" xfId="255" applyFont="1" applyFill="1" applyBorder="1"/>
    <xf numFmtId="0" fontId="47" fillId="35" borderId="12" xfId="255" applyFont="1" applyFill="1" applyBorder="1"/>
    <xf numFmtId="0" fontId="48" fillId="33" borderId="31" xfId="255" applyFont="1" applyFill="1" applyBorder="1" applyAlignment="1">
      <alignment horizontal="center" vertical="center" wrapText="1"/>
    </xf>
    <xf numFmtId="0" fontId="48" fillId="33" borderId="34" xfId="255" applyFont="1" applyFill="1" applyBorder="1" applyAlignment="1">
      <alignment horizontal="center" vertical="center" wrapText="1"/>
    </xf>
    <xf numFmtId="0" fontId="7" fillId="0" borderId="49" xfId="255" applyFont="1" applyBorder="1" applyAlignment="1" applyProtection="1">
      <alignment horizontal="center" vertical="center" wrapText="1"/>
      <protection locked="0"/>
    </xf>
    <xf numFmtId="0" fontId="49" fillId="0" borderId="24" xfId="255" applyFont="1" applyBorder="1" applyAlignment="1" applyProtection="1">
      <alignment horizontal="center" vertical="center" wrapText="1"/>
      <protection locked="0"/>
    </xf>
    <xf numFmtId="199" fontId="7" fillId="0" borderId="24" xfId="255" applyNumberFormat="1" applyFont="1" applyBorder="1" applyAlignment="1" applyProtection="1">
      <alignment horizontal="right" vertical="center" wrapText="1"/>
      <protection locked="0"/>
    </xf>
    <xf numFmtId="200" fontId="7" fillId="0" borderId="45" xfId="255" applyNumberFormat="1" applyFont="1" applyBorder="1" applyAlignment="1">
      <alignment horizontal="right" vertical="center" wrapText="1"/>
    </xf>
    <xf numFmtId="200" fontId="7" fillId="31" borderId="83" xfId="255" applyNumberFormat="1" applyFont="1" applyFill="1" applyBorder="1" applyAlignment="1">
      <alignment horizontal="right" vertical="center"/>
    </xf>
    <xf numFmtId="0" fontId="44" fillId="31" borderId="11" xfId="255" applyFont="1" applyFill="1" applyBorder="1"/>
    <xf numFmtId="200" fontId="7" fillId="0" borderId="48" xfId="255" applyNumberFormat="1" applyFont="1" applyBorder="1" applyAlignment="1">
      <alignment horizontal="right" vertical="center" wrapText="1"/>
    </xf>
    <xf numFmtId="200" fontId="7" fillId="31" borderId="58" xfId="255" applyNumberFormat="1" applyFont="1" applyFill="1" applyBorder="1" applyAlignment="1">
      <alignment horizontal="right" vertical="center"/>
    </xf>
    <xf numFmtId="0" fontId="48" fillId="38" borderId="31" xfId="255" applyFont="1" applyFill="1" applyBorder="1" applyAlignment="1">
      <alignment horizontal="center" vertical="center" wrapText="1"/>
    </xf>
    <xf numFmtId="0" fontId="48" fillId="38" borderId="34" xfId="255" applyFont="1" applyFill="1" applyBorder="1" applyAlignment="1">
      <alignment horizontal="center" vertical="center" wrapText="1"/>
    </xf>
    <xf numFmtId="0" fontId="7" fillId="0" borderId="49" xfId="258" applyBorder="1" applyAlignment="1" applyProtection="1">
      <alignment horizontal="center" vertical="center"/>
      <protection locked="0"/>
    </xf>
    <xf numFmtId="0" fontId="7" fillId="0" borderId="24" xfId="255" applyFont="1" applyBorder="1" applyAlignment="1" applyProtection="1">
      <alignment horizontal="center" vertical="center"/>
      <protection locked="0"/>
    </xf>
    <xf numFmtId="173" fontId="7" fillId="0" borderId="24" xfId="255" applyNumberFormat="1" applyFont="1" applyBorder="1" applyAlignment="1" applyProtection="1">
      <alignment horizontal="center" vertical="center"/>
      <protection locked="0"/>
    </xf>
    <xf numFmtId="200" fontId="7" fillId="0" borderId="24" xfId="255" applyNumberFormat="1" applyFont="1" applyBorder="1" applyAlignment="1" applyProtection="1">
      <alignment horizontal="right" vertical="center"/>
      <protection locked="0"/>
    </xf>
    <xf numFmtId="200" fontId="7" fillId="0" borderId="45" xfId="255" applyNumberFormat="1" applyFont="1" applyBorder="1" applyAlignment="1">
      <alignment horizontal="right" vertical="center"/>
    </xf>
    <xf numFmtId="200" fontId="7" fillId="0" borderId="48" xfId="255" applyNumberFormat="1" applyFont="1" applyBorder="1" applyAlignment="1">
      <alignment horizontal="right" vertical="center"/>
    </xf>
    <xf numFmtId="0" fontId="7" fillId="0" borderId="49" xfId="255" applyFont="1" applyBorder="1" applyAlignment="1" applyProtection="1">
      <alignment horizontal="center" vertical="center"/>
      <protection locked="0"/>
    </xf>
    <xf numFmtId="1" fontId="7" fillId="0" borderId="24" xfId="262" applyNumberFormat="1" applyFont="1" applyFill="1" applyBorder="1" applyAlignment="1" applyProtection="1">
      <alignment horizontal="center" vertical="center"/>
      <protection locked="0"/>
    </xf>
    <xf numFmtId="200" fontId="7" fillId="0" borderId="24" xfId="261" applyNumberFormat="1" applyFont="1" applyFill="1" applyBorder="1" applyAlignment="1" applyProtection="1">
      <alignment horizontal="right" vertical="center"/>
      <protection locked="0"/>
    </xf>
    <xf numFmtId="200" fontId="7" fillId="0" borderId="45" xfId="258" applyNumberFormat="1" applyBorder="1" applyAlignment="1" applyProtection="1">
      <alignment horizontal="right" vertical="center"/>
      <protection locked="0"/>
    </xf>
    <xf numFmtId="200" fontId="7" fillId="0" borderId="58" xfId="258" applyNumberFormat="1" applyBorder="1" applyAlignment="1">
      <alignment horizontal="right" vertical="center"/>
    </xf>
    <xf numFmtId="0" fontId="44" fillId="33" borderId="16" xfId="255" applyFont="1" applyFill="1" applyBorder="1" applyAlignment="1">
      <alignment horizontal="center" vertical="center"/>
    </xf>
    <xf numFmtId="0" fontId="44" fillId="33" borderId="17" xfId="255" applyFont="1" applyFill="1" applyBorder="1" applyAlignment="1">
      <alignment horizontal="center" vertical="center" wrapText="1"/>
    </xf>
    <xf numFmtId="201" fontId="58" fillId="31" borderId="58" xfId="255" applyNumberFormat="1" applyFont="1" applyFill="1" applyBorder="1" applyAlignment="1">
      <alignment horizontal="center" vertical="center" wrapText="1"/>
    </xf>
    <xf numFmtId="0" fontId="7" fillId="0" borderId="53" xfId="255" applyFont="1" applyBorder="1" applyProtection="1">
      <protection locked="0"/>
    </xf>
    <xf numFmtId="0" fontId="44" fillId="0" borderId="33" xfId="255" applyFont="1" applyBorder="1" applyProtection="1">
      <protection locked="0"/>
    </xf>
    <xf numFmtId="0" fontId="7" fillId="0" borderId="16" xfId="255" applyFont="1" applyBorder="1" applyProtection="1">
      <protection locked="0"/>
    </xf>
    <xf numFmtId="0" fontId="7" fillId="0" borderId="25" xfId="255" applyFont="1" applyBorder="1" applyProtection="1">
      <protection locked="0"/>
    </xf>
    <xf numFmtId="0" fontId="7" fillId="0" borderId="11" xfId="255" applyFont="1" applyBorder="1" applyAlignment="1"/>
    <xf numFmtId="0" fontId="7" fillId="0" borderId="0" xfId="255" applyFont="1" applyBorder="1" applyAlignment="1"/>
    <xf numFmtId="0" fontId="7" fillId="0" borderId="12" xfId="255" applyFont="1" applyBorder="1" applyAlignment="1"/>
    <xf numFmtId="0" fontId="7" fillId="0" borderId="0" xfId="255" applyFont="1" applyBorder="1" applyAlignment="1">
      <alignment horizontal="center"/>
    </xf>
    <xf numFmtId="0" fontId="7" fillId="0" borderId="12" xfId="255" applyFont="1" applyBorder="1" applyAlignment="1">
      <alignment horizontal="center"/>
    </xf>
    <xf numFmtId="0" fontId="44" fillId="0" borderId="11" xfId="255" applyFont="1" applyBorder="1" applyAlignment="1">
      <alignment horizontal="justify" vertical="center" wrapText="1"/>
    </xf>
    <xf numFmtId="0" fontId="44" fillId="0" borderId="0" xfId="255" applyFont="1" applyBorder="1" applyAlignment="1">
      <alignment horizontal="justify" vertical="center" wrapText="1"/>
    </xf>
    <xf numFmtId="0" fontId="44" fillId="0" borderId="12" xfId="255" applyFont="1" applyBorder="1" applyAlignment="1">
      <alignment horizontal="justify" vertical="center" wrapText="1"/>
    </xf>
    <xf numFmtId="0" fontId="44" fillId="0" borderId="11" xfId="255" applyFont="1" applyBorder="1" applyAlignment="1" applyProtection="1">
      <alignment horizontal="justify" vertical="center" wrapText="1"/>
      <protection locked="0"/>
    </xf>
    <xf numFmtId="0" fontId="44" fillId="0" borderId="0" xfId="255" applyFont="1" applyBorder="1" applyAlignment="1" applyProtection="1">
      <alignment horizontal="justify" vertical="center" wrapText="1"/>
      <protection locked="0"/>
    </xf>
    <xf numFmtId="0" fontId="44" fillId="0" borderId="12" xfId="255" applyFont="1" applyBorder="1" applyAlignment="1" applyProtection="1">
      <alignment horizontal="justify" vertical="center" wrapText="1"/>
      <protection locked="0"/>
    </xf>
    <xf numFmtId="0" fontId="44" fillId="0" borderId="11" xfId="255" applyFont="1" applyBorder="1" applyAlignment="1" applyProtection="1">
      <alignment horizontal="left"/>
      <protection locked="0"/>
    </xf>
    <xf numFmtId="0" fontId="7" fillId="0" borderId="0" xfId="255" applyFont="1" applyBorder="1" applyAlignment="1" applyProtection="1">
      <alignment horizontal="center"/>
      <protection locked="0"/>
    </xf>
    <xf numFmtId="0" fontId="7" fillId="0" borderId="12" xfId="255" applyFont="1" applyBorder="1" applyAlignment="1" applyProtection="1">
      <alignment horizontal="center"/>
      <protection locked="0"/>
    </xf>
    <xf numFmtId="0" fontId="7" fillId="0" borderId="0" xfId="255" applyFont="1" applyBorder="1" applyAlignment="1" applyProtection="1">
      <alignment horizontal="left"/>
      <protection locked="0"/>
    </xf>
    <xf numFmtId="0" fontId="7" fillId="0" borderId="11" xfId="255" applyFont="1" applyBorder="1" applyAlignment="1" applyProtection="1">
      <alignment horizontal="left"/>
      <protection locked="0"/>
    </xf>
    <xf numFmtId="0" fontId="7" fillId="0" borderId="75" xfId="255" applyFont="1" applyBorder="1" applyAlignment="1" applyProtection="1">
      <alignment horizontal="left"/>
      <protection locked="0"/>
    </xf>
    <xf numFmtId="0" fontId="7" fillId="0" borderId="75" xfId="255" applyFont="1" applyBorder="1" applyProtection="1">
      <protection locked="0"/>
    </xf>
    <xf numFmtId="0" fontId="7" fillId="0" borderId="75" xfId="255" applyFont="1" applyBorder="1" applyAlignment="1" applyProtection="1">
      <protection locked="0"/>
    </xf>
    <xf numFmtId="0" fontId="7" fillId="0" borderId="76" xfId="255" applyFont="1" applyBorder="1" applyAlignment="1" applyProtection="1">
      <protection locked="0"/>
    </xf>
    <xf numFmtId="0" fontId="65" fillId="0" borderId="0" xfId="260" applyFont="1"/>
    <xf numFmtId="0" fontId="65" fillId="0" borderId="0" xfId="260" applyFont="1" applyProtection="1">
      <protection locked="0"/>
    </xf>
    <xf numFmtId="0" fontId="7" fillId="0" borderId="57" xfId="260" applyFont="1" applyBorder="1" applyProtection="1">
      <protection locked="0"/>
    </xf>
    <xf numFmtId="0" fontId="7" fillId="0" borderId="56" xfId="260" applyFont="1" applyBorder="1" applyProtection="1">
      <protection locked="0"/>
    </xf>
    <xf numFmtId="0" fontId="7" fillId="0" borderId="55" xfId="260" applyFont="1" applyBorder="1" applyProtection="1">
      <protection locked="0"/>
    </xf>
    <xf numFmtId="0" fontId="65" fillId="0" borderId="0" xfId="260" applyFont="1" applyAlignment="1" applyProtection="1">
      <alignment vertical="center"/>
      <protection locked="0"/>
    </xf>
    <xf numFmtId="0" fontId="44" fillId="0" borderId="11" xfId="260" applyFont="1" applyBorder="1" applyAlignment="1">
      <alignment horizontal="left" vertical="center"/>
    </xf>
    <xf numFmtId="0" fontId="44" fillId="0" borderId="53" xfId="260" applyFont="1" applyBorder="1" applyAlignment="1" applyProtection="1">
      <alignment horizontal="left" vertical="center"/>
      <protection locked="0"/>
    </xf>
    <xf numFmtId="0" fontId="44" fillId="0" borderId="0" xfId="260" applyFont="1" applyBorder="1" applyAlignment="1" applyProtection="1">
      <alignment horizontal="right" vertical="center"/>
      <protection locked="0"/>
    </xf>
    <xf numFmtId="0" fontId="7" fillId="0" borderId="53" xfId="260" applyFont="1" applyBorder="1" applyAlignment="1" applyProtection="1">
      <alignment vertical="center"/>
      <protection locked="0"/>
    </xf>
    <xf numFmtId="0" fontId="7" fillId="0" borderId="0" xfId="260" applyFont="1" applyBorder="1" applyAlignment="1" applyProtection="1">
      <alignment vertical="center"/>
      <protection locked="0"/>
    </xf>
    <xf numFmtId="0" fontId="7" fillId="0" borderId="12" xfId="260" applyFont="1" applyBorder="1" applyAlignment="1" applyProtection="1">
      <alignment vertical="center"/>
      <protection locked="0"/>
    </xf>
    <xf numFmtId="0" fontId="65" fillId="0" borderId="0" xfId="260" applyFont="1" applyAlignment="1">
      <alignment vertical="center"/>
    </xf>
    <xf numFmtId="0" fontId="44" fillId="0" borderId="11" xfId="260" applyFont="1" applyBorder="1" applyAlignment="1">
      <alignment horizontal="left"/>
    </xf>
    <xf numFmtId="0" fontId="44" fillId="0" borderId="0" xfId="260" applyFont="1" applyBorder="1" applyAlignment="1" applyProtection="1">
      <alignment vertical="center"/>
      <protection locked="0"/>
    </xf>
    <xf numFmtId="0" fontId="7" fillId="0" borderId="53" xfId="260" applyFont="1" applyBorder="1" applyAlignment="1" applyProtection="1">
      <alignment horizontal="center" vertical="center"/>
      <protection locked="0"/>
    </xf>
    <xf numFmtId="0" fontId="44" fillId="0" borderId="11" xfId="260" applyFont="1" applyBorder="1" applyAlignment="1">
      <alignment vertical="center"/>
    </xf>
    <xf numFmtId="0" fontId="7" fillId="0" borderId="0" xfId="260" applyFont="1" applyBorder="1" applyAlignment="1" applyProtection="1">
      <alignment horizontal="center" vertical="center"/>
      <protection locked="0"/>
    </xf>
    <xf numFmtId="0" fontId="7" fillId="0" borderId="12" xfId="260" applyFont="1" applyBorder="1" applyAlignment="1" applyProtection="1">
      <alignment horizontal="center" vertical="center"/>
      <protection locked="0"/>
    </xf>
    <xf numFmtId="0" fontId="44" fillId="0" borderId="53" xfId="260" applyFont="1" applyBorder="1" applyAlignment="1" applyProtection="1">
      <alignment vertical="center"/>
      <protection locked="0"/>
    </xf>
    <xf numFmtId="0" fontId="44" fillId="0" borderId="0" xfId="260" applyFont="1" applyBorder="1" applyAlignment="1" applyProtection="1">
      <alignment horizontal="center" vertical="center"/>
      <protection locked="0"/>
    </xf>
    <xf numFmtId="0" fontId="7" fillId="0" borderId="65" xfId="260" applyFont="1" applyBorder="1" applyAlignment="1" applyProtection="1">
      <alignment horizontal="center" vertical="center"/>
      <protection locked="0"/>
    </xf>
    <xf numFmtId="0" fontId="44" fillId="31" borderId="0" xfId="260" applyFont="1" applyFill="1" applyBorder="1" applyAlignment="1">
      <alignment horizontal="center" vertical="center"/>
    </xf>
    <xf numFmtId="0" fontId="7" fillId="31" borderId="53" xfId="260" applyFont="1" applyFill="1" applyBorder="1" applyAlignment="1" applyProtection="1">
      <alignment horizontal="center" vertical="center"/>
      <protection locked="0"/>
    </xf>
    <xf numFmtId="0" fontId="44" fillId="31" borderId="0" xfId="260" applyFont="1" applyFill="1" applyBorder="1" applyAlignment="1" applyProtection="1">
      <alignment horizontal="center" vertical="center"/>
      <protection locked="0"/>
    </xf>
    <xf numFmtId="0" fontId="63" fillId="31" borderId="12" xfId="260" applyFont="1" applyFill="1" applyBorder="1" applyAlignment="1" applyProtection="1">
      <alignment horizontal="left" vertical="center"/>
      <protection locked="0"/>
    </xf>
    <xf numFmtId="0" fontId="7" fillId="0" borderId="53" xfId="260" applyFont="1" applyBorder="1" applyAlignment="1" applyProtection="1">
      <alignment horizontal="left" vertical="center"/>
      <protection locked="0"/>
    </xf>
    <xf numFmtId="0" fontId="66" fillId="0" borderId="0" xfId="260" applyFont="1" applyBorder="1" applyAlignment="1" applyProtection="1">
      <alignment horizontal="center" vertical="center"/>
      <protection locked="0"/>
    </xf>
    <xf numFmtId="0" fontId="9" fillId="0" borderId="0" xfId="260" applyFont="1" applyBorder="1" applyAlignment="1" applyProtection="1">
      <alignment horizontal="center" vertical="center"/>
      <protection locked="0"/>
    </xf>
    <xf numFmtId="0" fontId="9" fillId="0" borderId="0" xfId="260" applyFont="1" applyBorder="1" applyAlignment="1" applyProtection="1">
      <alignment horizontal="left" vertical="center"/>
      <protection locked="0"/>
    </xf>
    <xf numFmtId="0" fontId="7" fillId="0" borderId="11" xfId="260" applyFont="1" applyBorder="1" applyProtection="1">
      <protection locked="0"/>
    </xf>
    <xf numFmtId="0" fontId="7" fillId="0" borderId="0" xfId="260" applyFont="1" applyBorder="1" applyProtection="1">
      <protection locked="0"/>
    </xf>
    <xf numFmtId="0" fontId="7" fillId="0" borderId="12" xfId="260" applyFont="1" applyBorder="1" applyProtection="1">
      <protection locked="0"/>
    </xf>
    <xf numFmtId="0" fontId="7" fillId="31" borderId="11" xfId="260" applyFont="1" applyFill="1" applyBorder="1"/>
    <xf numFmtId="0" fontId="7" fillId="31" borderId="0" xfId="260" applyFont="1" applyFill="1" applyBorder="1"/>
    <xf numFmtId="0" fontId="7" fillId="31" borderId="12" xfId="260" applyFont="1" applyFill="1" applyBorder="1"/>
    <xf numFmtId="0" fontId="48" fillId="33" borderId="31" xfId="260" applyFont="1" applyFill="1" applyBorder="1" applyAlignment="1">
      <alignment horizontal="center" vertical="center"/>
    </xf>
    <xf numFmtId="0" fontId="48" fillId="33" borderId="34" xfId="260" applyFont="1" applyFill="1" applyBorder="1" applyAlignment="1">
      <alignment horizontal="center" vertical="center"/>
    </xf>
    <xf numFmtId="0" fontId="48" fillId="37" borderId="11" xfId="260" applyFont="1" applyFill="1" applyBorder="1"/>
    <xf numFmtId="0" fontId="47" fillId="37" borderId="0" xfId="260" applyFont="1" applyFill="1" applyBorder="1"/>
    <xf numFmtId="0" fontId="47" fillId="37" borderId="12" xfId="260" applyFont="1" applyFill="1" applyBorder="1"/>
    <xf numFmtId="0" fontId="48" fillId="33" borderId="31" xfId="260" applyFont="1" applyFill="1" applyBorder="1" applyAlignment="1">
      <alignment horizontal="center" vertical="center" wrapText="1"/>
    </xf>
    <xf numFmtId="0" fontId="48" fillId="33" borderId="34" xfId="260" applyFont="1" applyFill="1" applyBorder="1" applyAlignment="1">
      <alignment horizontal="center" vertical="center" wrapText="1"/>
    </xf>
    <xf numFmtId="0" fontId="7" fillId="0" borderId="49" xfId="260" applyFont="1" applyBorder="1" applyAlignment="1" applyProtection="1">
      <alignment horizontal="center" vertical="center" wrapText="1"/>
      <protection locked="0"/>
    </xf>
    <xf numFmtId="0" fontId="49" fillId="0" borderId="24" xfId="260" applyFont="1" applyBorder="1" applyAlignment="1" applyProtection="1">
      <alignment horizontal="center" vertical="center" wrapText="1"/>
      <protection locked="0"/>
    </xf>
    <xf numFmtId="199" fontId="7" fillId="0" borderId="24" xfId="260" applyNumberFormat="1" applyFont="1" applyBorder="1" applyAlignment="1" applyProtection="1">
      <alignment horizontal="right" vertical="center" wrapText="1"/>
      <protection locked="0"/>
    </xf>
    <xf numFmtId="200" fontId="7" fillId="0" borderId="45" xfId="260" applyNumberFormat="1" applyFont="1" applyBorder="1" applyAlignment="1">
      <alignment horizontal="right" vertical="center" wrapText="1"/>
    </xf>
    <xf numFmtId="200" fontId="7" fillId="31" borderId="83" xfId="260" applyNumberFormat="1" applyFont="1" applyFill="1" applyBorder="1" applyAlignment="1">
      <alignment horizontal="right" vertical="center"/>
    </xf>
    <xf numFmtId="0" fontId="44" fillId="31" borderId="11" xfId="260" applyFont="1" applyFill="1" applyBorder="1"/>
    <xf numFmtId="0" fontId="47" fillId="37" borderId="11" xfId="260" applyFont="1" applyFill="1" applyBorder="1" applyAlignment="1">
      <alignment vertical="center" wrapText="1"/>
    </xf>
    <xf numFmtId="0" fontId="47" fillId="37" borderId="0" xfId="260" applyFont="1" applyFill="1" applyBorder="1" applyAlignment="1">
      <alignment vertical="center" wrapText="1"/>
    </xf>
    <xf numFmtId="0" fontId="47" fillId="37" borderId="12" xfId="260" applyFont="1" applyFill="1" applyBorder="1" applyAlignment="1">
      <alignment vertical="center" wrapText="1"/>
    </xf>
    <xf numFmtId="0" fontId="7" fillId="0" borderId="24" xfId="260" applyFont="1" applyBorder="1" applyAlignment="1" applyProtection="1">
      <alignment horizontal="center" vertical="center" wrapText="1"/>
      <protection locked="0"/>
    </xf>
    <xf numFmtId="200" fontId="7" fillId="0" borderId="48" xfId="260" applyNumberFormat="1" applyFont="1" applyBorder="1" applyAlignment="1">
      <alignment horizontal="right" vertical="center" wrapText="1"/>
    </xf>
    <xf numFmtId="200" fontId="7" fillId="31" borderId="58" xfId="260" applyNumberFormat="1" applyFont="1" applyFill="1" applyBorder="1" applyAlignment="1">
      <alignment horizontal="right" vertical="center"/>
    </xf>
    <xf numFmtId="0" fontId="47" fillId="0" borderId="11" xfId="260" applyFont="1" applyBorder="1" applyAlignment="1">
      <alignment vertical="center" wrapText="1"/>
    </xf>
    <xf numFmtId="0" fontId="47" fillId="0" borderId="0" xfId="260" applyFont="1" applyBorder="1" applyAlignment="1">
      <alignment vertical="center" wrapText="1"/>
    </xf>
    <xf numFmtId="0" fontId="47" fillId="0" borderId="12" xfId="260" applyFont="1" applyBorder="1" applyAlignment="1">
      <alignment vertical="center" wrapText="1"/>
    </xf>
    <xf numFmtId="0" fontId="48" fillId="38" borderId="31" xfId="260" applyFont="1" applyFill="1" applyBorder="1" applyAlignment="1">
      <alignment horizontal="center" vertical="center" wrapText="1"/>
    </xf>
    <xf numFmtId="0" fontId="48" fillId="38" borderId="34" xfId="260" applyFont="1" applyFill="1" applyBorder="1" applyAlignment="1">
      <alignment horizontal="center" vertical="center" wrapText="1"/>
    </xf>
    <xf numFmtId="0" fontId="7" fillId="0" borderId="24" xfId="260" applyFont="1" applyBorder="1" applyAlignment="1" applyProtection="1">
      <alignment horizontal="center" vertical="center"/>
      <protection locked="0"/>
    </xf>
    <xf numFmtId="173" fontId="7" fillId="0" borderId="24" xfId="260" applyNumberFormat="1" applyFont="1" applyBorder="1" applyAlignment="1" applyProtection="1">
      <alignment horizontal="center" vertical="center"/>
      <protection locked="0"/>
    </xf>
    <xf numFmtId="200" fontId="7" fillId="0" borderId="24" xfId="260" applyNumberFormat="1" applyFont="1" applyBorder="1" applyAlignment="1" applyProtection="1">
      <alignment horizontal="right" vertical="center"/>
      <protection locked="0"/>
    </xf>
    <xf numFmtId="200" fontId="7" fillId="0" borderId="45" xfId="260" applyNumberFormat="1" applyFont="1" applyBorder="1" applyAlignment="1">
      <alignment horizontal="right" vertical="center"/>
    </xf>
    <xf numFmtId="200" fontId="7" fillId="0" borderId="48" xfId="260" applyNumberFormat="1" applyFont="1" applyBorder="1" applyAlignment="1">
      <alignment horizontal="right" vertical="center"/>
    </xf>
    <xf numFmtId="0" fontId="47" fillId="25" borderId="11" xfId="260" applyFont="1" applyFill="1" applyBorder="1" applyAlignment="1">
      <alignment vertical="center"/>
    </xf>
    <xf numFmtId="0" fontId="47" fillId="25" borderId="0" xfId="260" applyFont="1" applyFill="1" applyBorder="1" applyAlignment="1">
      <alignment vertical="center"/>
    </xf>
    <xf numFmtId="0" fontId="47" fillId="25" borderId="12" xfId="260" applyFont="1" applyFill="1" applyBorder="1" applyAlignment="1">
      <alignment vertical="center"/>
    </xf>
    <xf numFmtId="0" fontId="7" fillId="0" borderId="49" xfId="260" applyFont="1" applyBorder="1" applyAlignment="1" applyProtection="1">
      <alignment horizontal="center" vertical="center"/>
      <protection locked="0"/>
    </xf>
    <xf numFmtId="0" fontId="7" fillId="37" borderId="11" xfId="260" applyFont="1" applyFill="1" applyBorder="1"/>
    <xf numFmtId="0" fontId="7" fillId="37" borderId="0" xfId="260" applyFont="1" applyFill="1" applyBorder="1"/>
    <xf numFmtId="0" fontId="7" fillId="37" borderId="12" xfId="260" applyFont="1" applyFill="1" applyBorder="1"/>
    <xf numFmtId="0" fontId="44" fillId="33" borderId="16" xfId="260" applyFont="1" applyFill="1" applyBorder="1" applyAlignment="1">
      <alignment horizontal="center" vertical="center"/>
    </xf>
    <xf numFmtId="0" fontId="44" fillId="33" borderId="17" xfId="260" applyFont="1" applyFill="1" applyBorder="1" applyAlignment="1">
      <alignment horizontal="center" vertical="center" wrapText="1"/>
    </xf>
    <xf numFmtId="201" fontId="58" fillId="31" borderId="58" xfId="260" applyNumberFormat="1" applyFont="1" applyFill="1" applyBorder="1" applyAlignment="1">
      <alignment horizontal="center" vertical="center" wrapText="1"/>
    </xf>
    <xf numFmtId="0" fontId="7" fillId="0" borderId="53" xfId="260" applyFont="1" applyBorder="1" applyProtection="1">
      <protection locked="0"/>
    </xf>
    <xf numFmtId="0" fontId="44" fillId="0" borderId="33" xfId="260" applyFont="1" applyBorder="1" applyProtection="1">
      <protection locked="0"/>
    </xf>
    <xf numFmtId="0" fontId="7" fillId="0" borderId="16" xfId="260" applyFont="1" applyBorder="1" applyProtection="1">
      <protection locked="0"/>
    </xf>
    <xf numFmtId="0" fontId="7" fillId="0" borderId="25" xfId="260" applyFont="1" applyBorder="1" applyProtection="1">
      <protection locked="0"/>
    </xf>
    <xf numFmtId="0" fontId="7" fillId="0" borderId="11" xfId="260" applyFont="1" applyBorder="1" applyAlignment="1"/>
    <xf numFmtId="0" fontId="7" fillId="0" borderId="0" xfId="260" applyFont="1" applyBorder="1" applyAlignment="1"/>
    <xf numFmtId="0" fontId="7" fillId="0" borderId="12" xfId="260" applyFont="1" applyBorder="1" applyAlignment="1"/>
    <xf numFmtId="0" fontId="7" fillId="0" borderId="0" xfId="260" applyFont="1" applyBorder="1" applyAlignment="1">
      <alignment horizontal="center"/>
    </xf>
    <xf numFmtId="0" fontId="7" fillId="0" borderId="12" xfId="260" applyFont="1" applyBorder="1" applyAlignment="1">
      <alignment horizontal="center"/>
    </xf>
    <xf numFmtId="0" fontId="44" fillId="0" borderId="11" xfId="260" applyFont="1" applyBorder="1" applyAlignment="1">
      <alignment horizontal="justify" vertical="center" wrapText="1"/>
    </xf>
    <xf numFmtId="0" fontId="44" fillId="0" borderId="0" xfId="260" applyFont="1" applyBorder="1" applyAlignment="1">
      <alignment horizontal="justify" vertical="center" wrapText="1"/>
    </xf>
    <xf numFmtId="0" fontId="44" fillId="0" borderId="12" xfId="260" applyFont="1" applyBorder="1" applyAlignment="1">
      <alignment horizontal="justify" vertical="center" wrapText="1"/>
    </xf>
    <xf numFmtId="0" fontId="44" fillId="0" borderId="11" xfId="260" applyFont="1" applyBorder="1" applyAlignment="1" applyProtection="1">
      <alignment horizontal="justify" vertical="center" wrapText="1"/>
      <protection locked="0"/>
    </xf>
    <xf numFmtId="0" fontId="44" fillId="0" borderId="0" xfId="260" applyFont="1" applyBorder="1" applyAlignment="1" applyProtection="1">
      <alignment horizontal="justify" vertical="center" wrapText="1"/>
      <protection locked="0"/>
    </xf>
    <xf numFmtId="0" fontId="44" fillId="0" borderId="12" xfId="260" applyFont="1" applyBorder="1" applyAlignment="1" applyProtection="1">
      <alignment horizontal="justify" vertical="center" wrapText="1"/>
      <protection locked="0"/>
    </xf>
    <xf numFmtId="0" fontId="44" fillId="0" borderId="11" xfId="260" applyFont="1" applyBorder="1" applyAlignment="1" applyProtection="1">
      <alignment horizontal="left"/>
      <protection locked="0"/>
    </xf>
    <xf numFmtId="0" fontId="7" fillId="0" borderId="0" xfId="260" applyFont="1" applyBorder="1" applyAlignment="1" applyProtection="1">
      <alignment horizontal="center"/>
      <protection locked="0"/>
    </xf>
    <xf numFmtId="0" fontId="7" fillId="0" borderId="12" xfId="260" applyFont="1" applyBorder="1" applyAlignment="1" applyProtection="1">
      <alignment horizontal="center"/>
      <protection locked="0"/>
    </xf>
    <xf numFmtId="0" fontId="7" fillId="0" borderId="0" xfId="260" applyFont="1" applyBorder="1" applyAlignment="1" applyProtection="1">
      <alignment horizontal="left"/>
      <protection locked="0"/>
    </xf>
    <xf numFmtId="0" fontId="7" fillId="0" borderId="11" xfId="260" applyFont="1" applyBorder="1" applyAlignment="1" applyProtection="1">
      <alignment horizontal="left"/>
      <protection locked="0"/>
    </xf>
    <xf numFmtId="0" fontId="7" fillId="0" borderId="75" xfId="260" applyFont="1" applyBorder="1" applyAlignment="1" applyProtection="1">
      <alignment horizontal="left"/>
      <protection locked="0"/>
    </xf>
    <xf numFmtId="0" fontId="7" fillId="0" borderId="75" xfId="260" applyFont="1" applyBorder="1" applyProtection="1">
      <protection locked="0"/>
    </xf>
    <xf numFmtId="0" fontId="7" fillId="0" borderId="75" xfId="260" applyFont="1" applyBorder="1" applyAlignment="1" applyProtection="1">
      <protection locked="0"/>
    </xf>
    <xf numFmtId="0" fontId="7" fillId="0" borderId="76" xfId="260" applyFont="1" applyBorder="1" applyAlignment="1" applyProtection="1">
      <protection locked="0"/>
    </xf>
    <xf numFmtId="0" fontId="47" fillId="35" borderId="11" xfId="260" applyFont="1" applyFill="1" applyBorder="1"/>
    <xf numFmtId="0" fontId="47" fillId="35" borderId="0" xfId="260" applyFont="1" applyFill="1" applyBorder="1"/>
    <xf numFmtId="0" fontId="47" fillId="35" borderId="12" xfId="260" applyFont="1" applyFill="1" applyBorder="1"/>
    <xf numFmtId="0" fontId="7" fillId="0" borderId="24" xfId="255" applyFont="1" applyBorder="1" applyAlignment="1" applyProtection="1">
      <alignment horizontal="center" vertical="center" wrapText="1"/>
      <protection locked="0"/>
    </xf>
    <xf numFmtId="182" fontId="48" fillId="24" borderId="42" xfId="73" applyNumberFormat="1" applyFont="1" applyFill="1" applyBorder="1" applyAlignment="1">
      <alignment horizontal="center" vertical="center"/>
    </xf>
    <xf numFmtId="0" fontId="48" fillId="0" borderId="0" xfId="128" applyFont="1" applyAlignment="1">
      <alignment horizontal="left" vertical="center"/>
    </xf>
    <xf numFmtId="9" fontId="47" fillId="0" borderId="0" xfId="129" applyNumberFormat="1" applyFont="1" applyBorder="1" applyAlignment="1">
      <alignment horizontal="center" vertical="center"/>
    </xf>
    <xf numFmtId="178" fontId="48" fillId="0" borderId="0" xfId="129" applyNumberFormat="1" applyFont="1" applyBorder="1" applyAlignment="1">
      <alignment vertical="center"/>
    </xf>
    <xf numFmtId="0" fontId="47" fillId="0" borderId="0" xfId="128" applyFont="1" applyAlignment="1">
      <alignment vertical="center"/>
    </xf>
    <xf numFmtId="0" fontId="47" fillId="0" borderId="16" xfId="79" applyFont="1" applyBorder="1" applyAlignment="1">
      <alignment horizontal="center" vertical="center"/>
    </xf>
    <xf numFmtId="0" fontId="47" fillId="0" borderId="25" xfId="79" applyFont="1" applyBorder="1" applyAlignment="1">
      <alignment horizontal="center" vertical="center"/>
    </xf>
    <xf numFmtId="0" fontId="48" fillId="33" borderId="28" xfId="255" applyFont="1" applyFill="1" applyBorder="1" applyAlignment="1">
      <alignment horizontal="center" vertical="center" wrapText="1"/>
    </xf>
    <xf numFmtId="0" fontId="48" fillId="38" borderId="28" xfId="255" applyFont="1" applyFill="1" applyBorder="1" applyAlignment="1">
      <alignment horizontal="center" vertical="center" wrapText="1"/>
    </xf>
    <xf numFmtId="173" fontId="7" fillId="0" borderId="24" xfId="255" applyNumberFormat="1" applyFont="1" applyBorder="1" applyAlignment="1" applyProtection="1">
      <alignment horizontal="center" vertical="center" wrapText="1"/>
      <protection locked="0"/>
    </xf>
    <xf numFmtId="0" fontId="48" fillId="33" borderId="28" xfId="260" applyFont="1" applyFill="1" applyBorder="1" applyAlignment="1">
      <alignment horizontal="center" vertical="center" wrapText="1"/>
    </xf>
    <xf numFmtId="0" fontId="48" fillId="38" borderId="28" xfId="260" applyFont="1" applyFill="1" applyBorder="1" applyAlignment="1">
      <alignment horizontal="center" vertical="center" wrapText="1"/>
    </xf>
    <xf numFmtId="173" fontId="7" fillId="0" borderId="24" xfId="260" applyNumberFormat="1" applyFont="1" applyBorder="1" applyAlignment="1" applyProtection="1">
      <alignment horizontal="center" vertical="center" wrapText="1"/>
      <protection locked="0"/>
    </xf>
    <xf numFmtId="166" fontId="47" fillId="0" borderId="88" xfId="62" applyNumberFormat="1" applyFont="1" applyBorder="1" applyAlignment="1">
      <alignment horizontal="right" vertical="center" wrapText="1"/>
    </xf>
    <xf numFmtId="4" fontId="47" fillId="0" borderId="88" xfId="39" applyNumberFormat="1" applyFont="1" applyBorder="1" applyAlignment="1">
      <alignment vertical="center" wrapText="1"/>
    </xf>
    <xf numFmtId="0" fontId="47" fillId="0" borderId="88" xfId="74" applyFont="1" applyBorder="1" applyAlignment="1">
      <alignment horizontal="left" vertical="center" wrapText="1"/>
    </xf>
    <xf numFmtId="0" fontId="47" fillId="0" borderId="88" xfId="74" applyFont="1" applyBorder="1" applyAlignment="1">
      <alignment horizontal="center" vertical="center"/>
    </xf>
    <xf numFmtId="0" fontId="48" fillId="24" borderId="41" xfId="73" applyFont="1" applyFill="1" applyBorder="1" applyAlignment="1">
      <alignment horizontal="center" vertical="center"/>
    </xf>
    <xf numFmtId="0" fontId="7" fillId="28" borderId="39" xfId="359" applyFont="1" applyFill="1" applyBorder="1" applyAlignment="1">
      <alignment horizontal="center"/>
    </xf>
    <xf numFmtId="0" fontId="44" fillId="28" borderId="41" xfId="359" applyFont="1" applyFill="1" applyBorder="1" applyAlignment="1">
      <alignment horizontal="center"/>
    </xf>
    <xf numFmtId="0" fontId="7" fillId="28" borderId="41" xfId="359" applyFont="1" applyFill="1" applyBorder="1" applyAlignment="1">
      <alignment vertical="center"/>
    </xf>
    <xf numFmtId="0" fontId="7" fillId="28" borderId="42" xfId="359" applyFont="1" applyFill="1" applyBorder="1" applyAlignment="1">
      <alignment vertical="center"/>
    </xf>
    <xf numFmtId="0" fontId="7" fillId="28" borderId="57" xfId="359" applyFont="1" applyFill="1" applyBorder="1" applyAlignment="1" applyProtection="1">
      <alignment horizontal="center"/>
      <protection locked="0"/>
    </xf>
    <xf numFmtId="0" fontId="44" fillId="28" borderId="56" xfId="359" applyFont="1" applyFill="1" applyBorder="1" applyAlignment="1" applyProtection="1">
      <alignment horizontal="center"/>
      <protection locked="0"/>
    </xf>
    <xf numFmtId="0" fontId="7" fillId="28" borderId="56" xfId="359" applyFont="1" applyFill="1" applyBorder="1" applyAlignment="1" applyProtection="1">
      <alignment horizontal="center"/>
      <protection locked="0"/>
    </xf>
    <xf numFmtId="0" fontId="7" fillId="28" borderId="28" xfId="359" applyFont="1" applyFill="1" applyBorder="1" applyAlignment="1" applyProtection="1">
      <alignment horizontal="center" vertical="center"/>
      <protection locked="0"/>
    </xf>
    <xf numFmtId="0" fontId="7" fillId="28" borderId="34" xfId="359" applyFont="1" applyFill="1" applyBorder="1" applyAlignment="1" applyProtection="1">
      <alignment horizontal="center" vertical="center"/>
      <protection locked="0"/>
    </xf>
    <xf numFmtId="0" fontId="7" fillId="28" borderId="11" xfId="359" applyFont="1" applyFill="1" applyBorder="1" applyAlignment="1" applyProtection="1">
      <alignment horizontal="center"/>
      <protection locked="0"/>
    </xf>
    <xf numFmtId="0" fontId="44" fillId="28" borderId="0" xfId="359" applyFont="1" applyFill="1" applyAlignment="1" applyProtection="1">
      <alignment horizontal="center"/>
      <protection locked="0"/>
    </xf>
    <xf numFmtId="0" fontId="7" fillId="28" borderId="0" xfId="359" applyFont="1" applyFill="1" applyAlignment="1" applyProtection="1">
      <alignment horizontal="right" vertical="center"/>
      <protection locked="0"/>
    </xf>
    <xf numFmtId="0" fontId="9" fillId="28" borderId="0" xfId="359" applyFont="1" applyFill="1" applyAlignment="1" applyProtection="1">
      <alignment horizontal="center" vertical="center"/>
      <protection locked="0"/>
    </xf>
    <xf numFmtId="0" fontId="9" fillId="28" borderId="12" xfId="359" applyFont="1" applyFill="1" applyBorder="1" applyAlignment="1" applyProtection="1">
      <alignment horizontal="center" vertical="center"/>
      <protection locked="0"/>
    </xf>
    <xf numFmtId="0" fontId="59" fillId="28" borderId="0" xfId="359" applyFont="1" applyFill="1" applyAlignment="1" applyProtection="1">
      <alignment horizontal="left" vertical="top"/>
      <protection locked="0"/>
    </xf>
    <xf numFmtId="0" fontId="44" fillId="28" borderId="0" xfId="359" applyFont="1" applyFill="1" applyAlignment="1" applyProtection="1">
      <alignment vertical="center"/>
      <protection locked="0"/>
    </xf>
    <xf numFmtId="0" fontId="44" fillId="28" borderId="11" xfId="359" applyFont="1" applyFill="1" applyBorder="1" applyAlignment="1" applyProtection="1">
      <alignment horizontal="left" vertical="center"/>
      <protection locked="0"/>
    </xf>
    <xf numFmtId="0" fontId="44" fillId="28" borderId="0" xfId="359" applyFont="1" applyFill="1" applyAlignment="1" applyProtection="1">
      <alignment horizontal="left" vertical="center"/>
      <protection locked="0"/>
    </xf>
    <xf numFmtId="0" fontId="61" fillId="28" borderId="0" xfId="359" applyFont="1" applyFill="1" applyAlignment="1" applyProtection="1">
      <alignment horizontal="left" vertical="center"/>
      <protection locked="0"/>
    </xf>
    <xf numFmtId="0" fontId="60" fillId="28" borderId="0" xfId="359" applyFont="1" applyFill="1" applyAlignment="1" applyProtection="1">
      <alignment horizontal="center"/>
      <protection locked="0"/>
    </xf>
    <xf numFmtId="0" fontId="61" fillId="28" borderId="0" xfId="359" applyFont="1" applyFill="1" applyAlignment="1" applyProtection="1">
      <alignment horizontal="left"/>
      <protection locked="0"/>
    </xf>
    <xf numFmtId="0" fontId="44" fillId="30" borderId="0" xfId="359" applyFont="1" applyFill="1" applyAlignment="1" applyProtection="1">
      <alignment horizontal="center"/>
      <protection locked="0"/>
    </xf>
    <xf numFmtId="0" fontId="62" fillId="28" borderId="0" xfId="359" applyFont="1" applyFill="1" applyAlignment="1" applyProtection="1">
      <alignment horizontal="left"/>
      <protection locked="0"/>
    </xf>
    <xf numFmtId="0" fontId="7" fillId="28" borderId="12" xfId="359" applyFont="1" applyFill="1" applyBorder="1" applyAlignment="1" applyProtection="1">
      <alignment horizontal="center" vertical="center"/>
      <protection locked="0"/>
    </xf>
    <xf numFmtId="0" fontId="44" fillId="28" borderId="11" xfId="359" applyFont="1" applyFill="1" applyBorder="1" applyAlignment="1" applyProtection="1">
      <alignment horizontal="left"/>
      <protection locked="0"/>
    </xf>
    <xf numFmtId="0" fontId="7" fillId="28" borderId="0" xfId="359" applyFont="1" applyFill="1" applyAlignment="1" applyProtection="1">
      <alignment horizontal="right"/>
      <protection locked="0"/>
    </xf>
    <xf numFmtId="0" fontId="7" fillId="28" borderId="53" xfId="359" applyFont="1" applyFill="1" applyBorder="1" applyAlignment="1" applyProtection="1">
      <alignment horizontal="center"/>
      <protection locked="0"/>
    </xf>
    <xf numFmtId="0" fontId="7" fillId="28" borderId="0" xfId="359" applyFont="1" applyFill="1" applyProtection="1">
      <protection locked="0"/>
    </xf>
    <xf numFmtId="0" fontId="44" fillId="28" borderId="0" xfId="359" applyFont="1" applyFill="1" applyAlignment="1" applyProtection="1">
      <alignment horizontal="right"/>
      <protection locked="0"/>
    </xf>
    <xf numFmtId="0" fontId="7" fillId="28" borderId="53" xfId="359" applyFont="1" applyFill="1" applyBorder="1" applyAlignment="1" applyProtection="1">
      <alignment horizontal="right"/>
      <protection locked="0"/>
    </xf>
    <xf numFmtId="0" fontId="7" fillId="28" borderId="12" xfId="359" applyFont="1" applyFill="1" applyBorder="1" applyAlignment="1" applyProtection="1">
      <alignment horizontal="center"/>
      <protection locked="0"/>
    </xf>
    <xf numFmtId="0" fontId="7" fillId="28" borderId="79" xfId="359" applyFont="1" applyFill="1" applyBorder="1" applyAlignment="1" applyProtection="1">
      <alignment horizontal="left"/>
      <protection locked="0"/>
    </xf>
    <xf numFmtId="0" fontId="7" fillId="28" borderId="75" xfId="359" applyFont="1" applyFill="1" applyBorder="1" applyAlignment="1" applyProtection="1">
      <alignment horizontal="right"/>
      <protection locked="0"/>
    </xf>
    <xf numFmtId="0" fontId="7" fillId="28" borderId="75" xfId="359" applyFont="1" applyFill="1" applyBorder="1" applyAlignment="1" applyProtection="1">
      <alignment horizontal="center"/>
      <protection locked="0"/>
    </xf>
    <xf numFmtId="0" fontId="7" fillId="0" borderId="92" xfId="260" applyFont="1" applyBorder="1" applyAlignment="1" applyProtection="1">
      <alignment horizontal="center" vertical="center"/>
      <protection locked="0"/>
    </xf>
    <xf numFmtId="0" fontId="48" fillId="34" borderId="93" xfId="260" applyFont="1" applyFill="1" applyBorder="1" applyAlignment="1">
      <alignment horizontal="center" vertical="center" wrapText="1"/>
    </xf>
    <xf numFmtId="0" fontId="48" fillId="34" borderId="95" xfId="260" applyFont="1" applyFill="1" applyBorder="1" applyAlignment="1" applyProtection="1">
      <alignment horizontal="center" vertical="center" wrapText="1"/>
      <protection locked="0"/>
    </xf>
    <xf numFmtId="0" fontId="7" fillId="0" borderId="100" xfId="260" applyFont="1" applyBorder="1" applyAlignment="1" applyProtection="1">
      <alignment horizontal="center" vertical="center" wrapText="1"/>
      <protection locked="0"/>
    </xf>
    <xf numFmtId="0" fontId="49" fillId="0" borderId="101" xfId="260" applyFont="1" applyBorder="1" applyAlignment="1" applyProtection="1">
      <alignment horizontal="center" vertical="center" wrapText="1"/>
      <protection locked="0"/>
    </xf>
    <xf numFmtId="199" fontId="7" fillId="0" borderId="101" xfId="260" applyNumberFormat="1" applyFont="1" applyBorder="1" applyAlignment="1" applyProtection="1">
      <alignment horizontal="right" vertical="center" wrapText="1"/>
      <protection locked="0"/>
    </xf>
    <xf numFmtId="0" fontId="7" fillId="0" borderId="100" xfId="258" applyBorder="1" applyAlignment="1" applyProtection="1">
      <alignment horizontal="center" vertical="center" wrapText="1"/>
      <protection locked="0"/>
    </xf>
    <xf numFmtId="0" fontId="7" fillId="0" borderId="93" xfId="260" applyFont="1" applyBorder="1" applyAlignment="1" applyProtection="1">
      <alignment horizontal="center" vertical="center"/>
      <protection locked="0"/>
    </xf>
    <xf numFmtId="0" fontId="7" fillId="0" borderId="94" xfId="260" applyFont="1" applyBorder="1" applyAlignment="1" applyProtection="1">
      <alignment horizontal="center" vertical="center" wrapText="1"/>
      <protection locked="0"/>
    </xf>
    <xf numFmtId="199" fontId="7" fillId="0" borderId="94" xfId="260" applyNumberFormat="1" applyFont="1" applyBorder="1" applyAlignment="1" applyProtection="1">
      <alignment horizontal="right" vertical="center"/>
      <protection locked="0"/>
    </xf>
    <xf numFmtId="200" fontId="7" fillId="0" borderId="95" xfId="258" applyNumberFormat="1" applyBorder="1" applyAlignment="1">
      <alignment horizontal="right" vertical="center"/>
    </xf>
    <xf numFmtId="0" fontId="7" fillId="0" borderId="101" xfId="260" applyFont="1" applyBorder="1" applyAlignment="1" applyProtection="1">
      <alignment horizontal="center" vertical="center" wrapText="1"/>
      <protection locked="0"/>
    </xf>
    <xf numFmtId="173" fontId="7" fillId="0" borderId="101" xfId="260" applyNumberFormat="1" applyFont="1" applyBorder="1" applyAlignment="1" applyProtection="1">
      <alignment horizontal="center" vertical="center" wrapText="1"/>
      <protection locked="0"/>
    </xf>
    <xf numFmtId="203" fontId="7" fillId="0" borderId="101" xfId="260" applyNumberFormat="1" applyFont="1" applyBorder="1" applyAlignment="1" applyProtection="1">
      <alignment horizontal="center" vertical="center" wrapText="1"/>
      <protection locked="0"/>
    </xf>
    <xf numFmtId="0" fontId="7" fillId="0" borderId="93" xfId="260" applyFont="1" applyBorder="1" applyAlignment="1" applyProtection="1">
      <alignment horizontal="center" vertical="center" wrapText="1"/>
      <protection locked="0"/>
    </xf>
    <xf numFmtId="173" fontId="7" fillId="0" borderId="94" xfId="260" applyNumberFormat="1" applyFont="1" applyBorder="1" applyAlignment="1" applyProtection="1">
      <alignment horizontal="center" vertical="center" wrapText="1"/>
      <protection locked="0"/>
    </xf>
    <xf numFmtId="0" fontId="7" fillId="0" borderId="100" xfId="258" applyBorder="1" applyAlignment="1" applyProtection="1">
      <alignment horizontal="center" vertical="center"/>
      <protection locked="0"/>
    </xf>
    <xf numFmtId="0" fontId="7" fillId="0" borderId="101" xfId="260" applyFont="1" applyBorder="1" applyAlignment="1" applyProtection="1">
      <alignment horizontal="center" vertical="center"/>
      <protection locked="0"/>
    </xf>
    <xf numFmtId="173" fontId="7" fillId="0" borderId="101" xfId="260" applyNumberFormat="1" applyFont="1" applyBorder="1" applyAlignment="1" applyProtection="1">
      <alignment horizontal="center" vertical="center"/>
      <protection locked="0"/>
    </xf>
    <xf numFmtId="200" fontId="7" fillId="0" borderId="101" xfId="260" applyNumberFormat="1" applyFont="1" applyBorder="1" applyAlignment="1" applyProtection="1">
      <alignment horizontal="right" vertical="center"/>
      <protection locked="0"/>
    </xf>
    <xf numFmtId="0" fontId="7" fillId="0" borderId="94" xfId="260" applyFont="1" applyBorder="1" applyAlignment="1" applyProtection="1">
      <alignment horizontal="center" vertical="center"/>
      <protection locked="0"/>
    </xf>
    <xf numFmtId="173" fontId="7" fillId="0" borderId="94" xfId="260" applyNumberFormat="1" applyFont="1" applyBorder="1" applyAlignment="1" applyProtection="1">
      <alignment horizontal="center" vertical="center"/>
      <protection locked="0"/>
    </xf>
    <xf numFmtId="200" fontId="7" fillId="0" borderId="94" xfId="260" applyNumberFormat="1" applyFont="1" applyBorder="1" applyAlignment="1" applyProtection="1">
      <alignment horizontal="right" vertical="center"/>
      <protection locked="0"/>
    </xf>
    <xf numFmtId="0" fontId="7" fillId="0" borderId="100" xfId="260" applyFont="1" applyBorder="1" applyAlignment="1" applyProtection="1">
      <alignment horizontal="center" vertical="center"/>
      <protection locked="0"/>
    </xf>
    <xf numFmtId="1" fontId="7" fillId="0" borderId="101" xfId="262" applyNumberFormat="1" applyFont="1" applyFill="1" applyBorder="1" applyAlignment="1" applyProtection="1">
      <alignment horizontal="center" vertical="center"/>
      <protection locked="0"/>
    </xf>
    <xf numFmtId="200" fontId="7" fillId="0" borderId="101" xfId="261" applyNumberFormat="1" applyFont="1" applyFill="1" applyBorder="1" applyAlignment="1" applyProtection="1">
      <alignment horizontal="right" vertical="center"/>
      <protection locked="0"/>
    </xf>
    <xf numFmtId="200" fontId="7" fillId="0" borderId="109" xfId="258" applyNumberFormat="1" applyBorder="1" applyAlignment="1" applyProtection="1">
      <alignment horizontal="right" vertical="center"/>
      <protection locked="0"/>
    </xf>
    <xf numFmtId="200" fontId="7" fillId="0" borderId="101" xfId="258" applyNumberFormat="1" applyBorder="1" applyAlignment="1" applyProtection="1">
      <alignment horizontal="right" vertical="center"/>
      <protection locked="0"/>
    </xf>
    <xf numFmtId="0" fontId="7" fillId="31" borderId="93" xfId="260" applyFont="1" applyFill="1" applyBorder="1" applyAlignment="1" applyProtection="1">
      <alignment horizontal="center" vertical="center"/>
      <protection locked="0"/>
    </xf>
    <xf numFmtId="200" fontId="7" fillId="31" borderId="94" xfId="260" applyNumberFormat="1" applyFont="1" applyFill="1" applyBorder="1" applyAlignment="1" applyProtection="1">
      <alignment horizontal="right" vertical="center"/>
      <protection locked="0"/>
    </xf>
    <xf numFmtId="1" fontId="7" fillId="31" borderId="94" xfId="260" applyNumberFormat="1" applyFont="1" applyFill="1" applyBorder="1" applyAlignment="1" applyProtection="1">
      <alignment horizontal="center" vertical="center"/>
      <protection locked="0"/>
    </xf>
    <xf numFmtId="200" fontId="7" fillId="31" borderId="95" xfId="260" applyNumberFormat="1" applyFont="1" applyFill="1" applyBorder="1" applyAlignment="1" applyProtection="1">
      <alignment horizontal="right" vertical="center"/>
      <protection locked="0"/>
    </xf>
    <xf numFmtId="168" fontId="44" fillId="39" borderId="92" xfId="265" applyFont="1" applyFill="1" applyBorder="1" applyProtection="1"/>
    <xf numFmtId="9" fontId="44" fillId="39" borderId="103" xfId="259" applyFont="1" applyFill="1" applyBorder="1" applyProtection="1"/>
    <xf numFmtId="9" fontId="7" fillId="0" borderId="103" xfId="258" applyNumberFormat="1" applyBorder="1" applyAlignment="1" applyProtection="1">
      <alignment horizontal="center" vertical="center"/>
      <protection locked="0"/>
    </xf>
    <xf numFmtId="0" fontId="48" fillId="39" borderId="98" xfId="260" applyFont="1" applyFill="1" applyBorder="1" applyAlignment="1"/>
    <xf numFmtId="0" fontId="48" fillId="39" borderId="89" xfId="260" applyFont="1" applyFill="1" applyBorder="1" applyAlignment="1"/>
    <xf numFmtId="0" fontId="48" fillId="39" borderId="107" xfId="260" applyFont="1" applyFill="1" applyBorder="1" applyAlignment="1"/>
    <xf numFmtId="0" fontId="48" fillId="39" borderId="106" xfId="260" applyFont="1" applyFill="1" applyBorder="1" applyAlignment="1"/>
    <xf numFmtId="168" fontId="44" fillId="39" borderId="106" xfId="265" applyFont="1" applyFill="1" applyBorder="1" applyProtection="1"/>
    <xf numFmtId="9" fontId="44" fillId="39" borderId="105" xfId="259" applyFont="1" applyFill="1" applyBorder="1" applyProtection="1"/>
    <xf numFmtId="9" fontId="7" fillId="0" borderId="94" xfId="258" applyNumberFormat="1" applyBorder="1" applyAlignment="1" applyProtection="1">
      <alignment horizontal="center" vertical="center"/>
      <protection locked="0"/>
    </xf>
    <xf numFmtId="0" fontId="7" fillId="0" borderId="96" xfId="260" applyFont="1" applyBorder="1" applyAlignment="1" applyProtection="1">
      <protection locked="0"/>
    </xf>
    <xf numFmtId="0" fontId="7" fillId="0" borderId="92" xfId="260" applyFont="1" applyBorder="1" applyAlignment="1" applyProtection="1">
      <protection locked="0"/>
    </xf>
    <xf numFmtId="0" fontId="7" fillId="0" borderId="97" xfId="260" applyFont="1" applyBorder="1" applyAlignment="1" applyProtection="1">
      <protection locked="0"/>
    </xf>
    <xf numFmtId="0" fontId="7" fillId="0" borderId="107" xfId="260" applyFont="1" applyBorder="1" applyAlignment="1" applyProtection="1">
      <protection locked="0"/>
    </xf>
    <xf numFmtId="0" fontId="7" fillId="0" borderId="106" xfId="260" applyFont="1" applyBorder="1" applyAlignment="1" applyProtection="1">
      <protection locked="0"/>
    </xf>
    <xf numFmtId="0" fontId="7" fillId="0" borderId="108" xfId="260" applyFont="1" applyBorder="1" applyAlignment="1" applyProtection="1">
      <protection locked="0"/>
    </xf>
    <xf numFmtId="0" fontId="7" fillId="0" borderId="89" xfId="260" applyFont="1" applyBorder="1" applyProtection="1">
      <protection locked="0"/>
    </xf>
    <xf numFmtId="0" fontId="7" fillId="0" borderId="79" xfId="260" applyFont="1" applyBorder="1" applyAlignment="1" applyProtection="1">
      <alignment horizontal="left"/>
      <protection locked="0"/>
    </xf>
    <xf numFmtId="0" fontId="7" fillId="0" borderId="100" xfId="255" applyFont="1" applyBorder="1" applyAlignment="1" applyProtection="1">
      <alignment horizontal="center" vertical="center" wrapText="1"/>
      <protection locked="0"/>
    </xf>
    <xf numFmtId="0" fontId="55" fillId="0" borderId="0" xfId="359" applyFont="1"/>
    <xf numFmtId="0" fontId="55" fillId="0" borderId="0" xfId="359" applyFont="1" applyProtection="1">
      <protection locked="0"/>
    </xf>
    <xf numFmtId="0" fontId="55" fillId="0" borderId="0" xfId="359" applyFont="1" applyAlignment="1" applyProtection="1">
      <alignment vertical="center"/>
      <protection locked="0"/>
    </xf>
    <xf numFmtId="0" fontId="55" fillId="0" borderId="0" xfId="359" applyFont="1" applyAlignment="1">
      <alignment vertical="center"/>
    </xf>
    <xf numFmtId="0" fontId="7" fillId="0" borderId="92" xfId="255" applyFont="1" applyBorder="1" applyAlignment="1" applyProtection="1">
      <alignment horizontal="center" vertical="center"/>
      <protection locked="0"/>
    </xf>
    <xf numFmtId="0" fontId="64" fillId="0" borderId="0" xfId="359" applyFont="1" applyAlignment="1" applyProtection="1">
      <alignment horizontal="center" vertical="center"/>
      <protection locked="0"/>
    </xf>
    <xf numFmtId="0" fontId="48" fillId="34" borderId="93" xfId="255" applyFont="1" applyFill="1" applyBorder="1" applyAlignment="1">
      <alignment horizontal="center" vertical="center" wrapText="1"/>
    </xf>
    <xf numFmtId="0" fontId="48" fillId="34" borderId="95" xfId="255" applyFont="1" applyFill="1" applyBorder="1" applyAlignment="1" applyProtection="1">
      <alignment horizontal="center" vertical="center" wrapText="1"/>
      <protection locked="0"/>
    </xf>
    <xf numFmtId="0" fontId="49" fillId="0" borderId="101" xfId="255" applyFont="1" applyBorder="1" applyAlignment="1" applyProtection="1">
      <alignment horizontal="center" vertical="center" wrapText="1"/>
      <protection locked="0"/>
    </xf>
    <xf numFmtId="199" fontId="7" fillId="0" borderId="101" xfId="255" applyNumberFormat="1" applyFont="1" applyBorder="1" applyAlignment="1" applyProtection="1">
      <alignment horizontal="right" vertical="center" wrapText="1"/>
      <protection locked="0"/>
    </xf>
    <xf numFmtId="0" fontId="7" fillId="0" borderId="93" xfId="255" applyFont="1" applyBorder="1" applyAlignment="1" applyProtection="1">
      <alignment horizontal="center" vertical="center"/>
      <protection locked="0"/>
    </xf>
    <xf numFmtId="0" fontId="7" fillId="0" borderId="94" xfId="255" applyFont="1" applyBorder="1" applyAlignment="1" applyProtection="1">
      <alignment horizontal="center" vertical="center" wrapText="1"/>
      <protection locked="0"/>
    </xf>
    <xf numFmtId="199" fontId="7" fillId="0" borderId="94" xfId="255" applyNumberFormat="1" applyFont="1" applyBorder="1" applyAlignment="1" applyProtection="1">
      <alignment horizontal="right" vertical="center"/>
      <protection locked="0"/>
    </xf>
    <xf numFmtId="0" fontId="7" fillId="0" borderId="101" xfId="255" applyFont="1" applyBorder="1" applyAlignment="1" applyProtection="1">
      <alignment horizontal="center" vertical="center" wrapText="1"/>
      <protection locked="0"/>
    </xf>
    <xf numFmtId="173" fontId="7" fillId="0" borderId="101" xfId="255" applyNumberFormat="1" applyFont="1" applyBorder="1" applyAlignment="1" applyProtection="1">
      <alignment horizontal="center" vertical="center" wrapText="1"/>
      <protection locked="0"/>
    </xf>
    <xf numFmtId="0" fontId="7" fillId="0" borderId="93" xfId="255" applyFont="1" applyBorder="1" applyAlignment="1" applyProtection="1">
      <alignment horizontal="center" vertical="center" wrapText="1"/>
      <protection locked="0"/>
    </xf>
    <xf numFmtId="173" fontId="7" fillId="0" borderId="94" xfId="255" applyNumberFormat="1" applyFont="1" applyBorder="1" applyAlignment="1" applyProtection="1">
      <alignment horizontal="center" vertical="center" wrapText="1"/>
      <protection locked="0"/>
    </xf>
    <xf numFmtId="0" fontId="7" fillId="0" borderId="101" xfId="255" applyFont="1" applyBorder="1" applyAlignment="1" applyProtection="1">
      <alignment horizontal="center" vertical="center"/>
      <protection locked="0"/>
    </xf>
    <xf numFmtId="173" fontId="7" fillId="0" borderId="101" xfId="255" applyNumberFormat="1" applyFont="1" applyBorder="1" applyAlignment="1" applyProtection="1">
      <alignment horizontal="center" vertical="center"/>
      <protection locked="0"/>
    </xf>
    <xf numFmtId="200" fontId="7" fillId="0" borderId="101" xfId="255" applyNumberFormat="1" applyFont="1" applyBorder="1" applyAlignment="1" applyProtection="1">
      <alignment horizontal="right" vertical="center"/>
      <protection locked="0"/>
    </xf>
    <xf numFmtId="0" fontId="7" fillId="0" borderId="94" xfId="255" applyFont="1" applyBorder="1" applyAlignment="1" applyProtection="1">
      <alignment horizontal="center" vertical="center"/>
      <protection locked="0"/>
    </xf>
    <xf numFmtId="173" fontId="7" fillId="0" borderId="94" xfId="255" applyNumberFormat="1" applyFont="1" applyBorder="1" applyAlignment="1" applyProtection="1">
      <alignment horizontal="center" vertical="center"/>
      <protection locked="0"/>
    </xf>
    <xf numFmtId="200" fontId="7" fillId="0" borderId="94" xfId="255" applyNumberFormat="1" applyFont="1" applyBorder="1" applyAlignment="1" applyProtection="1">
      <alignment horizontal="right" vertical="center"/>
      <protection locked="0"/>
    </xf>
    <xf numFmtId="0" fontId="7" fillId="0" borderId="100" xfId="255" applyFont="1" applyBorder="1" applyAlignment="1" applyProtection="1">
      <alignment horizontal="center" vertical="center"/>
      <protection locked="0"/>
    </xf>
    <xf numFmtId="0" fontId="7" fillId="31" borderId="93" xfId="255" applyFont="1" applyFill="1" applyBorder="1" applyAlignment="1" applyProtection="1">
      <alignment horizontal="center" vertical="center"/>
      <protection locked="0"/>
    </xf>
    <xf numFmtId="200" fontId="7" fillId="31" borderId="94" xfId="255" applyNumberFormat="1" applyFont="1" applyFill="1" applyBorder="1" applyAlignment="1" applyProtection="1">
      <alignment horizontal="right" vertical="center"/>
      <protection locked="0"/>
    </xf>
    <xf numFmtId="1" fontId="7" fillId="31" borderId="94" xfId="255" applyNumberFormat="1" applyFont="1" applyFill="1" applyBorder="1" applyAlignment="1" applyProtection="1">
      <alignment horizontal="center" vertical="center"/>
      <protection locked="0"/>
    </xf>
    <xf numFmtId="200" fontId="7" fillId="31" borderId="95" xfId="255" applyNumberFormat="1" applyFont="1" applyFill="1" applyBorder="1" applyAlignment="1" applyProtection="1">
      <alignment horizontal="right" vertical="center"/>
      <protection locked="0"/>
    </xf>
    <xf numFmtId="168" fontId="44" fillId="34" borderId="92" xfId="263" applyFont="1" applyFill="1" applyBorder="1" applyProtection="1"/>
    <xf numFmtId="9" fontId="44" fillId="34" borderId="103" xfId="264" applyFont="1" applyFill="1" applyBorder="1" applyProtection="1"/>
    <xf numFmtId="0" fontId="48" fillId="34" borderId="98" xfId="255" applyFont="1" applyFill="1" applyBorder="1" applyAlignment="1"/>
    <xf numFmtId="0" fontId="48" fillId="34" borderId="89" xfId="255" applyFont="1" applyFill="1" applyBorder="1" applyAlignment="1"/>
    <xf numFmtId="0" fontId="48" fillId="34" borderId="107" xfId="255" applyFont="1" applyFill="1" applyBorder="1" applyAlignment="1"/>
    <xf numFmtId="0" fontId="48" fillId="34" borderId="106" xfId="255" applyFont="1" applyFill="1" applyBorder="1" applyAlignment="1"/>
    <xf numFmtId="168" fontId="44" fillId="34" borderId="106" xfId="263" applyFont="1" applyFill="1" applyBorder="1" applyProtection="1"/>
    <xf numFmtId="9" fontId="44" fillId="34" borderId="105" xfId="264" applyFont="1" applyFill="1" applyBorder="1" applyProtection="1"/>
    <xf numFmtId="0" fontId="7" fillId="0" borderId="96" xfId="255" applyFont="1" applyBorder="1" applyAlignment="1" applyProtection="1">
      <protection locked="0"/>
    </xf>
    <xf numFmtId="0" fontId="7" fillId="0" borderId="92" xfId="255" applyFont="1" applyBorder="1" applyAlignment="1" applyProtection="1">
      <protection locked="0"/>
    </xf>
    <xf numFmtId="0" fontId="7" fillId="0" borderId="97" xfId="255" applyFont="1" applyBorder="1" applyAlignment="1" applyProtection="1">
      <protection locked="0"/>
    </xf>
    <xf numFmtId="0" fontId="7" fillId="0" borderId="107" xfId="255" applyFont="1" applyBorder="1" applyAlignment="1" applyProtection="1">
      <protection locked="0"/>
    </xf>
    <xf numFmtId="0" fontId="7" fillId="0" borderId="106" xfId="255" applyFont="1" applyBorder="1" applyAlignment="1" applyProtection="1">
      <protection locked="0"/>
    </xf>
    <xf numFmtId="0" fontId="7" fillId="0" borderId="108" xfId="255" applyFont="1" applyBorder="1" applyAlignment="1" applyProtection="1">
      <protection locked="0"/>
    </xf>
    <xf numFmtId="0" fontId="7" fillId="0" borderId="89" xfId="255" applyFont="1" applyBorder="1" applyProtection="1">
      <protection locked="0"/>
    </xf>
    <xf numFmtId="0" fontId="7" fillId="0" borderId="79" xfId="255" applyFont="1" applyBorder="1" applyAlignment="1" applyProtection="1">
      <alignment horizontal="left"/>
      <protection locked="0"/>
    </xf>
    <xf numFmtId="0" fontId="7" fillId="0" borderId="49" xfId="359" applyFont="1" applyBorder="1" applyAlignment="1" applyProtection="1">
      <alignment horizontal="center" vertical="center" wrapText="1"/>
      <protection locked="0"/>
    </xf>
    <xf numFmtId="0" fontId="35" fillId="0" borderId="111" xfId="90" applyFont="1" applyBorder="1"/>
    <xf numFmtId="0" fontId="35" fillId="0" borderId="112" xfId="90" applyFont="1" applyBorder="1"/>
    <xf numFmtId="0" fontId="47" fillId="0" borderId="75" xfId="0" applyFont="1" applyBorder="1" applyAlignment="1">
      <alignment vertical="center" wrapText="1"/>
    </xf>
    <xf numFmtId="0" fontId="45" fillId="0" borderId="70" xfId="89" applyFont="1" applyBorder="1" applyAlignment="1">
      <alignment horizontal="center" wrapText="1"/>
    </xf>
    <xf numFmtId="0" fontId="48" fillId="24" borderId="13" xfId="73" applyFont="1" applyFill="1" applyBorder="1" applyAlignment="1">
      <alignment horizontal="left" vertical="center"/>
    </xf>
    <xf numFmtId="0" fontId="48" fillId="24" borderId="14" xfId="73" applyFont="1" applyFill="1" applyBorder="1" applyAlignment="1">
      <alignment horizontal="left" vertical="center"/>
    </xf>
    <xf numFmtId="0" fontId="48" fillId="24" borderId="15" xfId="73" applyFont="1" applyFill="1" applyBorder="1" applyAlignment="1">
      <alignment horizontal="left" vertical="center"/>
    </xf>
    <xf numFmtId="0" fontId="53" fillId="24" borderId="39" xfId="73" applyFont="1" applyFill="1" applyBorder="1" applyAlignment="1">
      <alignment horizontal="right" vertical="center"/>
    </xf>
    <xf numFmtId="0" fontId="53" fillId="24" borderId="41" xfId="73" applyFont="1" applyFill="1" applyBorder="1" applyAlignment="1">
      <alignment horizontal="right" vertical="center"/>
    </xf>
    <xf numFmtId="0" fontId="53" fillId="24" borderId="50" xfId="73" applyFont="1" applyFill="1" applyBorder="1" applyAlignment="1">
      <alignment horizontal="right" vertical="center"/>
    </xf>
    <xf numFmtId="3" fontId="48" fillId="26" borderId="19" xfId="130" applyNumberFormat="1" applyFont="1" applyFill="1" applyBorder="1" applyAlignment="1">
      <alignment horizontal="center" vertical="center" wrapText="1"/>
    </xf>
    <xf numFmtId="3" fontId="48" fillId="26" borderId="22" xfId="130" applyNumberFormat="1" applyFont="1" applyFill="1" applyBorder="1" applyAlignment="1">
      <alignment horizontal="center" vertical="center" wrapText="1"/>
    </xf>
    <xf numFmtId="3" fontId="48" fillId="26" borderId="23" xfId="130" applyNumberFormat="1" applyFont="1" applyFill="1" applyBorder="1" applyAlignment="1">
      <alignment horizontal="center" vertical="center" wrapText="1"/>
    </xf>
    <xf numFmtId="3" fontId="48" fillId="26" borderId="18" xfId="130" applyNumberFormat="1" applyFont="1" applyFill="1" applyBorder="1" applyAlignment="1">
      <alignment horizontal="center" vertical="center"/>
    </xf>
    <xf numFmtId="0" fontId="48" fillId="0" borderId="14" xfId="130" applyFont="1" applyBorder="1" applyAlignment="1">
      <alignment horizontal="center"/>
    </xf>
    <xf numFmtId="0" fontId="48" fillId="25" borderId="28" xfId="73" applyFont="1" applyFill="1" applyBorder="1" applyAlignment="1">
      <alignment horizontal="center" vertical="center" wrapText="1"/>
    </xf>
    <xf numFmtId="0" fontId="48" fillId="25" borderId="20" xfId="73" applyFont="1" applyFill="1" applyBorder="1" applyAlignment="1">
      <alignment horizontal="center" vertical="center" wrapText="1"/>
    </xf>
    <xf numFmtId="0" fontId="48" fillId="0" borderId="0" xfId="130" applyFont="1" applyAlignment="1">
      <alignment horizontal="center" vertical="top"/>
    </xf>
    <xf numFmtId="4" fontId="48" fillId="25" borderId="28" xfId="73" applyNumberFormat="1" applyFont="1" applyFill="1" applyBorder="1" applyAlignment="1">
      <alignment horizontal="center" vertical="center" wrapText="1"/>
    </xf>
    <xf numFmtId="4" fontId="48" fillId="25" borderId="20" xfId="73" applyNumberFormat="1" applyFont="1" applyFill="1" applyBorder="1" applyAlignment="1">
      <alignment horizontal="center" vertical="center" wrapText="1"/>
    </xf>
    <xf numFmtId="4" fontId="48" fillId="25" borderId="34" xfId="73" applyNumberFormat="1" applyFont="1" applyFill="1" applyBorder="1" applyAlignment="1">
      <alignment horizontal="center" vertical="center" wrapText="1"/>
    </xf>
    <xf numFmtId="4" fontId="48" fillId="25" borderId="40" xfId="73" applyNumberFormat="1" applyFont="1" applyFill="1" applyBorder="1" applyAlignment="1">
      <alignment horizontal="center" vertical="center" wrapText="1"/>
    </xf>
    <xf numFmtId="0" fontId="47" fillId="27" borderId="49" xfId="89" applyFont="1" applyFill="1" applyBorder="1" applyAlignment="1">
      <alignment horizontal="left" vertical="center" wrapText="1"/>
    </xf>
    <xf numFmtId="0" fontId="47" fillId="27" borderId="24" xfId="89" applyFont="1" applyFill="1" applyBorder="1" applyAlignment="1">
      <alignment horizontal="left" vertical="center" wrapText="1"/>
    </xf>
    <xf numFmtId="0" fontId="47" fillId="27" borderId="45" xfId="89" applyFont="1" applyFill="1" applyBorder="1" applyAlignment="1">
      <alignment horizontal="left" vertical="center" wrapText="1"/>
    </xf>
    <xf numFmtId="0" fontId="47" fillId="27" borderId="32" xfId="89" applyFont="1" applyFill="1" applyBorder="1" applyAlignment="1">
      <alignment horizontal="left" vertical="center" wrapText="1"/>
    </xf>
    <xf numFmtId="0" fontId="47" fillId="27" borderId="18" xfId="89" applyFont="1" applyFill="1" applyBorder="1" applyAlignment="1">
      <alignment horizontal="left" vertical="center" wrapText="1"/>
    </xf>
    <xf numFmtId="0" fontId="47" fillId="27" borderId="29" xfId="89" applyFont="1" applyFill="1" applyBorder="1" applyAlignment="1">
      <alignment horizontal="left" vertical="center" wrapText="1"/>
    </xf>
    <xf numFmtId="0" fontId="47" fillId="26" borderId="21" xfId="89" applyFont="1" applyFill="1" applyBorder="1" applyAlignment="1">
      <alignment horizontal="center" vertical="center" wrapText="1"/>
    </xf>
    <xf numFmtId="0" fontId="47" fillId="26" borderId="22" xfId="89" applyFont="1" applyFill="1" applyBorder="1" applyAlignment="1">
      <alignment horizontal="center" vertical="center" wrapText="1"/>
    </xf>
    <xf numFmtId="0" fontId="47" fillId="26" borderId="54" xfId="89" applyFont="1" applyFill="1" applyBorder="1" applyAlignment="1">
      <alignment horizontal="center" vertical="center" wrapText="1"/>
    </xf>
    <xf numFmtId="0" fontId="47" fillId="26" borderId="96" xfId="130" applyFont="1" applyFill="1" applyBorder="1" applyAlignment="1">
      <alignment horizontal="left" vertical="center" wrapText="1"/>
    </xf>
    <xf numFmtId="0" fontId="47" fillId="26" borderId="92" xfId="130" applyFont="1" applyFill="1" applyBorder="1" applyAlignment="1">
      <alignment horizontal="left" vertical="center" wrapText="1"/>
    </xf>
    <xf numFmtId="0" fontId="47" fillId="26" borderId="103" xfId="130" applyFont="1" applyFill="1" applyBorder="1" applyAlignment="1">
      <alignment horizontal="left" vertical="center" wrapText="1"/>
    </xf>
    <xf numFmtId="0" fontId="47" fillId="0" borderId="0" xfId="130" applyFont="1" applyAlignment="1">
      <alignment horizontal="center" vertical="center"/>
    </xf>
    <xf numFmtId="0" fontId="48" fillId="0" borderId="107" xfId="128" applyFont="1" applyBorder="1" applyAlignment="1">
      <alignment horizontal="right" vertical="center"/>
    </xf>
    <xf numFmtId="0" fontId="48" fillId="0" borderId="106" xfId="128" applyFont="1" applyBorder="1" applyAlignment="1">
      <alignment horizontal="right" vertical="center"/>
    </xf>
    <xf numFmtId="0" fontId="48" fillId="0" borderId="105" xfId="128" applyFont="1" applyBorder="1" applyAlignment="1">
      <alignment horizontal="right" vertical="center"/>
    </xf>
    <xf numFmtId="0" fontId="47" fillId="25" borderId="106" xfId="130" applyFont="1" applyFill="1" applyBorder="1" applyAlignment="1">
      <alignment horizontal="center" vertical="center" wrapText="1"/>
    </xf>
    <xf numFmtId="0" fontId="47" fillId="25" borderId="30" xfId="130" applyFont="1" applyFill="1" applyBorder="1" applyAlignment="1">
      <alignment horizontal="center" vertical="center" wrapText="1"/>
    </xf>
    <xf numFmtId="0" fontId="47" fillId="25" borderId="64" xfId="130" applyFont="1" applyFill="1" applyBorder="1" applyAlignment="1">
      <alignment horizontal="center" vertical="center" wrapText="1"/>
    </xf>
    <xf numFmtId="0" fontId="48" fillId="26" borderId="18" xfId="130" applyFont="1" applyFill="1" applyBorder="1" applyAlignment="1">
      <alignment horizontal="center" vertical="center" wrapText="1"/>
    </xf>
    <xf numFmtId="0" fontId="48" fillId="26" borderId="18" xfId="130" applyFont="1" applyFill="1" applyBorder="1" applyAlignment="1">
      <alignment horizontal="center" vertical="center"/>
    </xf>
    <xf numFmtId="3" fontId="48" fillId="26" borderId="18" xfId="130" applyNumberFormat="1" applyFont="1" applyFill="1" applyBorder="1" applyAlignment="1">
      <alignment horizontal="center" vertical="center" wrapText="1"/>
    </xf>
    <xf numFmtId="0" fontId="48" fillId="0" borderId="28" xfId="126" applyFont="1" applyBorder="1" applyAlignment="1">
      <alignment horizontal="center" vertical="center" wrapText="1"/>
    </xf>
    <xf numFmtId="0" fontId="48" fillId="0" borderId="44" xfId="126" applyFont="1" applyBorder="1" applyAlignment="1">
      <alignment horizontal="center" vertical="center" wrapText="1"/>
    </xf>
    <xf numFmtId="0" fontId="47" fillId="0" borderId="33" xfId="128" applyFont="1" applyBorder="1" applyAlignment="1">
      <alignment horizontal="right" vertical="center" wrapText="1"/>
    </xf>
    <xf numFmtId="0" fontId="47" fillId="0" borderId="16" xfId="128" applyFont="1" applyBorder="1" applyAlignment="1">
      <alignment horizontal="right" vertical="center" wrapText="1"/>
    </xf>
    <xf numFmtId="0" fontId="47" fillId="0" borderId="17" xfId="128" applyFont="1" applyBorder="1" applyAlignment="1">
      <alignment horizontal="right" vertical="center" wrapText="1"/>
    </xf>
    <xf numFmtId="0" fontId="48" fillId="24" borderId="39" xfId="73" applyFont="1" applyFill="1" applyBorder="1" applyAlignment="1">
      <alignment horizontal="center" vertical="center"/>
    </xf>
    <xf numFmtId="0" fontId="48" fillId="24" borderId="41" xfId="73" applyFont="1" applyFill="1" applyBorder="1" applyAlignment="1">
      <alignment horizontal="center" vertical="center"/>
    </xf>
    <xf numFmtId="0" fontId="47" fillId="0" borderId="21" xfId="128" applyFont="1" applyBorder="1" applyAlignment="1">
      <alignment horizontal="right" vertical="center"/>
    </xf>
    <xf numFmtId="0" fontId="47" fillId="0" borderId="22" xfId="128" applyFont="1" applyBorder="1" applyAlignment="1">
      <alignment horizontal="right" vertical="center"/>
    </xf>
    <xf numFmtId="0" fontId="47" fillId="0" borderId="23" xfId="128" applyFont="1" applyBorder="1" applyAlignment="1">
      <alignment horizontal="right" vertical="center"/>
    </xf>
    <xf numFmtId="0" fontId="48" fillId="25" borderId="31" xfId="73" applyFont="1" applyFill="1" applyBorder="1" applyAlignment="1">
      <alignment horizontal="center" vertical="center" wrapText="1"/>
    </xf>
    <xf numFmtId="0" fontId="48" fillId="25" borderId="46" xfId="73" applyFont="1" applyFill="1" applyBorder="1" applyAlignment="1">
      <alignment horizontal="center" vertical="center" wrapText="1"/>
    </xf>
    <xf numFmtId="0" fontId="48" fillId="0" borderId="96" xfId="128" applyFont="1" applyBorder="1" applyAlignment="1">
      <alignment horizontal="right" vertical="center"/>
    </xf>
    <xf numFmtId="0" fontId="48" fillId="0" borderId="92" xfId="128" applyFont="1" applyBorder="1" applyAlignment="1">
      <alignment horizontal="right" vertical="center"/>
    </xf>
    <xf numFmtId="0" fontId="48" fillId="0" borderId="103" xfId="128" applyFont="1" applyBorder="1" applyAlignment="1">
      <alignment horizontal="right" vertical="center"/>
    </xf>
    <xf numFmtId="0" fontId="60" fillId="28" borderId="11" xfId="359" applyFont="1" applyFill="1" applyBorder="1" applyAlignment="1" applyProtection="1">
      <alignment horizontal="left" vertical="center"/>
      <protection locked="0"/>
    </xf>
    <xf numFmtId="0" fontId="60" fillId="28" borderId="0" xfId="359" applyFont="1" applyFill="1" applyAlignment="1" applyProtection="1">
      <alignment horizontal="left" vertical="center"/>
      <protection locked="0"/>
    </xf>
    <xf numFmtId="0" fontId="44" fillId="28" borderId="11" xfId="359" applyFont="1" applyFill="1" applyBorder="1" applyAlignment="1" applyProtection="1">
      <alignment horizontal="left" vertical="center"/>
      <protection locked="0"/>
    </xf>
    <xf numFmtId="0" fontId="44" fillId="28" borderId="0" xfId="359" applyFont="1" applyFill="1" applyAlignment="1" applyProtection="1">
      <alignment horizontal="left" vertical="center"/>
      <protection locked="0"/>
    </xf>
    <xf numFmtId="0" fontId="44" fillId="28" borderId="0" xfId="359" applyFont="1" applyFill="1" applyAlignment="1" applyProtection="1">
      <alignment horizontal="center" vertical="center"/>
      <protection locked="0"/>
    </xf>
    <xf numFmtId="0" fontId="7" fillId="28" borderId="53" xfId="359" applyFont="1" applyFill="1" applyBorder="1" applyAlignment="1" applyProtection="1">
      <alignment horizontal="center"/>
      <protection locked="0"/>
    </xf>
    <xf numFmtId="0" fontId="7" fillId="28" borderId="75" xfId="359" applyFont="1" applyFill="1" applyBorder="1" applyAlignment="1" applyProtection="1">
      <alignment horizontal="center"/>
      <protection locked="0"/>
    </xf>
    <xf numFmtId="0" fontId="7" fillId="28" borderId="76" xfId="359" applyFont="1" applyFill="1" applyBorder="1" applyAlignment="1" applyProtection="1">
      <alignment horizontal="center"/>
      <protection locked="0"/>
    </xf>
    <xf numFmtId="0" fontId="57" fillId="29" borderId="90" xfId="257" applyFont="1" applyFill="1" applyBorder="1" applyAlignment="1">
      <alignment horizontal="center" vertical="center"/>
    </xf>
    <xf numFmtId="0" fontId="57" fillId="29" borderId="85" xfId="257" applyFont="1" applyFill="1" applyBorder="1" applyAlignment="1">
      <alignment horizontal="center" vertical="center"/>
    </xf>
    <xf numFmtId="0" fontId="57" fillId="29" borderId="91" xfId="257" applyFont="1" applyFill="1" applyBorder="1" applyAlignment="1">
      <alignment horizontal="center" vertical="center"/>
    </xf>
    <xf numFmtId="0" fontId="57" fillId="29" borderId="77" xfId="257" applyFont="1" applyFill="1" applyBorder="1" applyAlignment="1">
      <alignment horizontal="center" vertical="center"/>
    </xf>
    <xf numFmtId="0" fontId="44" fillId="29" borderId="75" xfId="359" applyFont="1" applyFill="1" applyBorder="1" applyAlignment="1">
      <alignment horizontal="center"/>
    </xf>
    <xf numFmtId="0" fontId="44" fillId="29" borderId="76" xfId="359" applyFont="1" applyFill="1" applyBorder="1" applyAlignment="1">
      <alignment horizontal="center"/>
    </xf>
    <xf numFmtId="0" fontId="44" fillId="28" borderId="56" xfId="359" applyFont="1" applyFill="1" applyBorder="1" applyAlignment="1" applyProtection="1">
      <alignment horizontal="center"/>
      <protection locked="0"/>
    </xf>
    <xf numFmtId="0" fontId="44" fillId="28" borderId="0" xfId="359" applyFont="1" applyFill="1" applyAlignment="1" applyProtection="1">
      <alignment horizontal="center"/>
      <protection locked="0"/>
    </xf>
    <xf numFmtId="0" fontId="44" fillId="28" borderId="0" xfId="359" applyFont="1" applyFill="1" applyAlignment="1" applyProtection="1">
      <alignment horizontal="center" vertical="top"/>
      <protection locked="0"/>
    </xf>
    <xf numFmtId="0" fontId="60" fillId="28" borderId="0" xfId="359" applyFont="1" applyFill="1" applyAlignment="1" applyProtection="1">
      <alignment horizontal="center" vertical="top"/>
      <protection locked="0"/>
    </xf>
    <xf numFmtId="0" fontId="7" fillId="28" borderId="57" xfId="359" applyFont="1" applyFill="1" applyBorder="1" applyAlignment="1">
      <alignment horizontal="center"/>
    </xf>
    <xf numFmtId="0" fontId="7" fillId="28" borderId="11" xfId="359" applyFont="1" applyFill="1" applyBorder="1" applyAlignment="1">
      <alignment horizontal="center"/>
    </xf>
    <xf numFmtId="0" fontId="7" fillId="28" borderId="79" xfId="359" applyFont="1" applyFill="1" applyBorder="1" applyAlignment="1">
      <alignment horizontal="center"/>
    </xf>
    <xf numFmtId="0" fontId="48" fillId="29" borderId="56" xfId="359" applyFont="1" applyFill="1" applyBorder="1" applyAlignment="1">
      <alignment horizontal="center"/>
    </xf>
    <xf numFmtId="0" fontId="48" fillId="29" borderId="55" xfId="359" applyFont="1" applyFill="1" applyBorder="1" applyAlignment="1">
      <alignment horizontal="center"/>
    </xf>
    <xf numFmtId="0" fontId="57" fillId="29" borderId="31" xfId="257" applyFont="1" applyFill="1" applyBorder="1" applyAlignment="1">
      <alignment horizontal="center" vertical="center"/>
    </xf>
    <xf numFmtId="0" fontId="57" fillId="29" borderId="32" xfId="257" applyFont="1" applyFill="1" applyBorder="1" applyAlignment="1">
      <alignment horizontal="center" vertical="center"/>
    </xf>
    <xf numFmtId="0" fontId="57" fillId="29" borderId="67" xfId="257" applyFont="1" applyFill="1" applyBorder="1" applyAlignment="1">
      <alignment horizontal="center" vertical="center"/>
    </xf>
    <xf numFmtId="0" fontId="57" fillId="29" borderId="56" xfId="257" applyFont="1" applyFill="1" applyBorder="1" applyAlignment="1">
      <alignment horizontal="center" vertical="center"/>
    </xf>
    <xf numFmtId="0" fontId="57" fillId="29" borderId="63" xfId="257" applyFont="1" applyFill="1" applyBorder="1" applyAlignment="1">
      <alignment horizontal="center" vertical="center"/>
    </xf>
    <xf numFmtId="0" fontId="57" fillId="29" borderId="53" xfId="257" applyFont="1" applyFill="1" applyBorder="1" applyAlignment="1">
      <alignment horizontal="center" vertical="center"/>
    </xf>
    <xf numFmtId="0" fontId="7" fillId="29" borderId="73" xfId="257" applyFont="1" applyFill="1" applyBorder="1" applyAlignment="1">
      <alignment horizontal="center" vertical="center"/>
    </xf>
    <xf numFmtId="0" fontId="7" fillId="29" borderId="48" xfId="257" applyFont="1" applyFill="1" applyBorder="1" applyAlignment="1">
      <alignment horizontal="center" vertical="center"/>
    </xf>
    <xf numFmtId="0" fontId="7" fillId="29" borderId="78" xfId="257" applyFont="1" applyFill="1" applyBorder="1" applyAlignment="1">
      <alignment horizontal="center" vertical="center"/>
    </xf>
    <xf numFmtId="0" fontId="58" fillId="29" borderId="0" xfId="359" applyFont="1" applyFill="1" applyAlignment="1">
      <alignment horizontal="center"/>
    </xf>
    <xf numFmtId="0" fontId="58" fillId="29" borderId="12" xfId="359" applyFont="1" applyFill="1" applyBorder="1" applyAlignment="1">
      <alignment horizontal="center"/>
    </xf>
    <xf numFmtId="0" fontId="44" fillId="29" borderId="0" xfId="359" applyFont="1" applyFill="1" applyAlignment="1">
      <alignment horizontal="center" vertical="center"/>
    </xf>
    <xf numFmtId="0" fontId="44" fillId="29" borderId="12" xfId="359" applyFont="1" applyFill="1" applyBorder="1" applyAlignment="1">
      <alignment horizontal="center" vertical="center"/>
    </xf>
    <xf numFmtId="0" fontId="57" fillId="29" borderId="74" xfId="257" applyFont="1" applyFill="1" applyBorder="1" applyAlignment="1">
      <alignment horizontal="center" vertical="center"/>
    </xf>
    <xf numFmtId="0" fontId="57" fillId="29" borderId="49" xfId="359" applyFont="1" applyFill="1" applyBorder="1" applyAlignment="1">
      <alignment horizontal="center" vertical="center"/>
    </xf>
    <xf numFmtId="0" fontId="57" fillId="29" borderId="84" xfId="257" applyFont="1" applyFill="1" applyBorder="1" applyAlignment="1">
      <alignment horizontal="center" vertical="center"/>
    </xf>
    <xf numFmtId="0" fontId="57" fillId="29" borderId="89" xfId="257" applyFont="1" applyFill="1" applyBorder="1" applyAlignment="1">
      <alignment horizontal="center" vertical="center"/>
    </xf>
    <xf numFmtId="0" fontId="48" fillId="36" borderId="96" xfId="260" applyFont="1" applyFill="1" applyBorder="1" applyAlignment="1">
      <alignment horizontal="left" vertical="center"/>
    </xf>
    <xf numFmtId="0" fontId="48" fillId="36" borderId="92" xfId="260" applyFont="1" applyFill="1" applyBorder="1" applyAlignment="1">
      <alignment horizontal="left" vertical="center"/>
    </xf>
    <xf numFmtId="0" fontId="48" fillId="36" borderId="97" xfId="260" applyFont="1" applyFill="1" applyBorder="1" applyAlignment="1">
      <alignment horizontal="left" vertical="center"/>
    </xf>
    <xf numFmtId="0" fontId="48" fillId="37" borderId="98" xfId="260" applyFont="1" applyFill="1" applyBorder="1" applyAlignment="1">
      <alignment horizontal="center"/>
    </xf>
    <xf numFmtId="0" fontId="48" fillId="37" borderId="89" xfId="260" applyFont="1" applyFill="1" applyBorder="1" applyAlignment="1">
      <alignment horizontal="center"/>
    </xf>
    <xf numFmtId="0" fontId="48" fillId="37" borderId="99" xfId="260" applyFont="1" applyFill="1" applyBorder="1" applyAlignment="1">
      <alignment horizontal="center"/>
    </xf>
    <xf numFmtId="0" fontId="48" fillId="33" borderId="28" xfId="260" applyFont="1" applyFill="1" applyBorder="1" applyAlignment="1">
      <alignment horizontal="center" vertical="center" wrapText="1"/>
    </xf>
    <xf numFmtId="0" fontId="7" fillId="0" borderId="24" xfId="255" applyFont="1" applyBorder="1" applyAlignment="1" applyProtection="1">
      <alignment horizontal="left" vertical="center" wrapText="1"/>
      <protection locked="0"/>
    </xf>
    <xf numFmtId="176" fontId="7" fillId="0" borderId="24" xfId="260" applyNumberFormat="1" applyFont="1" applyBorder="1" applyAlignment="1" applyProtection="1">
      <alignment horizontal="center" vertical="center" wrapText="1"/>
      <protection locked="0"/>
    </xf>
    <xf numFmtId="0" fontId="48" fillId="32" borderId="80" xfId="260" applyFont="1" applyFill="1" applyBorder="1" applyAlignment="1">
      <alignment horizontal="center" vertical="center" wrapText="1"/>
    </xf>
    <xf numFmtId="0" fontId="48" fillId="32" borderId="81" xfId="260" applyFont="1" applyFill="1" applyBorder="1" applyAlignment="1">
      <alignment horizontal="center" vertical="center" wrapText="1"/>
    </xf>
    <xf numFmtId="0" fontId="48" fillId="32" borderId="82" xfId="260" applyFont="1" applyFill="1" applyBorder="1" applyAlignment="1">
      <alignment horizontal="center" vertical="center" wrapText="1"/>
    </xf>
    <xf numFmtId="0" fontId="48" fillId="32" borderId="28" xfId="260" applyFont="1" applyFill="1" applyBorder="1" applyAlignment="1">
      <alignment horizontal="center" vertical="center" wrapText="1"/>
    </xf>
    <xf numFmtId="0" fontId="48" fillId="33" borderId="28" xfId="260" applyFont="1" applyFill="1" applyBorder="1" applyAlignment="1">
      <alignment horizontal="center" vertical="center"/>
    </xf>
    <xf numFmtId="0" fontId="48" fillId="34" borderId="94" xfId="260" applyFont="1" applyFill="1" applyBorder="1" applyAlignment="1">
      <alignment horizontal="center" vertical="center" wrapText="1"/>
    </xf>
    <xf numFmtId="0" fontId="7" fillId="0" borderId="101" xfId="260" applyFont="1" applyBorder="1" applyAlignment="1" applyProtection="1">
      <alignment horizontal="left" vertical="center" wrapText="1"/>
      <protection locked="0"/>
    </xf>
    <xf numFmtId="173" fontId="7" fillId="0" borderId="101" xfId="260" applyNumberFormat="1" applyFont="1" applyBorder="1" applyAlignment="1" applyProtection="1">
      <alignment horizontal="center" vertical="center" wrapText="1"/>
      <protection locked="0"/>
    </xf>
    <xf numFmtId="0" fontId="7" fillId="0" borderId="24" xfId="260" applyFont="1" applyBorder="1" applyAlignment="1" applyProtection="1">
      <alignment horizontal="left" vertical="center" wrapText="1"/>
      <protection locked="0"/>
    </xf>
    <xf numFmtId="200" fontId="7" fillId="0" borderId="102" xfId="261" applyNumberFormat="1" applyFont="1" applyFill="1" applyBorder="1" applyAlignment="1" applyProtection="1">
      <alignment horizontal="right" vertical="center" wrapText="1"/>
      <protection locked="0"/>
    </xf>
    <xf numFmtId="200" fontId="7" fillId="0" borderId="103" xfId="261" applyNumberFormat="1" applyFont="1" applyFill="1" applyBorder="1" applyAlignment="1" applyProtection="1">
      <alignment horizontal="right" vertical="center" wrapText="1"/>
      <protection locked="0"/>
    </xf>
    <xf numFmtId="0" fontId="7" fillId="0" borderId="94" xfId="258" applyBorder="1" applyAlignment="1" applyProtection="1">
      <alignment horizontal="left" vertical="center" wrapText="1"/>
      <protection locked="0"/>
    </xf>
    <xf numFmtId="9" fontId="7" fillId="0" borderId="94" xfId="259" applyFont="1" applyFill="1" applyBorder="1" applyAlignment="1" applyProtection="1">
      <alignment horizontal="center" vertical="center"/>
      <protection locked="0"/>
    </xf>
    <xf numFmtId="0" fontId="44" fillId="31" borderId="79" xfId="260" applyFont="1" applyFill="1" applyBorder="1" applyAlignment="1">
      <alignment horizontal="right"/>
    </xf>
    <xf numFmtId="0" fontId="44" fillId="31" borderId="75" xfId="260" applyFont="1" applyFill="1" applyBorder="1" applyAlignment="1">
      <alignment horizontal="right"/>
    </xf>
    <xf numFmtId="0" fontId="44" fillId="31" borderId="76" xfId="260" applyFont="1" applyFill="1" applyBorder="1" applyAlignment="1">
      <alignment horizontal="right"/>
    </xf>
    <xf numFmtId="0" fontId="48" fillId="36" borderId="96" xfId="260" applyFont="1" applyFill="1" applyBorder="1" applyAlignment="1">
      <alignment horizontal="left" vertical="center" wrapText="1"/>
    </xf>
    <xf numFmtId="0" fontId="48" fillId="36" borderId="92" xfId="260" applyFont="1" applyFill="1" applyBorder="1" applyAlignment="1">
      <alignment horizontal="left" vertical="center" wrapText="1"/>
    </xf>
    <xf numFmtId="0" fontId="48" fillId="36" borderId="97" xfId="260" applyFont="1" applyFill="1" applyBorder="1" applyAlignment="1">
      <alignment horizontal="left" vertical="center" wrapText="1"/>
    </xf>
    <xf numFmtId="0" fontId="7" fillId="0" borderId="102" xfId="258" applyBorder="1" applyAlignment="1" applyProtection="1">
      <alignment horizontal="left" vertical="center" wrapText="1"/>
      <protection locked="0"/>
    </xf>
    <xf numFmtId="0" fontId="7" fillId="0" borderId="92" xfId="258" applyBorder="1" applyAlignment="1" applyProtection="1">
      <alignment horizontal="left" vertical="center" wrapText="1"/>
      <protection locked="0"/>
    </xf>
    <xf numFmtId="0" fontId="7" fillId="0" borderId="103" xfId="258" applyBorder="1" applyAlignment="1" applyProtection="1">
      <alignment horizontal="left" vertical="center" wrapText="1"/>
      <protection locked="0"/>
    </xf>
    <xf numFmtId="0" fontId="7" fillId="0" borderId="104" xfId="260" applyFont="1" applyBorder="1" applyAlignment="1" applyProtection="1">
      <alignment horizontal="left" vertical="center" wrapText="1"/>
      <protection locked="0"/>
    </xf>
    <xf numFmtId="0" fontId="7" fillId="0" borderId="106" xfId="260" applyFont="1" applyBorder="1" applyAlignment="1" applyProtection="1">
      <alignment horizontal="left" vertical="center" wrapText="1"/>
      <protection locked="0"/>
    </xf>
    <xf numFmtId="0" fontId="7" fillId="0" borderId="105" xfId="260" applyFont="1" applyBorder="1" applyAlignment="1" applyProtection="1">
      <alignment horizontal="left" vertical="center" wrapText="1"/>
      <protection locked="0"/>
    </xf>
    <xf numFmtId="0" fontId="7" fillId="0" borderId="94" xfId="260" applyFont="1" applyBorder="1" applyAlignment="1" applyProtection="1">
      <alignment horizontal="left" vertical="center" wrapText="1"/>
      <protection locked="0"/>
    </xf>
    <xf numFmtId="200" fontId="7" fillId="0" borderId="104" xfId="261" applyNumberFormat="1" applyFont="1" applyFill="1" applyBorder="1" applyAlignment="1" applyProtection="1">
      <alignment horizontal="right" vertical="center" wrapText="1"/>
      <protection locked="0"/>
    </xf>
    <xf numFmtId="200" fontId="7" fillId="0" borderId="105" xfId="261" applyNumberFormat="1" applyFont="1" applyFill="1" applyBorder="1" applyAlignment="1" applyProtection="1">
      <alignment horizontal="right" vertical="center" wrapText="1"/>
      <protection locked="0"/>
    </xf>
    <xf numFmtId="0" fontId="48" fillId="38" borderId="28" xfId="260" applyFont="1" applyFill="1" applyBorder="1" applyAlignment="1">
      <alignment horizontal="center" vertical="center" wrapText="1"/>
    </xf>
    <xf numFmtId="0" fontId="7" fillId="0" borderId="63" xfId="258" applyBorder="1" applyAlignment="1" applyProtection="1">
      <alignment horizontal="left" vertical="center" wrapText="1"/>
      <protection locked="0"/>
    </xf>
    <xf numFmtId="0" fontId="7" fillId="0" borderId="53" xfId="258" applyBorder="1" applyAlignment="1" applyProtection="1">
      <alignment horizontal="left" vertical="center" wrapText="1"/>
      <protection locked="0"/>
    </xf>
    <xf numFmtId="0" fontId="7" fillId="0" borderId="62" xfId="258" applyBorder="1" applyAlignment="1" applyProtection="1">
      <alignment horizontal="left" vertical="center" wrapText="1"/>
      <protection locked="0"/>
    </xf>
    <xf numFmtId="0" fontId="7" fillId="0" borderId="102" xfId="260" applyFont="1" applyBorder="1" applyAlignment="1" applyProtection="1">
      <alignment horizontal="left" vertical="center" wrapText="1"/>
      <protection locked="0"/>
    </xf>
    <xf numFmtId="0" fontId="7" fillId="0" borderId="92" xfId="260" applyFont="1" applyBorder="1" applyAlignment="1" applyProtection="1">
      <alignment horizontal="left" vertical="center" wrapText="1"/>
      <protection locked="0"/>
    </xf>
    <xf numFmtId="0" fontId="7" fillId="0" borderId="103" xfId="260" applyFont="1" applyBorder="1" applyAlignment="1" applyProtection="1">
      <alignment horizontal="left" vertical="center" wrapText="1"/>
      <protection locked="0"/>
    </xf>
    <xf numFmtId="173" fontId="7" fillId="0" borderId="102" xfId="260" applyNumberFormat="1" applyFont="1" applyBorder="1" applyAlignment="1" applyProtection="1">
      <alignment horizontal="center" vertical="center"/>
      <protection locked="0"/>
    </xf>
    <xf numFmtId="173" fontId="7" fillId="0" borderId="103" xfId="260" applyNumberFormat="1" applyFont="1" applyBorder="1" applyAlignment="1" applyProtection="1">
      <alignment horizontal="center" vertical="center"/>
      <protection locked="0"/>
    </xf>
    <xf numFmtId="0" fontId="47" fillId="25" borderId="107" xfId="260" applyFont="1" applyFill="1" applyBorder="1" applyAlignment="1">
      <alignment horizontal="center" vertical="center"/>
    </xf>
    <xf numFmtId="0" fontId="47" fillId="25" borderId="106" xfId="260" applyFont="1" applyFill="1" applyBorder="1" applyAlignment="1">
      <alignment horizontal="center" vertical="center"/>
    </xf>
    <xf numFmtId="0" fontId="47" fillId="25" borderId="108" xfId="260" applyFont="1" applyFill="1" applyBorder="1" applyAlignment="1">
      <alignment horizontal="center" vertical="center"/>
    </xf>
    <xf numFmtId="0" fontId="7" fillId="0" borderId="63" xfId="260" applyFont="1" applyBorder="1" applyAlignment="1" applyProtection="1">
      <alignment horizontal="left" vertical="center" wrapText="1"/>
      <protection locked="0"/>
    </xf>
    <xf numFmtId="0" fontId="7" fillId="0" borderId="53" xfId="260" applyFont="1" applyBorder="1" applyAlignment="1" applyProtection="1">
      <alignment horizontal="left" vertical="center" wrapText="1"/>
      <protection locked="0"/>
    </xf>
    <xf numFmtId="4" fontId="7" fillId="0" borderId="63" xfId="260" applyNumberFormat="1" applyFont="1" applyBorder="1" applyAlignment="1" applyProtection="1">
      <alignment horizontal="center" vertical="center"/>
      <protection locked="0"/>
    </xf>
    <xf numFmtId="4" fontId="7" fillId="0" borderId="62" xfId="260" applyNumberFormat="1" applyFont="1" applyBorder="1" applyAlignment="1" applyProtection="1">
      <alignment horizontal="center" vertical="center"/>
      <protection locked="0"/>
    </xf>
    <xf numFmtId="4" fontId="7" fillId="0" borderId="102" xfId="260" applyNumberFormat="1" applyFont="1" applyBorder="1" applyAlignment="1" applyProtection="1">
      <alignment horizontal="center" vertical="center"/>
      <protection locked="0"/>
    </xf>
    <xf numFmtId="4" fontId="7" fillId="0" borderId="103" xfId="260" applyNumberFormat="1" applyFont="1" applyBorder="1" applyAlignment="1" applyProtection="1">
      <alignment horizontal="center" vertical="center"/>
      <protection locked="0"/>
    </xf>
    <xf numFmtId="0" fontId="7" fillId="31" borderId="104" xfId="260" applyFont="1" applyFill="1" applyBorder="1" applyAlignment="1" applyProtection="1">
      <alignment horizontal="left" vertical="center" wrapText="1"/>
      <protection locked="0"/>
    </xf>
    <xf numFmtId="0" fontId="7" fillId="31" borderId="106" xfId="260" applyFont="1" applyFill="1" applyBorder="1" applyAlignment="1" applyProtection="1">
      <alignment horizontal="left" vertical="center" wrapText="1"/>
      <protection locked="0"/>
    </xf>
    <xf numFmtId="0" fontId="7" fillId="31" borderId="105" xfId="260" applyFont="1" applyFill="1" applyBorder="1" applyAlignment="1" applyProtection="1">
      <alignment horizontal="left" vertical="center" wrapText="1"/>
      <protection locked="0"/>
    </xf>
    <xf numFmtId="173" fontId="7" fillId="31" borderId="104" xfId="260" applyNumberFormat="1" applyFont="1" applyFill="1" applyBorder="1" applyAlignment="1" applyProtection="1">
      <alignment horizontal="center" vertical="center"/>
      <protection locked="0"/>
    </xf>
    <xf numFmtId="173" fontId="7" fillId="31" borderId="105" xfId="260" applyNumberFormat="1" applyFont="1" applyFill="1" applyBorder="1" applyAlignment="1" applyProtection="1">
      <alignment horizontal="center" vertical="center"/>
      <protection locked="0"/>
    </xf>
    <xf numFmtId="0" fontId="44" fillId="31" borderId="39" xfId="260" applyFont="1" applyFill="1" applyBorder="1" applyAlignment="1">
      <alignment horizontal="right"/>
    </xf>
    <xf numFmtId="0" fontId="44" fillId="31" borderId="41" xfId="260" applyFont="1" applyFill="1" applyBorder="1" applyAlignment="1">
      <alignment horizontal="right"/>
    </xf>
    <xf numFmtId="0" fontId="44" fillId="31" borderId="42" xfId="260" applyFont="1" applyFill="1" applyBorder="1" applyAlignment="1">
      <alignment horizontal="right"/>
    </xf>
    <xf numFmtId="0" fontId="44" fillId="33" borderId="39" xfId="260" applyFont="1" applyFill="1" applyBorder="1" applyAlignment="1">
      <alignment horizontal="right"/>
    </xf>
    <xf numFmtId="0" fontId="44" fillId="33" borderId="41" xfId="260" applyFont="1" applyFill="1" applyBorder="1" applyAlignment="1">
      <alignment horizontal="right"/>
    </xf>
    <xf numFmtId="0" fontId="44" fillId="33" borderId="42" xfId="260" applyFont="1" applyFill="1" applyBorder="1" applyAlignment="1">
      <alignment horizontal="right"/>
    </xf>
    <xf numFmtId="200" fontId="7" fillId="0" borderId="104" xfId="265" applyNumberFormat="1" applyFont="1" applyFill="1" applyBorder="1" applyAlignment="1" applyProtection="1">
      <alignment horizontal="center" vertical="center"/>
    </xf>
    <xf numFmtId="200" fontId="7" fillId="0" borderId="106" xfId="265" applyNumberFormat="1" applyFont="1" applyFill="1" applyBorder="1" applyAlignment="1" applyProtection="1">
      <alignment horizontal="center" vertical="center"/>
    </xf>
    <xf numFmtId="200" fontId="7" fillId="0" borderId="108" xfId="265" applyNumberFormat="1" applyFont="1" applyFill="1" applyBorder="1" applyAlignment="1" applyProtection="1">
      <alignment horizontal="center" vertical="center"/>
    </xf>
    <xf numFmtId="0" fontId="44" fillId="31" borderId="39" xfId="260" applyFont="1" applyFill="1" applyBorder="1" applyAlignment="1">
      <alignment horizontal="right" vertical="center"/>
    </xf>
    <xf numFmtId="0" fontId="44" fillId="31" borderId="41" xfId="260" applyFont="1" applyFill="1" applyBorder="1" applyAlignment="1">
      <alignment horizontal="right" vertical="center"/>
    </xf>
    <xf numFmtId="0" fontId="44" fillId="31" borderId="42" xfId="260" applyFont="1" applyFill="1" applyBorder="1" applyAlignment="1">
      <alignment horizontal="right" vertical="center"/>
    </xf>
    <xf numFmtId="0" fontId="44" fillId="36" borderId="39" xfId="260" applyFont="1" applyFill="1" applyBorder="1" applyAlignment="1">
      <alignment horizontal="right" vertical="center" wrapText="1"/>
    </xf>
    <xf numFmtId="0" fontId="44" fillId="36" borderId="41" xfId="260" applyFont="1" applyFill="1" applyBorder="1" applyAlignment="1">
      <alignment horizontal="right" vertical="center" wrapText="1"/>
    </xf>
    <xf numFmtId="0" fontId="44" fillId="36" borderId="42" xfId="260" applyFont="1" applyFill="1" applyBorder="1" applyAlignment="1">
      <alignment horizontal="right" vertical="center" wrapText="1"/>
    </xf>
    <xf numFmtId="0" fontId="7" fillId="0" borderId="11" xfId="260" applyFont="1" applyBorder="1" applyAlignment="1">
      <alignment horizontal="justify" vertical="center"/>
    </xf>
    <xf numFmtId="0" fontId="7" fillId="0" borderId="0" xfId="260" applyFont="1" applyBorder="1" applyAlignment="1">
      <alignment horizontal="justify" vertical="center"/>
    </xf>
    <xf numFmtId="0" fontId="7" fillId="0" borderId="12" xfId="260" applyFont="1" applyBorder="1" applyAlignment="1">
      <alignment horizontal="justify" vertical="center"/>
    </xf>
    <xf numFmtId="0" fontId="44" fillId="0" borderId="11" xfId="260" applyFont="1" applyBorder="1" applyAlignment="1">
      <alignment horizontal="left" wrapText="1"/>
    </xf>
    <xf numFmtId="0" fontId="44" fillId="0" borderId="0" xfId="260" applyFont="1" applyBorder="1" applyAlignment="1">
      <alignment horizontal="left" wrapText="1"/>
    </xf>
    <xf numFmtId="0" fontId="44" fillId="0" borderId="12" xfId="260" applyFont="1" applyBorder="1" applyAlignment="1">
      <alignment horizontal="left" wrapText="1"/>
    </xf>
    <xf numFmtId="0" fontId="48" fillId="33" borderId="33" xfId="260" applyFont="1" applyFill="1" applyBorder="1" applyAlignment="1">
      <alignment horizontal="center" vertical="center"/>
    </xf>
    <xf numFmtId="0" fontId="48" fillId="33" borderId="16" xfId="260" applyFont="1" applyFill="1" applyBorder="1" applyAlignment="1">
      <alignment horizontal="center" vertical="center"/>
    </xf>
    <xf numFmtId="0" fontId="44" fillId="33" borderId="16" xfId="260" applyFont="1" applyFill="1" applyBorder="1" applyAlignment="1">
      <alignment horizontal="center" vertical="center"/>
    </xf>
    <xf numFmtId="0" fontId="44" fillId="33" borderId="17" xfId="260" applyFont="1" applyFill="1" applyBorder="1" applyAlignment="1">
      <alignment horizontal="center" vertical="center"/>
    </xf>
    <xf numFmtId="0" fontId="48" fillId="33" borderId="44" xfId="260" applyFont="1" applyFill="1" applyBorder="1" applyAlignment="1">
      <alignment horizontal="center" vertical="center" wrapText="1"/>
    </xf>
    <xf numFmtId="0" fontId="48" fillId="33" borderId="16" xfId="260" applyFont="1" applyFill="1" applyBorder="1" applyAlignment="1">
      <alignment horizontal="center" vertical="center" wrapText="1"/>
    </xf>
    <xf numFmtId="0" fontId="48" fillId="33" borderId="25" xfId="260" applyFont="1" applyFill="1" applyBorder="1" applyAlignment="1">
      <alignment horizontal="center" vertical="center" wrapText="1"/>
    </xf>
    <xf numFmtId="0" fontId="48" fillId="39" borderId="96" xfId="260" applyFont="1" applyFill="1" applyBorder="1" applyAlignment="1"/>
    <xf numFmtId="0" fontId="48" fillId="39" borderId="92" xfId="260" applyFont="1" applyFill="1" applyBorder="1" applyAlignment="1"/>
    <xf numFmtId="200" fontId="7" fillId="0" borderId="102" xfId="265" applyNumberFormat="1" applyFont="1" applyFill="1" applyBorder="1" applyAlignment="1" applyProtection="1">
      <alignment horizontal="center" vertical="center"/>
    </xf>
    <xf numFmtId="200" fontId="7" fillId="0" borderId="92" xfId="265" applyNumberFormat="1" applyFont="1" applyFill="1" applyBorder="1" applyAlignment="1" applyProtection="1">
      <alignment horizontal="center" vertical="center"/>
    </xf>
    <xf numFmtId="200" fontId="7" fillId="0" borderId="97" xfId="265" applyNumberFormat="1" applyFont="1" applyFill="1" applyBorder="1" applyAlignment="1" applyProtection="1">
      <alignment horizontal="center" vertical="center"/>
    </xf>
    <xf numFmtId="0" fontId="57" fillId="29" borderId="100" xfId="257" applyFont="1" applyFill="1" applyBorder="1" applyAlignment="1">
      <alignment horizontal="center" vertical="center"/>
    </xf>
    <xf numFmtId="0" fontId="57" fillId="29" borderId="110" xfId="257" applyFont="1" applyFill="1" applyBorder="1" applyAlignment="1">
      <alignment horizontal="center" vertical="center"/>
    </xf>
    <xf numFmtId="0" fontId="47" fillId="35" borderId="66" xfId="260" applyFont="1" applyFill="1" applyBorder="1" applyAlignment="1">
      <alignment horizontal="center"/>
    </xf>
    <xf numFmtId="0" fontId="47" fillId="35" borderId="53" xfId="260" applyFont="1" applyFill="1" applyBorder="1" applyAlignment="1">
      <alignment horizontal="center"/>
    </xf>
    <xf numFmtId="0" fontId="47" fillId="35" borderId="65" xfId="260" applyFont="1" applyFill="1" applyBorder="1" applyAlignment="1">
      <alignment horizontal="center"/>
    </xf>
    <xf numFmtId="173" fontId="7" fillId="0" borderId="24" xfId="260" applyNumberFormat="1" applyFont="1" applyBorder="1" applyAlignment="1" applyProtection="1">
      <alignment horizontal="center" vertical="center" wrapText="1"/>
      <protection locked="0"/>
    </xf>
    <xf numFmtId="0" fontId="7" fillId="0" borderId="101" xfId="255" applyFont="1" applyBorder="1" applyAlignment="1" applyProtection="1">
      <alignment horizontal="left" vertical="center" wrapText="1"/>
      <protection locked="0"/>
    </xf>
    <xf numFmtId="0" fontId="48" fillId="32" borderId="80" xfId="255" applyFont="1" applyFill="1" applyBorder="1" applyAlignment="1">
      <alignment horizontal="center" vertical="center" wrapText="1"/>
    </xf>
    <xf numFmtId="0" fontId="48" fillId="32" borderId="81" xfId="255" applyFont="1" applyFill="1" applyBorder="1" applyAlignment="1">
      <alignment horizontal="center" vertical="center" wrapText="1"/>
    </xf>
    <xf numFmtId="0" fontId="48" fillId="32" borderId="82" xfId="255" applyFont="1" applyFill="1" applyBorder="1" applyAlignment="1">
      <alignment horizontal="center" vertical="center" wrapText="1"/>
    </xf>
    <xf numFmtId="0" fontId="48" fillId="33" borderId="28" xfId="255" applyFont="1" applyFill="1" applyBorder="1" applyAlignment="1">
      <alignment horizontal="center" vertical="center" wrapText="1"/>
    </xf>
    <xf numFmtId="0" fontId="48" fillId="32" borderId="28" xfId="255" applyFont="1" applyFill="1" applyBorder="1" applyAlignment="1">
      <alignment horizontal="center" vertical="center" wrapText="1"/>
    </xf>
    <xf numFmtId="0" fontId="48" fillId="33" borderId="28" xfId="255" applyFont="1" applyFill="1" applyBorder="1" applyAlignment="1">
      <alignment horizontal="center" vertical="center"/>
    </xf>
    <xf numFmtId="0" fontId="48" fillId="34" borderId="94" xfId="255" applyFont="1" applyFill="1" applyBorder="1" applyAlignment="1">
      <alignment horizontal="center" vertical="center" wrapText="1"/>
    </xf>
    <xf numFmtId="173" fontId="7" fillId="0" borderId="24" xfId="255" applyNumberFormat="1" applyFont="1" applyBorder="1" applyAlignment="1" applyProtection="1">
      <alignment horizontal="center" vertical="center" wrapText="1"/>
      <protection locked="0"/>
    </xf>
    <xf numFmtId="173" fontId="7" fillId="0" borderId="101" xfId="255" applyNumberFormat="1" applyFont="1" applyBorder="1" applyAlignment="1" applyProtection="1">
      <alignment horizontal="center" vertical="center" wrapText="1"/>
      <protection locked="0"/>
    </xf>
    <xf numFmtId="0" fontId="48" fillId="36" borderId="96" xfId="255" applyFont="1" applyFill="1" applyBorder="1" applyAlignment="1">
      <alignment horizontal="left" vertical="center"/>
    </xf>
    <xf numFmtId="0" fontId="48" fillId="36" borderId="92" xfId="255" applyFont="1" applyFill="1" applyBorder="1" applyAlignment="1">
      <alignment horizontal="left" vertical="center"/>
    </xf>
    <xf numFmtId="0" fontId="48" fillId="36" borderId="97" xfId="255" applyFont="1" applyFill="1" applyBorder="1" applyAlignment="1">
      <alignment horizontal="left" vertical="center"/>
    </xf>
    <xf numFmtId="0" fontId="48" fillId="37" borderId="98" xfId="255" applyFont="1" applyFill="1" applyBorder="1" applyAlignment="1">
      <alignment horizontal="center"/>
    </xf>
    <xf numFmtId="0" fontId="48" fillId="37" borderId="89" xfId="255" applyFont="1" applyFill="1" applyBorder="1" applyAlignment="1">
      <alignment horizontal="center"/>
    </xf>
    <xf numFmtId="0" fontId="48" fillId="37" borderId="99" xfId="255" applyFont="1" applyFill="1" applyBorder="1" applyAlignment="1">
      <alignment horizontal="center"/>
    </xf>
    <xf numFmtId="0" fontId="44" fillId="31" borderId="79" xfId="255" applyFont="1" applyFill="1" applyBorder="1" applyAlignment="1">
      <alignment horizontal="right"/>
    </xf>
    <xf numFmtId="0" fontId="44" fillId="31" borderId="75" xfId="255" applyFont="1" applyFill="1" applyBorder="1" applyAlignment="1">
      <alignment horizontal="right"/>
    </xf>
    <xf numFmtId="0" fontId="44" fillId="31" borderId="76" xfId="255" applyFont="1" applyFill="1" applyBorder="1" applyAlignment="1">
      <alignment horizontal="right"/>
    </xf>
    <xf numFmtId="0" fontId="48" fillId="36" borderId="96" xfId="255" applyFont="1" applyFill="1" applyBorder="1" applyAlignment="1">
      <alignment horizontal="left" vertical="center" wrapText="1"/>
    </xf>
    <xf numFmtId="0" fontId="48" fillId="36" borderId="92" xfId="255" applyFont="1" applyFill="1" applyBorder="1" applyAlignment="1">
      <alignment horizontal="left" vertical="center" wrapText="1"/>
    </xf>
    <xf numFmtId="0" fontId="48" fillId="36" borderId="97" xfId="255" applyFont="1" applyFill="1" applyBorder="1" applyAlignment="1">
      <alignment horizontal="left" vertical="center" wrapText="1"/>
    </xf>
    <xf numFmtId="0" fontId="47" fillId="37" borderId="98" xfId="255" applyFont="1" applyFill="1" applyBorder="1" applyAlignment="1">
      <alignment horizontal="center" vertical="center" wrapText="1"/>
    </xf>
    <xf numFmtId="0" fontId="47" fillId="37" borderId="89" xfId="255" applyFont="1" applyFill="1" applyBorder="1" applyAlignment="1">
      <alignment horizontal="center" vertical="center" wrapText="1"/>
    </xf>
    <xf numFmtId="0" fontId="47" fillId="37" borderId="99" xfId="255" applyFont="1" applyFill="1" applyBorder="1" applyAlignment="1">
      <alignment horizontal="center" vertical="center" wrapText="1"/>
    </xf>
    <xf numFmtId="0" fontId="7" fillId="0" borderId="94" xfId="255" applyFont="1" applyBorder="1" applyAlignment="1" applyProtection="1">
      <alignment horizontal="left" vertical="center" wrapText="1"/>
      <protection locked="0"/>
    </xf>
    <xf numFmtId="0" fontId="47" fillId="0" borderId="98" xfId="255" applyFont="1" applyBorder="1" applyAlignment="1">
      <alignment horizontal="center" vertical="center" wrapText="1"/>
    </xf>
    <xf numFmtId="0" fontId="47" fillId="0" borderId="89" xfId="255" applyFont="1" applyBorder="1" applyAlignment="1">
      <alignment horizontal="center" vertical="center" wrapText="1"/>
    </xf>
    <xf numFmtId="0" fontId="47" fillId="0" borderId="99" xfId="255" applyFont="1" applyBorder="1" applyAlignment="1">
      <alignment horizontal="center" vertical="center" wrapText="1"/>
    </xf>
    <xf numFmtId="0" fontId="48" fillId="38" borderId="28" xfId="255" applyFont="1" applyFill="1" applyBorder="1" applyAlignment="1">
      <alignment horizontal="center" vertical="center" wrapText="1"/>
    </xf>
    <xf numFmtId="0" fontId="47" fillId="25" borderId="107" xfId="255" applyFont="1" applyFill="1" applyBorder="1" applyAlignment="1">
      <alignment horizontal="center" vertical="center"/>
    </xf>
    <xf numFmtId="0" fontId="47" fillId="25" borderId="106" xfId="255" applyFont="1" applyFill="1" applyBorder="1" applyAlignment="1">
      <alignment horizontal="center" vertical="center"/>
    </xf>
    <xf numFmtId="0" fontId="47" fillId="25" borderId="108" xfId="255" applyFont="1" applyFill="1" applyBorder="1" applyAlignment="1">
      <alignment horizontal="center" vertical="center"/>
    </xf>
    <xf numFmtId="0" fontId="7" fillId="0" borderId="63" xfId="255" applyFont="1" applyBorder="1" applyAlignment="1" applyProtection="1">
      <alignment horizontal="left" vertical="center" wrapText="1"/>
      <protection locked="0"/>
    </xf>
    <xf numFmtId="0" fontId="7" fillId="0" borderId="53" xfId="255" applyFont="1" applyBorder="1" applyAlignment="1" applyProtection="1">
      <alignment horizontal="left" vertical="center" wrapText="1"/>
      <protection locked="0"/>
    </xf>
    <xf numFmtId="4" fontId="7" fillId="0" borderId="63" xfId="255" applyNumberFormat="1" applyFont="1" applyBorder="1" applyAlignment="1" applyProtection="1">
      <alignment horizontal="center" vertical="center"/>
      <protection locked="0"/>
    </xf>
    <xf numFmtId="4" fontId="7" fillId="0" borderId="62" xfId="255" applyNumberFormat="1" applyFont="1" applyBorder="1" applyAlignment="1" applyProtection="1">
      <alignment horizontal="center" vertical="center"/>
      <protection locked="0"/>
    </xf>
    <xf numFmtId="0" fontId="7" fillId="0" borderId="104" xfId="255" applyFont="1" applyBorder="1" applyAlignment="1" applyProtection="1">
      <alignment horizontal="left" vertical="center" wrapText="1"/>
      <protection locked="0"/>
    </xf>
    <xf numFmtId="0" fontId="7" fillId="0" borderId="106" xfId="255" applyFont="1" applyBorder="1" applyAlignment="1" applyProtection="1">
      <alignment horizontal="left" vertical="center" wrapText="1"/>
      <protection locked="0"/>
    </xf>
    <xf numFmtId="0" fontId="7" fillId="0" borderId="105" xfId="255" applyFont="1" applyBorder="1" applyAlignment="1" applyProtection="1">
      <alignment horizontal="left" vertical="center" wrapText="1"/>
      <protection locked="0"/>
    </xf>
    <xf numFmtId="0" fontId="7" fillId="0" borderId="102" xfId="255" applyFont="1" applyBorder="1" applyAlignment="1" applyProtection="1">
      <alignment horizontal="left" vertical="center" wrapText="1"/>
      <protection locked="0"/>
    </xf>
    <xf numFmtId="0" fontId="7" fillId="0" borderId="92" xfId="255" applyFont="1" applyBorder="1" applyAlignment="1" applyProtection="1">
      <alignment horizontal="left" vertical="center" wrapText="1"/>
      <protection locked="0"/>
    </xf>
    <xf numFmtId="0" fontId="7" fillId="0" borderId="103" xfId="255" applyFont="1" applyBorder="1" applyAlignment="1" applyProtection="1">
      <alignment horizontal="left" vertical="center" wrapText="1"/>
      <protection locked="0"/>
    </xf>
    <xf numFmtId="173" fontId="7" fillId="0" borderId="102" xfId="255" applyNumberFormat="1" applyFont="1" applyBorder="1" applyAlignment="1" applyProtection="1">
      <alignment horizontal="center" vertical="center"/>
      <protection locked="0"/>
    </xf>
    <xf numFmtId="173" fontId="7" fillId="0" borderId="103" xfId="255" applyNumberFormat="1" applyFont="1" applyBorder="1" applyAlignment="1" applyProtection="1">
      <alignment horizontal="center" vertical="center"/>
      <protection locked="0"/>
    </xf>
    <xf numFmtId="4" fontId="7" fillId="0" borderId="102" xfId="255" applyNumberFormat="1" applyFont="1" applyBorder="1" applyAlignment="1" applyProtection="1">
      <alignment horizontal="center" vertical="center"/>
      <protection locked="0"/>
    </xf>
    <xf numFmtId="4" fontId="7" fillId="0" borderId="103" xfId="255" applyNumberFormat="1" applyFont="1" applyBorder="1" applyAlignment="1" applyProtection="1">
      <alignment horizontal="center" vertical="center"/>
      <protection locked="0"/>
    </xf>
    <xf numFmtId="0" fontId="44" fillId="31" borderId="39" xfId="255" applyFont="1" applyFill="1" applyBorder="1" applyAlignment="1">
      <alignment horizontal="right"/>
    </xf>
    <xf numFmtId="0" fontId="44" fillId="31" borderId="41" xfId="255" applyFont="1" applyFill="1" applyBorder="1" applyAlignment="1">
      <alignment horizontal="right"/>
    </xf>
    <xf numFmtId="0" fontId="44" fillId="31" borderId="42" xfId="255" applyFont="1" applyFill="1" applyBorder="1" applyAlignment="1">
      <alignment horizontal="right"/>
    </xf>
    <xf numFmtId="0" fontId="44" fillId="33" borderId="39" xfId="255" applyFont="1" applyFill="1" applyBorder="1" applyAlignment="1">
      <alignment horizontal="right"/>
    </xf>
    <xf numFmtId="0" fontId="44" fillId="33" borderId="41" xfId="255" applyFont="1" applyFill="1" applyBorder="1" applyAlignment="1">
      <alignment horizontal="right"/>
    </xf>
    <xf numFmtId="0" fontId="44" fillId="33" borderId="42" xfId="255" applyFont="1" applyFill="1" applyBorder="1" applyAlignment="1">
      <alignment horizontal="right"/>
    </xf>
    <xf numFmtId="0" fontId="7" fillId="37" borderId="107" xfId="255" applyFont="1" applyFill="1" applyBorder="1" applyAlignment="1">
      <alignment horizontal="center"/>
    </xf>
    <xf numFmtId="0" fontId="7" fillId="37" borderId="106" xfId="255" applyFont="1" applyFill="1" applyBorder="1" applyAlignment="1">
      <alignment horizontal="center"/>
    </xf>
    <xf numFmtId="0" fontId="7" fillId="37" borderId="108" xfId="255" applyFont="1" applyFill="1" applyBorder="1" applyAlignment="1">
      <alignment horizontal="center"/>
    </xf>
    <xf numFmtId="0" fontId="48" fillId="33" borderId="33" xfId="255" applyFont="1" applyFill="1" applyBorder="1" applyAlignment="1">
      <alignment horizontal="center" vertical="center"/>
    </xf>
    <xf numFmtId="0" fontId="48" fillId="33" borderId="16" xfId="255" applyFont="1" applyFill="1" applyBorder="1" applyAlignment="1">
      <alignment horizontal="center" vertical="center"/>
    </xf>
    <xf numFmtId="0" fontId="48" fillId="33" borderId="44" xfId="255" applyFont="1" applyFill="1" applyBorder="1" applyAlignment="1">
      <alignment horizontal="center" vertical="center" wrapText="1"/>
    </xf>
    <xf numFmtId="0" fontId="48" fillId="33" borderId="16" xfId="255" applyFont="1" applyFill="1" applyBorder="1" applyAlignment="1">
      <alignment horizontal="center" vertical="center" wrapText="1"/>
    </xf>
    <xf numFmtId="0" fontId="48" fillId="33" borderId="25" xfId="255" applyFont="1" applyFill="1" applyBorder="1" applyAlignment="1">
      <alignment horizontal="center" vertical="center" wrapText="1"/>
    </xf>
    <xf numFmtId="0" fontId="7" fillId="31" borderId="104" xfId="255" applyFont="1" applyFill="1" applyBorder="1" applyAlignment="1" applyProtection="1">
      <alignment horizontal="left" vertical="center" wrapText="1"/>
      <protection locked="0"/>
    </xf>
    <xf numFmtId="0" fontId="7" fillId="31" borderId="106" xfId="255" applyFont="1" applyFill="1" applyBorder="1" applyAlignment="1" applyProtection="1">
      <alignment horizontal="left" vertical="center" wrapText="1"/>
      <protection locked="0"/>
    </xf>
    <xf numFmtId="0" fontId="7" fillId="31" borderId="105" xfId="255" applyFont="1" applyFill="1" applyBorder="1" applyAlignment="1" applyProtection="1">
      <alignment horizontal="left" vertical="center" wrapText="1"/>
      <protection locked="0"/>
    </xf>
    <xf numFmtId="173" fontId="7" fillId="31" borderId="104" xfId="255" applyNumberFormat="1" applyFont="1" applyFill="1" applyBorder="1" applyAlignment="1" applyProtection="1">
      <alignment horizontal="center" vertical="center"/>
      <protection locked="0"/>
    </xf>
    <xf numFmtId="173" fontId="7" fillId="31" borderId="105" xfId="255" applyNumberFormat="1" applyFont="1" applyFill="1" applyBorder="1" applyAlignment="1" applyProtection="1">
      <alignment horizontal="center" vertical="center"/>
      <protection locked="0"/>
    </xf>
    <xf numFmtId="0" fontId="7" fillId="0" borderId="11" xfId="255" applyFont="1" applyBorder="1" applyAlignment="1">
      <alignment horizontal="justify" vertical="center"/>
    </xf>
    <xf numFmtId="0" fontId="7" fillId="0" borderId="0" xfId="255" applyFont="1" applyBorder="1" applyAlignment="1">
      <alignment horizontal="justify" vertical="center"/>
    </xf>
    <xf numFmtId="0" fontId="7" fillId="0" borderId="12" xfId="255" applyFont="1" applyBorder="1" applyAlignment="1">
      <alignment horizontal="justify" vertical="center"/>
    </xf>
    <xf numFmtId="0" fontId="44" fillId="0" borderId="11" xfId="255" applyFont="1" applyBorder="1" applyAlignment="1">
      <alignment horizontal="left" wrapText="1"/>
    </xf>
    <xf numFmtId="0" fontId="44" fillId="0" borderId="0" xfId="255" applyFont="1" applyBorder="1" applyAlignment="1">
      <alignment horizontal="left" wrapText="1"/>
    </xf>
    <xf numFmtId="0" fontId="44" fillId="0" borderId="12" xfId="255" applyFont="1" applyBorder="1" applyAlignment="1">
      <alignment horizontal="left" wrapText="1"/>
    </xf>
    <xf numFmtId="0" fontId="48" fillId="34" borderId="96" xfId="255" applyFont="1" applyFill="1" applyBorder="1" applyAlignment="1"/>
    <xf numFmtId="0" fontId="48" fillId="34" borderId="92" xfId="255" applyFont="1" applyFill="1" applyBorder="1" applyAlignment="1"/>
    <xf numFmtId="200" fontId="7" fillId="0" borderId="102" xfId="263" applyNumberFormat="1" applyFont="1" applyFill="1" applyBorder="1" applyAlignment="1" applyProtection="1">
      <alignment horizontal="center" vertical="center"/>
    </xf>
    <xf numFmtId="200" fontId="7" fillId="0" borderId="92" xfId="263" applyNumberFormat="1" applyFont="1" applyFill="1" applyBorder="1" applyAlignment="1" applyProtection="1">
      <alignment horizontal="center" vertical="center"/>
    </xf>
    <xf numFmtId="200" fontId="7" fillId="0" borderId="97" xfId="263" applyNumberFormat="1" applyFont="1" applyFill="1" applyBorder="1" applyAlignment="1" applyProtection="1">
      <alignment horizontal="center" vertical="center"/>
    </xf>
    <xf numFmtId="200" fontId="7" fillId="0" borderId="104" xfId="263" applyNumberFormat="1" applyFont="1" applyFill="1" applyBorder="1" applyAlignment="1" applyProtection="1">
      <alignment horizontal="center" vertical="center"/>
    </xf>
    <xf numFmtId="200" fontId="7" fillId="0" borderId="106" xfId="263" applyNumberFormat="1" applyFont="1" applyFill="1" applyBorder="1" applyAlignment="1" applyProtection="1">
      <alignment horizontal="center" vertical="center"/>
    </xf>
    <xf numFmtId="200" fontId="7" fillId="0" borderId="108" xfId="263" applyNumberFormat="1" applyFont="1" applyFill="1" applyBorder="1" applyAlignment="1" applyProtection="1">
      <alignment horizontal="center" vertical="center"/>
    </xf>
    <xf numFmtId="0" fontId="44" fillId="31" borderId="39" xfId="255" applyFont="1" applyFill="1" applyBorder="1" applyAlignment="1">
      <alignment horizontal="right" vertical="center"/>
    </xf>
    <xf numFmtId="0" fontId="44" fillId="31" borderId="41" xfId="255" applyFont="1" applyFill="1" applyBorder="1" applyAlignment="1">
      <alignment horizontal="right" vertical="center"/>
    </xf>
    <xf numFmtId="0" fontId="44" fillId="31" borderId="42" xfId="255" applyFont="1" applyFill="1" applyBorder="1" applyAlignment="1">
      <alignment horizontal="right" vertical="center"/>
    </xf>
    <xf numFmtId="0" fontId="44" fillId="36" borderId="39" xfId="255" applyFont="1" applyFill="1" applyBorder="1" applyAlignment="1">
      <alignment horizontal="right" vertical="center" wrapText="1"/>
    </xf>
    <xf numFmtId="0" fontId="44" fillId="36" borderId="41" xfId="255" applyFont="1" applyFill="1" applyBorder="1" applyAlignment="1">
      <alignment horizontal="right" vertical="center" wrapText="1"/>
    </xf>
    <xf numFmtId="0" fontId="44" fillId="36" borderId="42" xfId="255" applyFont="1" applyFill="1" applyBorder="1" applyAlignment="1">
      <alignment horizontal="right" vertical="center" wrapText="1"/>
    </xf>
    <xf numFmtId="0" fontId="7" fillId="0" borderId="24" xfId="359" applyFont="1" applyBorder="1" applyAlignment="1" applyProtection="1">
      <alignment horizontal="left" vertical="center" wrapText="1"/>
      <protection locked="0"/>
    </xf>
    <xf numFmtId="173" fontId="7" fillId="0" borderId="63" xfId="255" applyNumberFormat="1" applyFont="1" applyBorder="1" applyAlignment="1" applyProtection="1">
      <alignment horizontal="center" vertical="center"/>
      <protection locked="0"/>
    </xf>
    <xf numFmtId="173" fontId="7" fillId="0" borderId="62" xfId="255" applyNumberFormat="1" applyFont="1" applyBorder="1" applyAlignment="1" applyProtection="1">
      <alignment horizontal="center" vertical="center"/>
      <protection locked="0"/>
    </xf>
  </cellXfs>
  <cellStyles count="361">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Bueno 2" xfId="298" xr:uid="{5BFA9EC1-D342-4D50-A613-AD2C2A67046A}"/>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orrecto 2" xfId="350" xr:uid="{0E5C2B22-FFBD-4D1D-AEA5-E801D26F2322}"/>
    <cellStyle name="Currency" xfId="173" xr:uid="{00000000-0005-0000-0000-00003B000000}"/>
    <cellStyle name="Currency [0] 2 2" xfId="330" xr:uid="{E005944E-E2EF-4306-B580-289DC669B528}"/>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2" xfId="333" xr:uid="{5F7AFAE5-50EA-499B-9668-25CA48AD3BF2}"/>
    <cellStyle name="Hipervínculo 3" xfId="279" xr:uid="{DA005019-8EA5-4116-9E06-5623A990F47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0] 2" xfId="353" xr:uid="{7665F64E-FE75-44FD-A433-3CDBF5404F75}"/>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09" xfId="327" xr:uid="{E88E5573-9BD3-41D3-B649-9BC150FC574A}"/>
    <cellStyle name="Millares 11" xfId="38" xr:uid="{00000000-0005-0000-0000-000069000000}"/>
    <cellStyle name="Millares 11 2" xfId="203" xr:uid="{00000000-0005-0000-0000-00006A000000}"/>
    <cellStyle name="Millares 110" xfId="265" xr:uid="{61A416A6-F943-442E-A4B0-DACEC3E42BF9}"/>
    <cellStyle name="Millares 12" xfId="125" xr:uid="{00000000-0005-0000-0000-00006B000000}"/>
    <cellStyle name="Millares 13" xfId="134" xr:uid="{00000000-0005-0000-0000-00006C000000}"/>
    <cellStyle name="Millares 14" xfId="267" xr:uid="{699807D7-26A1-412E-868B-2B2C3FF191DD}"/>
    <cellStyle name="Millares 15" xfId="268" xr:uid="{ADB01586-B987-4562-AEF6-5D3503068F3D}"/>
    <cellStyle name="Millares 16" xfId="357" xr:uid="{59AB426A-79DC-4113-95BD-24B3D62F1BA8}"/>
    <cellStyle name="Millares 17" xfId="358" xr:uid="{AC836CC4-6A3C-4366-9BA6-B2D2D6ED9090}"/>
    <cellStyle name="Millares 2" xfId="39" xr:uid="{00000000-0005-0000-0000-00006D000000}"/>
    <cellStyle name="Millares 2 12" xfId="263" xr:uid="{B0D1E703-FD4C-4BAE-9653-5B2F3C6FD884}"/>
    <cellStyle name="Millares 2 2" xfId="40" xr:uid="{00000000-0005-0000-0000-00006E000000}"/>
    <cellStyle name="Millares 2 2 2" xfId="310" xr:uid="{114399AD-20F4-4A92-A5D4-7F5A3CFD2188}"/>
    <cellStyle name="Millares 2 2 3" xfId="287" xr:uid="{377DB11A-B3B8-425D-B415-8E43250C68A9}"/>
    <cellStyle name="Millares 2 3" xfId="41" xr:uid="{00000000-0005-0000-0000-00006F000000}"/>
    <cellStyle name="Millares 2 3 2" xfId="331" xr:uid="{2E10A4BA-8CD9-4749-A4F0-41A5C3EDEF35}"/>
    <cellStyle name="Millares 2 4" xfId="204" xr:uid="{00000000-0005-0000-0000-000070000000}"/>
    <cellStyle name="Millares 2 5" xfId="42" xr:uid="{00000000-0005-0000-0000-000071000000}"/>
    <cellStyle name="Millares 2 6" xfId="271" xr:uid="{724DD917-4FD8-473E-B5A9-3C692891C0BB}"/>
    <cellStyle name="Millares 2 7" xfId="352" xr:uid="{C8285B11-7B35-44B5-91F0-D89AFBB85A32}"/>
    <cellStyle name="Millares 2_APU´S_NO_PREVISTOS (1)" xfId="205" xr:uid="{00000000-0005-0000-0000-000072000000}"/>
    <cellStyle name="Millares 3" xfId="43" xr:uid="{00000000-0005-0000-0000-000073000000}"/>
    <cellStyle name="Millares 3 2" xfId="44" xr:uid="{00000000-0005-0000-0000-000074000000}"/>
    <cellStyle name="Millares 3 2 2" xfId="312" xr:uid="{00CFB5DA-9FF6-4257-97A2-3F78E90E3BB3}"/>
    <cellStyle name="Millares 3 3" xfId="45" xr:uid="{00000000-0005-0000-0000-000075000000}"/>
    <cellStyle name="Millares 3 4" xfId="46" xr:uid="{00000000-0005-0000-0000-000076000000}"/>
    <cellStyle name="Millares 3 5" xfId="47" xr:uid="{00000000-0005-0000-0000-000077000000}"/>
    <cellStyle name="Millares 3 6" xfId="290" xr:uid="{E256BFF6-E42B-421A-BCD9-87CD9CF2E99E}"/>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0] 2" xfId="272" xr:uid="{AAE0E774-92D5-4331-B495-52BC46A97959}"/>
    <cellStyle name="Moneda [0] 2 2" xfId="336" xr:uid="{3AEA4E01-B6FA-4F66-BB4C-58716AB60B38}"/>
    <cellStyle name="Moneda [0] 3" xfId="300" xr:uid="{7906F98C-8734-4B87-ABD9-B304557C4A7F}"/>
    <cellStyle name="Moneda [0] 4" xfId="302" xr:uid="{92674B0C-398A-41E9-A6C3-3D68F1ECF5CE}"/>
    <cellStyle name="Moneda [0] 4 2" xfId="321" xr:uid="{17FC1BE9-6DDD-440D-B8D5-CC43A9DA515C}"/>
    <cellStyle name="Moneda [0] 5" xfId="303" xr:uid="{2A61E976-B969-4396-9B7A-81450EB249A3}"/>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14" xfId="261" xr:uid="{272A4B70-1B63-41C5-987F-F8B74B4C74B7}"/>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 6" xfId="335" xr:uid="{445B90D0-B9E0-4EBB-AC1B-EDE2B8B927C4}"/>
    <cellStyle name="Moneda 2 2_APU´S_NO_PREVISTOS (1)" xfId="215" xr:uid="{00000000-0005-0000-0000-000097000000}"/>
    <cellStyle name="Moneda 2 3" xfId="69" xr:uid="{00000000-0005-0000-0000-000098000000}"/>
    <cellStyle name="Moneda 2 3 2" xfId="332" xr:uid="{A7D04159-0AAD-4DEC-892D-3D4A0CBFBDAB}"/>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3 2" xfId="288" xr:uid="{E8DCAD36-FAEC-4523-AF39-CF1A820A58E0}"/>
    <cellStyle name="Moneda 4" xfId="223" xr:uid="{00000000-0005-0000-0000-0000A1000000}"/>
    <cellStyle name="Moneda 4 2" xfId="289" xr:uid="{F2C9DB20-853E-4991-9C08-1A6DC2D8F403}"/>
    <cellStyle name="Moneda 5" xfId="269" xr:uid="{8FAB911E-C504-4EF1-A140-7B5227443E34}"/>
    <cellStyle name="Moneda 6" xfId="356" xr:uid="{5D7003DF-83FF-40A8-92B4-5B413FB6E167}"/>
    <cellStyle name="Moneda 7" xfId="275" xr:uid="{B00C9055-94C4-4C1E-A497-72E48514766E}"/>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325" xr:uid="{F4EBE4C4-88A1-4318-B17A-2C91B299732A}"/>
    <cellStyle name="Normal 10 2" xfId="328" xr:uid="{00FADF8D-7325-4C2B-95ED-7EC3D5CD6ECF}"/>
    <cellStyle name="Normal 14" xfId="258" xr:uid="{FC28F3C7-8AA7-4880-A54F-A122CFF8BC8F}"/>
    <cellStyle name="Normal 14 2" xfId="309" xr:uid="{987FB303-0119-4517-9CD2-83C04361C81F}"/>
    <cellStyle name="Normal 17 2" xfId="329" xr:uid="{2D8EFA3F-A3D2-41B2-A8F9-48983E05F85A}"/>
    <cellStyle name="Normal 19" xfId="260" xr:uid="{EE129DBE-F29B-427C-92DF-6CD5FF0B4BD1}"/>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15" xfId="255" xr:uid="{7E999273-7B4F-4F35-BF1D-3B2D50F25D2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5 2" xfId="280" xr:uid="{164C0F14-CC2F-488C-BD4E-CF59030FB6E3}"/>
    <cellStyle name="Normal 2 5 2 2" xfId="337" xr:uid="{955557E2-EBA0-4EB8-8151-871F2360E876}"/>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0" xfId="256" xr:uid="{5B562E08-092D-4F7C-930A-2B1CE068B0F2}"/>
    <cellStyle name="Normal 3 11" xfId="130" xr:uid="{00000000-0005-0000-0000-0000BF000000}"/>
    <cellStyle name="Normal 3 12" xfId="266" xr:uid="{7A7B6C14-D680-4E49-8E22-AC56F7CF502C}"/>
    <cellStyle name="Normal 3 2" xfId="90" xr:uid="{00000000-0005-0000-0000-0000C0000000}"/>
    <cellStyle name="Normal 3 2 2" xfId="128" xr:uid="{00000000-0005-0000-0000-0000C1000000}"/>
    <cellStyle name="Normal 3 3" xfId="231" xr:uid="{00000000-0005-0000-0000-0000C2000000}"/>
    <cellStyle name="Normal 3 3 2" xfId="311" xr:uid="{58BFD040-9F83-45D1-9273-8388EA67ABDA}"/>
    <cellStyle name="Normal 3 4" xfId="334" xr:uid="{CDA0D5AB-DFBA-404A-935B-2E4F6E14A8EF}"/>
    <cellStyle name="Normal 3 5" xfId="355" xr:uid="{6739D3E4-5074-42B4-9CD2-16618919F65E}"/>
    <cellStyle name="Normal 3 6" xfId="270" xr:uid="{A7A71533-436C-4FD3-8946-420DDA2F34C9}"/>
    <cellStyle name="Normal 3 7" xfId="359" xr:uid="{9599CA42-4D73-47B2-93DF-3E307458A551}"/>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4 3" xfId="283" xr:uid="{DC37F693-0CBB-4DC4-A01E-2BF7A33815FD}"/>
    <cellStyle name="Normal 4 3 2" xfId="301" xr:uid="{F4A25850-3766-42F2-AD34-37A08DF81502}"/>
    <cellStyle name="Normal 4 3 2 2" xfId="323" xr:uid="{BCF6C2AB-2451-4B35-959E-603BD32E7675}"/>
    <cellStyle name="Normal 4 3 3" xfId="313" xr:uid="{0E99A3E0-6F98-400E-AE9C-6653FA2F6314}"/>
    <cellStyle name="Normal 4 3 4" xfId="339" xr:uid="{89F888F0-FE1A-48DA-8DEC-4A81C53D7FCD}"/>
    <cellStyle name="Normal 4 4" xfId="286" xr:uid="{6BB4182E-758B-4910-89E7-4425A0BCBBE2}"/>
    <cellStyle name="Normal 4 4 2" xfId="320" xr:uid="{7E75D743-6659-45EB-B466-AFE051DC888E}"/>
    <cellStyle name="Normal 4 4 3" xfId="340" xr:uid="{A19A5712-B85C-4D1C-841F-3808B30CCA92}"/>
    <cellStyle name="Normal 4 5" xfId="292" xr:uid="{00E98DB8-AAD6-404B-AEB5-C7282993C4A7}"/>
    <cellStyle name="Normal 4 5 2" xfId="322" xr:uid="{F2DDDE74-FA4B-4AE3-97B0-EAD634DD47DC}"/>
    <cellStyle name="Normal 4 6" xfId="304" xr:uid="{24C4DC79-DF46-44D0-961B-BA8A0A27FA01}"/>
    <cellStyle name="Normal 4 7" xfId="338" xr:uid="{2C65468B-ECCE-4DF6-B4E8-43A1DB4B1060}"/>
    <cellStyle name="Normal 4 8" xfId="277" xr:uid="{75D3F6B1-FE3A-4FA6-B253-96C25B8863AC}"/>
    <cellStyle name="Normal 4 9" xfId="360" xr:uid="{84B142C6-00EA-4E42-90C1-348012E09C9E}"/>
    <cellStyle name="Normal 5" xfId="133" xr:uid="{00000000-0005-0000-0000-0000C7000000}"/>
    <cellStyle name="Normal 5 2" xfId="294" xr:uid="{5140E5AF-B641-4B84-BDAC-5A117A089754}"/>
    <cellStyle name="Normal 5 2 2" xfId="315" xr:uid="{57501259-0FE1-4E6B-84EA-5DAAAF5B0A1B}"/>
    <cellStyle name="Normal 5 3" xfId="306" xr:uid="{0D2B898B-A4F2-4E84-BBA9-9E9B96320F76}"/>
    <cellStyle name="Normal 5 4" xfId="341" xr:uid="{9D0B84AA-8CA0-40D8-81EB-58CB771E5AF9}"/>
    <cellStyle name="Normal 5 5" xfId="278" xr:uid="{728265A8-0EB5-4750-9039-97ADB8BA8790}"/>
    <cellStyle name="Normal 6" xfId="234" xr:uid="{00000000-0005-0000-0000-0000C8000000}"/>
    <cellStyle name="Normal 6 2" xfId="235" xr:uid="{00000000-0005-0000-0000-0000C9000000}"/>
    <cellStyle name="Normal 6 2 2" xfId="316" xr:uid="{B419B03E-7D4A-4104-A124-867E90E534E9}"/>
    <cellStyle name="Normal 6 2 3" xfId="343" xr:uid="{8BBD3348-1D1B-4154-BE1F-8E5B6F309F98}"/>
    <cellStyle name="Normal 6 2 4" xfId="281" xr:uid="{861ABBE7-4708-4713-A33E-BB34AB3D738F}"/>
    <cellStyle name="Normal 6 3" xfId="285" xr:uid="{F058D967-2200-40EA-833F-8106A5B9C381}"/>
    <cellStyle name="Normal 6 3 2" xfId="344" xr:uid="{BDCE7781-C1F4-4736-933B-33E62B78E0F8}"/>
    <cellStyle name="Normal 6 4" xfId="295" xr:uid="{66330AE2-2C21-4B37-8984-17C5A103C08B}"/>
    <cellStyle name="Normal 6 5" xfId="307" xr:uid="{05629011-472A-4543-BF83-78A8E775AED7}"/>
    <cellStyle name="Normal 6 6" xfId="342" xr:uid="{750D2061-4564-4BFA-BA2E-2159079FF5ED}"/>
    <cellStyle name="Normal 6 7" xfId="274" xr:uid="{08FADA28-7320-48A6-8777-102E4EABD603}"/>
    <cellStyle name="Normal 7" xfId="236" xr:uid="{00000000-0005-0000-0000-0000CA000000}"/>
    <cellStyle name="Normal 7 2" xfId="297" xr:uid="{6A777774-38BE-464F-8494-1D572B650A9F}"/>
    <cellStyle name="Normal 7 3" xfId="345" xr:uid="{6604CEAA-4525-4FCC-9ACD-E5D845998536}"/>
    <cellStyle name="Normal 8" xfId="237" xr:uid="{00000000-0005-0000-0000-0000CB000000}"/>
    <cellStyle name="Normal 8 2" xfId="351" xr:uid="{95E5CCA9-C6D4-4A6B-8C9B-113276A2DBC0}"/>
    <cellStyle name="Normal 8 3" xfId="318" xr:uid="{1A9EE7C0-12DF-4EF3-ADAF-D2AC44A122FC}"/>
    <cellStyle name="Normal 9" xfId="238" xr:uid="{00000000-0005-0000-0000-0000CC000000}"/>
    <cellStyle name="Normal 9 2" xfId="132" xr:uid="{00000000-0005-0000-0000-0000CD000000}"/>
    <cellStyle name="Normal 9 2 2" xfId="354" xr:uid="{868532F9-17CB-4D18-9897-DF9AE93F2A10}"/>
    <cellStyle name="Normal 9 3" xfId="319" xr:uid="{9CCAFF1B-E332-46DB-BDFE-A536913A66EF}"/>
    <cellStyle name="Normal_modelo ACTA OBRA y MODIFICACION 2" xfId="257" xr:uid="{848F9BE2-9A10-482C-B765-936067D673CC}"/>
    <cellStyle name="Normal_PTO OFICIAL PREPLIEGO (CORREGIDO) 2" xfId="131" xr:uid="{00000000-0005-0000-0000-0000CF000000}"/>
    <cellStyle name="Notas 2" xfId="93" xr:uid="{00000000-0005-0000-0000-0000D0000000}"/>
    <cellStyle name="Notas 2 2" xfId="284" xr:uid="{72AEC357-08F7-42B2-8A15-56E23B3F132F}"/>
    <cellStyle name="Notas 3" xfId="239" xr:uid="{00000000-0005-0000-0000-0000D1000000}"/>
    <cellStyle name="Notas 3 2" xfId="314" xr:uid="{766D349C-6205-4986-8861-2E711ABF1ED1}"/>
    <cellStyle name="Notas 3 3" xfId="305" xr:uid="{04421107-BF74-44A6-B313-0F41603DC432}"/>
    <cellStyle name="Notas 3 4" xfId="293" xr:uid="{3374059B-CDC4-41E0-8B08-07813A34A152}"/>
    <cellStyle name="Notas 4" xfId="299" xr:uid="{E56D4C97-30B6-4F96-9D0A-3096FAFCE4ED}"/>
    <cellStyle name="Percent" xfId="240" xr:uid="{00000000-0005-0000-0000-0000D2000000}"/>
    <cellStyle name="Porcentaje" xfId="95" builtinId="5"/>
    <cellStyle name="Porcentaje 10" xfId="259" xr:uid="{F72ABD0B-FF0A-47B4-8171-6B956B344B18}"/>
    <cellStyle name="Porcentaje 2" xfId="241" xr:uid="{00000000-0005-0000-0000-0000D4000000}"/>
    <cellStyle name="Porcentaje 2 4" xfId="264" xr:uid="{6B4FA37F-18B7-4482-9E45-130D944F1D6F}"/>
    <cellStyle name="Porcentaje 3" xfId="94" xr:uid="{00000000-0005-0000-0000-0000D5000000}"/>
    <cellStyle name="Porcentaje 3 2" xfId="291" xr:uid="{5C4AF8DA-1571-442C-B6FC-62BAF5FB700C}"/>
    <cellStyle name="Porcentaje 4" xfId="242" xr:uid="{00000000-0005-0000-0000-0000D6000000}"/>
    <cellStyle name="Porcentaje 4 2" xfId="282" xr:uid="{987396EC-F81A-4773-A513-4F965C9C8688}"/>
    <cellStyle name="Porcentaje 4 2 2" xfId="317" xr:uid="{7ADC4D25-3C68-4543-A39F-EB1107B21726}"/>
    <cellStyle name="Porcentaje 4 2 3" xfId="347" xr:uid="{5D59B6AF-99A7-44B7-9B08-9DABEFF57250}"/>
    <cellStyle name="Porcentaje 4 3" xfId="296" xr:uid="{3D55D064-5A53-450D-AF0C-0A7B3FF081E0}"/>
    <cellStyle name="Porcentaje 4 4" xfId="308" xr:uid="{4270A958-7D8F-4BFB-9301-C58B1DD45872}"/>
    <cellStyle name="Porcentaje 4 5" xfId="346" xr:uid="{FA0D6E63-16A1-479D-9216-BFF0D0D0335C}"/>
    <cellStyle name="Porcentaje 4 6" xfId="276" xr:uid="{6561912F-6B22-47C5-90F2-0F9BAC927958}"/>
    <cellStyle name="Porcentaje 5" xfId="243" xr:uid="{00000000-0005-0000-0000-0000D7000000}"/>
    <cellStyle name="Porcentaje 5 2" xfId="244" xr:uid="{00000000-0005-0000-0000-0000D8000000}"/>
    <cellStyle name="Porcentaje 5 3" xfId="326" xr:uid="{427557D8-119B-4CD5-ACEF-AE359E5BE2FD}"/>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13" xfId="348" xr:uid="{762DFE19-7BAF-4465-B21D-C31027C32C15}"/>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3 2" xfId="349" xr:uid="{AB5D545A-CC5F-4954-9098-C220D2A72752}"/>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Porcentual 9" xfId="262" xr:uid="{789803FF-0F82-425C-9E18-8D2C0AB8623F}"/>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2 2" xfId="324" xr:uid="{7658DCDA-EF45-4D33-B249-49ABB308F892}"/>
    <cellStyle name="Total 3" xfId="254" xr:uid="{00000000-0005-0000-0000-000000010000}"/>
    <cellStyle name="Total 4" xfId="273" xr:uid="{875C35BE-4B68-4593-AC92-6C99A9123E8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6" Type="http://schemas.openxmlformats.org/officeDocument/2006/relationships/externalLink" Target="externalLinks/externalLink9.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28" Type="http://schemas.openxmlformats.org/officeDocument/2006/relationships/sharedStrings" Target="sharedStrings.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externalLink" Target="externalLinks/externalLink117.xml"/><Relationship Id="rId129" Type="http://schemas.openxmlformats.org/officeDocument/2006/relationships/calcChain" Target="calcChain.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customXml" Target="../customXml/item1.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externalLink" Target="externalLinks/externalLink118.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131" Type="http://schemas.openxmlformats.org/officeDocument/2006/relationships/customXml" Target="../customXml/item2.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theme" Target="theme/theme1.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32" Type="http://schemas.openxmlformats.org/officeDocument/2006/relationships/customXml" Target="../customXml/item3.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styles" Target="styles.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2A9C8BD6-4C12-49DA-90D0-A48367109A02}"/>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20146E75-C2DE-4B5F-8424-DA8A8D6A5BE4}"/>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7C2A815A-FDCC-4878-A49C-A7919047B8F6}"/>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6996A9F8-9110-46BD-9E8C-448B01E4001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3200BE0B-2EB6-48B1-8678-C1E08D26711E}"/>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CC7747D3-39D4-4E2B-9C19-81DD9D7B624C}"/>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D487414B-2FEE-4D1C-8401-754E9E0556AF}"/>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E502A85D-5595-406A-BD0C-D78851688434}"/>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12B0009A-8CF7-483D-985B-6BDB4BBD6C50}"/>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E7AE806F-E81B-4B6E-BD69-2BFA88030D50}"/>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26A354BF-A26E-4144-A45B-AFC1A51C16A3}"/>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E172EC73-0D9C-485D-8539-0B0138EF66AA}"/>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1</xdr:col>
      <xdr:colOff>76200</xdr:colOff>
      <xdr:row>1</xdr:row>
      <xdr:rowOff>66675</xdr:rowOff>
    </xdr:from>
    <xdr:to>
      <xdr:col>1</xdr:col>
      <xdr:colOff>866775</xdr:colOff>
      <xdr:row>4</xdr:row>
      <xdr:rowOff>190500</xdr:rowOff>
    </xdr:to>
    <xdr:sp macro="" textlink="">
      <xdr:nvSpPr>
        <xdr:cNvPr id="2" name="Object 1" hidden="1">
          <a:extLst>
            <a:ext uri="{63B3BB69-23CF-44E3-9099-C40C66FF867C}">
              <a14:compatExt xmlns:a14="http://schemas.microsoft.com/office/drawing/2010/main" spid="_x0000_s919553"/>
            </a:ext>
            <a:ext uri="{FF2B5EF4-FFF2-40B4-BE49-F238E27FC236}">
              <a16:creationId xmlns:a16="http://schemas.microsoft.com/office/drawing/2014/main" id="{859C9D4E-7B78-4050-A2F0-F18D680065FA}"/>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twoCellAnchor>
    <xdr:from>
      <xdr:col>1</xdr:col>
      <xdr:colOff>76200</xdr:colOff>
      <xdr:row>1</xdr:row>
      <xdr:rowOff>66675</xdr:rowOff>
    </xdr:from>
    <xdr:to>
      <xdr:col>1</xdr:col>
      <xdr:colOff>866775</xdr:colOff>
      <xdr:row>4</xdr:row>
      <xdr:rowOff>190500</xdr:rowOff>
    </xdr:to>
    <xdr:sp macro="" textlink="">
      <xdr:nvSpPr>
        <xdr:cNvPr id="3" name="Object 1" hidden="1">
          <a:extLst>
            <a:ext uri="{63B3BB69-23CF-44E3-9099-C40C66FF867C}">
              <a14:compatExt xmlns:a14="http://schemas.microsoft.com/office/drawing/2010/main" spid="_x0000_s797697"/>
            </a:ext>
            <a:ext uri="{FF2B5EF4-FFF2-40B4-BE49-F238E27FC236}">
              <a16:creationId xmlns:a16="http://schemas.microsoft.com/office/drawing/2014/main" id="{12514811-8030-40A5-81AD-C1EBDA9CB118}"/>
            </a:ext>
          </a:extLst>
        </xdr:cNvPr>
        <xdr:cNvSpPr/>
      </xdr:nvSpPr>
      <xdr:spPr bwMode="auto">
        <a:xfrm>
          <a:off x="276225" y="238125"/>
          <a:ext cx="790575" cy="542925"/>
        </a:xfrm>
        <a:prstGeom prst="rect">
          <a:avLst/>
        </a:prstGeom>
        <a:noFill/>
        <a:extLst>
          <a:ext uri="{909E8E84-426E-40dd-AFC4-6F175D3DCCD1}">
            <a14:hiddenFill xmlns:a14="http://schemas.microsoft.com/office/drawing/2010/main" xmlns="">
              <a:solidFill>
                <a:srgbClr val="FFFFFF"/>
              </a:solidFill>
            </a14:hiddenFill>
          </a:ext>
        </a:extLst>
      </xdr:spPr>
    </xdr:sp>
    <xdr:clientData/>
  </xdr:twoCellAnchor>
  <xdr:oneCellAnchor>
    <xdr:from>
      <xdr:col>13</xdr:col>
      <xdr:colOff>59532</xdr:colOff>
      <xdr:row>0</xdr:row>
      <xdr:rowOff>71437</xdr:rowOff>
    </xdr:from>
    <xdr:ext cx="1328667" cy="557351"/>
    <xdr:pic>
      <xdr:nvPicPr>
        <xdr:cNvPr id="4" name="Imagen 3">
          <a:extLst>
            <a:ext uri="{FF2B5EF4-FFF2-40B4-BE49-F238E27FC236}">
              <a16:creationId xmlns:a16="http://schemas.microsoft.com/office/drawing/2014/main" id="{EF93477B-BAB2-478D-AE07-0D1FCB9FFC61}"/>
            </a:ext>
          </a:extLst>
        </xdr:cNvPr>
        <xdr:cNvPicPr>
          <a:picLocks noChangeAspect="1"/>
        </xdr:cNvPicPr>
      </xdr:nvPicPr>
      <xdr:blipFill>
        <a:blip xmlns:r="http://schemas.openxmlformats.org/officeDocument/2006/relationships" r:embed="rId1"/>
        <a:stretch>
          <a:fillRect/>
        </a:stretch>
      </xdr:blipFill>
      <xdr:spPr>
        <a:xfrm>
          <a:off x="11137107" y="71437"/>
          <a:ext cx="1328667" cy="55735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V&#237;nculoExternoRecuperado1?B6BDE76C" TargetMode="External"/><Relationship Id="rId1" Type="http://schemas.openxmlformats.org/officeDocument/2006/relationships/externalLinkPath" Target="file:///\\B6BDE76C\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G:\admon%20Vial%20henry\Mis%20documentos\OBRAS\BANADIA\INFORMES\BANADIACD\1erINFORME.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2" Type="http://schemas.microsoft.com/office/2019/04/relationships/externalLinkLongPath" Target="file:///H:\Documents%20and%20Settings\mromero\Configuraci&#243;n%20local\Archivos%20temporales%20de%20Internet\OLK77\20-02-09%20observaciones%20de%20mario%20romero\enviado%20por%20la%20territorial\Documents%20and%20Settings\Jaime%20Rojas\Mis%20documentos\Contrato\Interv\JunBarba\a%20%20aaInformaci&#243;n%20GRUPO?6E7A293E" TargetMode="External"/><Relationship Id="rId1" Type="http://schemas.openxmlformats.org/officeDocument/2006/relationships/externalLinkPath" Target="file:///\\6E7A293E\a%20%20aaInformaci&#243;n%20GRUPO" TargetMode="External"/></Relationships>
</file>

<file path=xl/externalLinks/_rels/externalLink28.xml.rels><?xml version="1.0" encoding="UTF-8" standalone="yes"?>
<Relationships xmlns="http://schemas.openxmlformats.org/package/2006/relationships"><Relationship Id="rId2" Type="http://schemas.microsoft.com/office/2019/04/relationships/externalLinkLongPath" Target="file:///H:\Documents%20and%20Settings\Pedro%20Garcia%20Realpe\Mis%20documentos\AMV_G1_2006_TUMACO\Informes\Trimestre%20No.%201_Jul_Sept_06_Tumaco\a%20%20aaInformaci&#243;n%20GRUPO%204\A%20MInformes%20Mensuales\Informe%20de%20estado%20vial%20ene\aCCIDENTES%20DE%201995%20-%201996.xls?DB7CCA92" TargetMode="External"/><Relationship Id="rId1" Type="http://schemas.openxmlformats.org/officeDocument/2006/relationships/externalLinkPath" Target="file:///\\DB7CCA92\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actura13?B6BDE76C" TargetMode="External"/><Relationship Id="rId1" Type="http://schemas.openxmlformats.org/officeDocument/2006/relationships/externalLinkPath" Target="file:///\\B6BDE76C\Factura13" TargetMode="External"/></Relationships>
</file>

<file path=xl/externalLinks/_rels/externalLink54.xml.rels><?xml version="1.0" encoding="UTF-8" standalone="yes"?>
<Relationships xmlns="http://schemas.openxmlformats.org/package/2006/relationships"><Relationship Id="rId1" Type="http://schemas.microsoft.com/office/2006/relationships/xlExternalLinkPath/xlPathMissing" Target="Analisis%20de%20Precios%20Unitarios%20ASTRID.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H:\Users\Jorge%20Forero%20Ing\Documents\AMV%20SANTANDER%202014\PRECIOS%20UNITARIOS\APU%20Grupo%204%20Territorial%20Santander%202014%20formato%20nuevo%20v2%20def.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REPROJMA.xls?B6BDE76C" TargetMode="External"/><Relationship Id="rId1" Type="http://schemas.openxmlformats.org/officeDocument/2006/relationships/externalLinkPath" Target="file:///\\B6BDE76C\REPROJM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G:\admon%20Vial%20henry\Mis%20documentos\ALEX\TERMINAL\PROPUESTATERMINAL\PRECIOS%20TRANSITO.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Mis%20documentos\Usuario%201\GRUPO%2004\INFORME%20ENERO%20A%20MARZO%202010%20GRUPO%204\OBRAS\BANADIA\INFORMES\BANADIACD\1erINFORME.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Contratacion%20PME%20v021?B6BDE76C" TargetMode="External"/><Relationship Id="rId1" Type="http://schemas.openxmlformats.org/officeDocument/2006/relationships/externalLinkPath" Target="file:///\\B6BDE76C\Contratacion%20PME%20v021"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G:\admon%20Vial%20henry\henry\Propuestas\invias\RCAS-007-2002\precios%20unitarios%20caranal.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6.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4.%202022/04.%20MODIFICACIONES%20D.T%20-%20D.%201860-2021/02.%20MINIMA%20CUANT&#205;A%20-%20VERSI&#211;N%202/09.%20III%20VERSION%20PRELIMINAR%20-%20COMENTARIOS%20CIUDADANOS/Formatos.xls?B6BDE76C" TargetMode="External"/><Relationship Id="rId1" Type="http://schemas.openxmlformats.org/officeDocument/2006/relationships/externalLinkPath" Target="file:///\\B6BDE76C\Format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ABG"/>
      <sheetName val="COSTOS UNITARIOS"/>
      <sheetName val="CA-2909"/>
      <sheetName val="TRAYECTO 1"/>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ACTIVIDADES"/>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ccidentalidad"/>
      <sheetName val="Tramo 2"/>
    </sheetNames>
    <sheetDataSet>
      <sheetData sheetId="0"/>
      <sheetData sheetId="1"/>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sheetData sheetId="55"/>
      <sheetData sheetId="56"/>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sheetData sheetId="435"/>
      <sheetData sheetId="436"/>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sheetData sheetId="572"/>
      <sheetData sheetId="573"/>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sheetData sheetId="786"/>
      <sheetData sheetId="787"/>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sheetData sheetId="808"/>
      <sheetData sheetId="809">
        <row r="2">
          <cell r="A2">
            <v>0</v>
          </cell>
        </row>
      </sheetData>
      <sheetData sheetId="810">
        <row r="2">
          <cell r="A2">
            <v>0</v>
          </cell>
        </row>
      </sheetData>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ow r="2">
          <cell r="A2">
            <v>0</v>
          </cell>
        </row>
      </sheetData>
      <sheetData sheetId="841">
        <row r="2">
          <cell r="A2">
            <v>0</v>
          </cell>
        </row>
      </sheetData>
      <sheetData sheetId="842"/>
      <sheetData sheetId="843"/>
      <sheetData sheetId="844"/>
      <sheetData sheetId="845"/>
      <sheetData sheetId="846"/>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sheetData sheetId="887"/>
      <sheetData sheetId="888"/>
      <sheetData sheetId="889"/>
      <sheetData sheetId="890"/>
      <sheetData sheetId="891"/>
      <sheetData sheetId="892"/>
      <sheetData sheetId="893"/>
      <sheetData sheetId="894">
        <row r="2">
          <cell r="A2">
            <v>0</v>
          </cell>
        </row>
      </sheetData>
      <sheetData sheetId="895">
        <row r="2">
          <cell r="A2">
            <v>0</v>
          </cell>
        </row>
      </sheetData>
      <sheetData sheetId="896"/>
      <sheetData sheetId="897">
        <row r="2">
          <cell r="A2">
            <v>0</v>
          </cell>
        </row>
      </sheetData>
      <sheetData sheetId="898">
        <row r="2">
          <cell r="A2">
            <v>0</v>
          </cell>
        </row>
      </sheetData>
      <sheetData sheetId="899">
        <row r="2">
          <cell r="A2">
            <v>0</v>
          </cell>
        </row>
      </sheetData>
      <sheetData sheetId="900"/>
      <sheetData sheetId="901"/>
      <sheetData sheetId="902"/>
      <sheetData sheetId="903"/>
      <sheetData sheetId="904"/>
      <sheetData sheetId="905">
        <row r="2">
          <cell r="A2">
            <v>0</v>
          </cell>
        </row>
      </sheetData>
      <sheetData sheetId="906">
        <row r="2">
          <cell r="A2">
            <v>0</v>
          </cell>
        </row>
      </sheetData>
      <sheetData sheetId="907"/>
      <sheetData sheetId="908"/>
      <sheetData sheetId="909">
        <row r="2">
          <cell r="A2">
            <v>0</v>
          </cell>
        </row>
      </sheetData>
      <sheetData sheetId="910">
        <row r="2">
          <cell r="A2">
            <v>0</v>
          </cell>
        </row>
      </sheetData>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row r="2">
          <cell r="A2">
            <v>0</v>
          </cell>
        </row>
      </sheetData>
      <sheetData sheetId="926">
        <row r="2">
          <cell r="A2">
            <v>0</v>
          </cell>
        </row>
      </sheetData>
      <sheetData sheetId="927"/>
      <sheetData sheetId="928">
        <row r="2">
          <cell r="A2">
            <v>0</v>
          </cell>
        </row>
      </sheetData>
      <sheetData sheetId="929">
        <row r="2">
          <cell r="A2">
            <v>0</v>
          </cell>
        </row>
      </sheetData>
      <sheetData sheetId="930">
        <row r="2">
          <cell r="A2">
            <v>0</v>
          </cell>
        </row>
      </sheetData>
      <sheetData sheetId="931"/>
      <sheetData sheetId="932"/>
      <sheetData sheetId="933"/>
      <sheetData sheetId="934"/>
      <sheetData sheetId="935"/>
      <sheetData sheetId="936">
        <row r="2">
          <cell r="A2">
            <v>0</v>
          </cell>
        </row>
      </sheetData>
      <sheetData sheetId="937">
        <row r="2">
          <cell r="A2">
            <v>0</v>
          </cell>
        </row>
      </sheetData>
      <sheetData sheetId="938"/>
      <sheetData sheetId="939"/>
      <sheetData sheetId="940">
        <row r="2">
          <cell r="A2">
            <v>0</v>
          </cell>
        </row>
      </sheetData>
      <sheetData sheetId="941">
        <row r="2">
          <cell r="A2">
            <v>0</v>
          </cell>
        </row>
      </sheetData>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refreshError="1"/>
      <sheetData sheetId="102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 val="PRESUPUESTO ESTADIO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 val="Informacion"/>
      <sheetName val="MATERIALES"/>
      <sheetName val="#¡REF"/>
      <sheetName val="Datos Básicos"/>
      <sheetName val="SALARIOS"/>
      <sheetName val="SUB APU"/>
      <sheetName val="Informe"/>
      <sheetName val="Seguim-16"/>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otros"/>
      <sheetName val="PRESUPUESTO"/>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efreshError="1"/>
      <sheetData sheetId="50" refreshError="1"/>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refreshError="1"/>
      <sheetData sheetId="132" refreshError="1"/>
      <sheetData sheetId="133"/>
      <sheetData sheetId="134" refreshError="1"/>
      <sheetData sheetId="135"/>
      <sheetData sheetId="136" refreshError="1"/>
      <sheetData sheetId="137" refreshError="1"/>
      <sheetData sheetId="138" refreshError="1"/>
      <sheetData sheetId="139" refreshError="1"/>
      <sheetData sheetId="140" refreshError="1"/>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ow r="10">
          <cell r="F10" t="str">
            <v>ITEM: Terraplenes (con material proveniente de corte)</v>
          </cell>
        </row>
      </sheetData>
      <sheetData sheetId="2"/>
      <sheetData sheetId="3"/>
      <sheetData sheetId="4"/>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INDICMICROEMP"/>
      <sheetName val="Datos"/>
      <sheetName val="aCCIDENTES DE 1995 - 1996.xls"/>
      <sheetName val="items"/>
      <sheetName val="#¡REF"/>
      <sheetName val="Informe"/>
      <sheetName val="Seguim-16"/>
      <sheetName val="otros"/>
      <sheetName val="PRESUPUESTO"/>
      <sheetName val="Res-Accide-10"/>
      <sheetName val="MATERIALES"/>
      <sheetName val="Datos Básicos"/>
      <sheetName val="SALARIOS"/>
      <sheetName val="SUB APU"/>
      <sheetName val="INV"/>
      <sheetName val="AASHTO"/>
      <sheetName val="PESOS"/>
      <sheetName val="Formulario N° 4"/>
      <sheetName val="EQUIPO"/>
      <sheetName val="Base Muestras"/>
      <sheetName val="[aCCIDENTES DE 1995 - 1996.xls]"/>
    </sheetNames>
    <definedNames>
      <definedName name="absc"/>
    </defined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Otros"/>
      <sheetName val="Equipo"/>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INDICE"/>
      <sheetName val="Equipo"/>
      <sheetName val="materiales"/>
      <sheetName val="otros"/>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s>
    <sheetDataSet>
      <sheetData sheetId="0"/>
      <sheetData sheetId="1"/>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( 100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(SALTARÍN)</v>
          </cell>
        </row>
        <row r="27">
          <cell r="A27" t="str">
            <v>Compactador manual de rodillo</v>
          </cell>
        </row>
        <row r="28">
          <cell r="A28" t="str">
            <v>Compactador vIbratorio tipo DD-20</v>
          </cell>
        </row>
        <row r="29">
          <cell r="A29" t="str">
            <v>Compactador manual vibratorio (CANGURO)</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Cortadora de pavimento</v>
          </cell>
        </row>
        <row r="35">
          <cell r="A35" t="str">
            <v>Diferencial de 2 ton.</v>
          </cell>
        </row>
        <row r="36">
          <cell r="A36" t="str">
            <v>Diferencial de 3 ton.</v>
          </cell>
        </row>
        <row r="37">
          <cell r="A37" t="str">
            <v>Equipo de control (bandas sonoras reduce velocidad) (Termohigometros, Termómetros, Galgas)</v>
          </cell>
        </row>
        <row r="38">
          <cell r="A38" t="str">
            <v>Equipo de oxicorte</v>
          </cell>
        </row>
        <row r="39">
          <cell r="A39" t="str">
            <v>Equipo de perforación (TRACKDRILL)</v>
          </cell>
        </row>
        <row r="40">
          <cell r="A40" t="str">
            <v>Equipo de pintura (Compresor)</v>
          </cell>
        </row>
        <row r="41">
          <cell r="A41" t="str">
            <v>Equipo de soldadura 250 AMP</v>
          </cell>
        </row>
        <row r="42">
          <cell r="A42" t="str">
            <v>Equipo de soldadura 400</v>
          </cell>
        </row>
        <row r="43">
          <cell r="A43" t="str">
            <v>Equipo de soldadura 600</v>
          </cell>
        </row>
        <row r="44">
          <cell r="A44" t="str">
            <v>Equipo de topografía</v>
          </cell>
        </row>
        <row r="45">
          <cell r="A45" t="str">
            <v>Equipo manual aplicador (bandas sonoras reductoras velocidad)</v>
          </cell>
        </row>
        <row r="46">
          <cell r="A46" t="str">
            <v>Esparcidor de gravilla</v>
          </cell>
        </row>
        <row r="47">
          <cell r="A47" t="str">
            <v>Estación</v>
          </cell>
        </row>
        <row r="48">
          <cell r="A48" t="str">
            <v>Formaleta metálica (concreto hidraulico)</v>
          </cell>
        </row>
        <row r="49">
          <cell r="A49" t="str">
            <v>Formaleta metálica (tuberia de concreto reforzado)</v>
          </cell>
        </row>
        <row r="50">
          <cell r="A50" t="str">
            <v>Formaleta para camisa de pilote</v>
          </cell>
        </row>
        <row r="51">
          <cell r="A51" t="str">
            <v>Fresadora de pavimento</v>
          </cell>
        </row>
        <row r="52">
          <cell r="A52" t="str">
            <v>Fresadora y recicladora de pavimento</v>
          </cell>
        </row>
        <row r="53">
          <cell r="A53" t="str">
            <v>Gato para tensionamiento</v>
          </cell>
        </row>
        <row r="54">
          <cell r="A54" t="str">
            <v>Grua (capacidad 15 ton)</v>
          </cell>
        </row>
        <row r="55">
          <cell r="A55" t="str">
            <v>Grua con torre</v>
          </cell>
        </row>
        <row r="56">
          <cell r="A56" t="str">
            <v>Grua telescópica</v>
          </cell>
        </row>
        <row r="57">
          <cell r="A57" t="str">
            <v>Grua 10 TON</v>
          </cell>
        </row>
        <row r="58">
          <cell r="A58" t="str">
            <v>Guadañadora</v>
          </cell>
        </row>
        <row r="59">
          <cell r="A59" t="str">
            <v>Maquina termica pegatachas</v>
          </cell>
        </row>
        <row r="60">
          <cell r="A60" t="str">
            <v>Mezcladora de concreto (1 bulto)</v>
          </cell>
        </row>
        <row r="61">
          <cell r="A61" t="str">
            <v>Montacargas</v>
          </cell>
        </row>
        <row r="62">
          <cell r="A62" t="str">
            <v>Motobomba 3 PULGADAS</v>
          </cell>
        </row>
        <row r="63">
          <cell r="A63" t="str">
            <v>Motobomba 4 PULGADAS</v>
          </cell>
        </row>
        <row r="64">
          <cell r="A64" t="str">
            <v>Motobomba 6" DIAMETRO DE BOMBEO DE 2M³/SEG.</v>
          </cell>
        </row>
        <row r="65">
          <cell r="A65" t="str">
            <v>Motobomba de concreto</v>
          </cell>
        </row>
        <row r="66">
          <cell r="A66" t="str">
            <v>Motoniveladora</v>
          </cell>
        </row>
        <row r="67">
          <cell r="A67" t="str">
            <v>Motosierra</v>
          </cell>
        </row>
        <row r="68">
          <cell r="A68" t="str">
            <v>Pala auxiliar de piloteadora</v>
          </cell>
        </row>
        <row r="69">
          <cell r="A69" t="str">
            <v>Pala grua con martillo</v>
          </cell>
        </row>
        <row r="70">
          <cell r="A70" t="str">
            <v>Piloteadora</v>
          </cell>
        </row>
        <row r="71">
          <cell r="A71" t="str">
            <v>Planta asfalto en caliente</v>
          </cell>
        </row>
        <row r="72">
          <cell r="A72" t="str">
            <v>Planta asfalto en frio</v>
          </cell>
        </row>
        <row r="73">
          <cell r="A73" t="str">
            <v>Planta eléctrica</v>
          </cell>
        </row>
        <row r="74">
          <cell r="A74" t="str">
            <v>Planta trituradora</v>
          </cell>
        </row>
        <row r="75">
          <cell r="A75" t="str">
            <v>Pluma capacidad 100kg</v>
          </cell>
        </row>
        <row r="76">
          <cell r="A76" t="str">
            <v>Pulidora (8500 REV)</v>
          </cell>
        </row>
        <row r="77">
          <cell r="A77" t="str">
            <v>Pulvimixer</v>
          </cell>
        </row>
        <row r="78">
          <cell r="A78" t="str">
            <v>Regla vibratoria L=3m</v>
          </cell>
        </row>
        <row r="79">
          <cell r="A79" t="str">
            <v>Recicladora</v>
          </cell>
        </row>
        <row r="80">
          <cell r="A80" t="str">
            <v>Retrocargador</v>
          </cell>
        </row>
        <row r="81">
          <cell r="A81" t="str">
            <v>Retroexcavadora CAT 320</v>
          </cell>
        </row>
        <row r="82">
          <cell r="A82" t="str">
            <v>Retroexcavadora A25C</v>
          </cell>
        </row>
        <row r="83">
          <cell r="A83" t="str">
            <v>Retroexcavadora E-200 sobre orugas</v>
          </cell>
        </row>
        <row r="84">
          <cell r="A84" t="str">
            <v>Retroexcavadora E-200 con martillo neumatico</v>
          </cell>
        </row>
        <row r="85">
          <cell r="A85" t="str">
            <v>Retroexcavadora 428 doble trasmisión</v>
          </cell>
        </row>
        <row r="86">
          <cell r="A86" t="str">
            <v>Retroexcavadora sobre llantas JD 410</v>
          </cell>
        </row>
        <row r="87">
          <cell r="A87" t="str">
            <v>Taco metálico o puntal (escamas en concreto)</v>
          </cell>
        </row>
        <row r="88">
          <cell r="A88" t="str">
            <v>Tarifa de transporte</v>
          </cell>
        </row>
        <row r="89">
          <cell r="A89" t="str">
            <v>Tarifa de transporte para agregado de mezclas</v>
          </cell>
        </row>
        <row r="90">
          <cell r="A90" t="str">
            <v>Tarifa de transporte para bacheo (mezclas)</v>
          </cell>
        </row>
        <row r="91">
          <cell r="A91" t="str">
            <v>Tarifa de transporte de estructuras metálicas en obra</v>
          </cell>
        </row>
        <row r="92">
          <cell r="A92" t="str">
            <v xml:space="preserve">Tarifa de transporte de estructuras metálicas </v>
          </cell>
        </row>
        <row r="93">
          <cell r="A93" t="str">
            <v>Tarifa de trsnporte de cemento</v>
          </cell>
        </row>
        <row r="94">
          <cell r="A94" t="str">
            <v>Tarifa de trsnporte de aceros</v>
          </cell>
        </row>
        <row r="95">
          <cell r="A95" t="str">
            <v>Terminadora de asfalto (Finisher)</v>
          </cell>
        </row>
        <row r="96">
          <cell r="A96" t="str">
            <v>Vehiculo delineador</v>
          </cell>
        </row>
        <row r="97">
          <cell r="A97" t="str">
            <v>Vibrador de concreto</v>
          </cell>
        </row>
        <row r="98">
          <cell r="A98" t="str">
            <v>Vibrocompatador Dynapac (10 TON)</v>
          </cell>
        </row>
        <row r="99">
          <cell r="A99" t="str">
            <v>Volqueta 6 m3</v>
          </cell>
        </row>
        <row r="100">
          <cell r="A100" t="str">
            <v>Equipo de Ruteo</v>
          </cell>
        </row>
        <row r="101">
          <cell r="A101" t="str">
            <v>Equipo para Sello de Grietas</v>
          </cell>
        </row>
        <row r="102">
          <cell r="A102" t="str">
            <v>Caldera Doble Fondo</v>
          </cell>
        </row>
        <row r="103">
          <cell r="A103" t="str">
            <v>Equipo para Hidrosiembra</v>
          </cell>
        </row>
        <row r="104">
          <cell r="A104" t="str">
            <v>Minicargador Tipo Bobcat</v>
          </cell>
        </row>
        <row r="105">
          <cell r="A105" t="str">
            <v>Volqueta 14 m3</v>
          </cell>
        </row>
        <row r="106">
          <cell r="A106" t="str">
            <v>ALLANADORA</v>
          </cell>
        </row>
        <row r="107">
          <cell r="A107" t="str">
            <v>HIDROLAVADORA</v>
          </cell>
        </row>
        <row r="108">
          <cell r="A108" t="str">
            <v xml:space="preserve">EQUIPO DE SOLDADURA, GRUA, </v>
          </cell>
        </row>
        <row r="109">
          <cell r="A109" t="str">
            <v>Camisa metálica en acero A-37</v>
          </cell>
        </row>
        <row r="110">
          <cell r="A110" t="str">
            <v>EQUIPO DE SAND BLASTING</v>
          </cell>
        </row>
        <row r="112">
          <cell r="A112" t="e">
            <v>#VALUE!</v>
          </cell>
        </row>
        <row r="113">
          <cell r="A113" t="str">
            <v>CAMIONETA 150</v>
          </cell>
        </row>
        <row r="114">
          <cell r="A114" t="str">
            <v>FUNDIDORA</v>
          </cell>
        </row>
        <row r="115">
          <cell r="A115" t="str">
            <v>PLANTA DE MEZCLA Y SECADO</v>
          </cell>
        </row>
        <row r="116">
          <cell r="A116" t="str">
            <v>PLANTA ELECTRICA</v>
          </cell>
        </row>
        <row r="117">
          <cell r="A117" t="str">
            <v>PLAQUETAVIBRATORIA</v>
          </cell>
        </row>
        <row r="118">
          <cell r="A118" t="str">
            <v>HERRAMIENTA MENOR</v>
          </cell>
        </row>
      </sheetData>
      <sheetData sheetId="3">
        <row r="7">
          <cell r="A7" t="str">
            <v>Acero A-36 para estructura metálica</v>
          </cell>
        </row>
      </sheetData>
      <sheetData sheetId="4">
        <row r="21">
          <cell r="A21" t="str">
            <v>CADENERO</v>
          </cell>
        </row>
        <row r="22">
          <cell r="A22" t="str">
            <v>INSPECTOR DE FABRICACIÓN Y MONTAJE</v>
          </cell>
        </row>
        <row r="23">
          <cell r="A23" t="str">
            <v>OBRERO</v>
          </cell>
        </row>
        <row r="24">
          <cell r="A24" t="str">
            <v>OFICIAL</v>
          </cell>
        </row>
        <row r="25">
          <cell r="A25" t="str">
            <v>OFICIAL EXPERTO EN DESMONTAJE</v>
          </cell>
        </row>
        <row r="26">
          <cell r="A26" t="str">
            <v>PALETEROS</v>
          </cell>
        </row>
        <row r="27">
          <cell r="A27" t="str">
            <v>RASTRILLEROS</v>
          </cell>
        </row>
        <row r="28">
          <cell r="A28" t="str">
            <v>SOLDADOR</v>
          </cell>
        </row>
        <row r="29">
          <cell r="A29" t="str">
            <v>TOPOGRAFO</v>
          </cell>
        </row>
        <row r="30">
          <cell r="A30" t="str">
            <v>PINTOR</v>
          </cell>
        </row>
        <row r="32">
          <cell r="A32" t="str">
            <v>2 OFICIALES</v>
          </cell>
        </row>
        <row r="33">
          <cell r="A33" t="str">
            <v>3 OFICIALES</v>
          </cell>
        </row>
        <row r="35">
          <cell r="A35" t="str">
            <v>2 PALETEROS</v>
          </cell>
        </row>
        <row r="37">
          <cell r="A37" t="str">
            <v>1 OBREROS</v>
          </cell>
        </row>
        <row r="38">
          <cell r="A38" t="str">
            <v>2 OBREROS</v>
          </cell>
        </row>
        <row r="39">
          <cell r="A39" t="str">
            <v>3 OBREROS</v>
          </cell>
        </row>
        <row r="40">
          <cell r="A40" t="str">
            <v>4 OBREROS</v>
          </cell>
        </row>
        <row r="41">
          <cell r="A41" t="str">
            <v>5 OBREROS</v>
          </cell>
        </row>
        <row r="42">
          <cell r="A42" t="str">
            <v>6 OBREROS</v>
          </cell>
        </row>
        <row r="43">
          <cell r="A43" t="str">
            <v>7 OBREROS</v>
          </cell>
        </row>
        <row r="44">
          <cell r="A44" t="str">
            <v>8 OBREROS</v>
          </cell>
        </row>
        <row r="45">
          <cell r="A45" t="str">
            <v>9 OBREROS</v>
          </cell>
        </row>
        <row r="46">
          <cell r="A46" t="str">
            <v>10 OBREROS</v>
          </cell>
        </row>
        <row r="47">
          <cell r="A47" t="str">
            <v>11 OBREROS</v>
          </cell>
        </row>
        <row r="48">
          <cell r="A48" t="str">
            <v>12 OBREROS</v>
          </cell>
        </row>
        <row r="49">
          <cell r="A49" t="str">
            <v>13 OBREROS</v>
          </cell>
        </row>
        <row r="50">
          <cell r="A50" t="str">
            <v>14 OBREROS</v>
          </cell>
        </row>
        <row r="51">
          <cell r="A51" t="str">
            <v>15 OBREROS</v>
          </cell>
        </row>
        <row r="52">
          <cell r="A52" t="str">
            <v>16 OBREROS</v>
          </cell>
        </row>
        <row r="53">
          <cell r="A53" t="str">
            <v>17 OBREROS</v>
          </cell>
        </row>
        <row r="54">
          <cell r="A54" t="str">
            <v>18 OBREROS</v>
          </cell>
        </row>
        <row r="55">
          <cell r="A55" t="str">
            <v>19 OBREROS</v>
          </cell>
        </row>
        <row r="56">
          <cell r="A56" t="str">
            <v>20 OBREROS</v>
          </cell>
        </row>
        <row r="57">
          <cell r="A57" t="str">
            <v>21 OBREROS</v>
          </cell>
        </row>
        <row r="58">
          <cell r="A58" t="str">
            <v>22 OBREROS</v>
          </cell>
        </row>
        <row r="59">
          <cell r="A59" t="str">
            <v>23 OBREROS</v>
          </cell>
        </row>
        <row r="60">
          <cell r="A60" t="str">
            <v>24 OBREROS</v>
          </cell>
        </row>
        <row r="61">
          <cell r="A61" t="str">
            <v>25 OBREROS</v>
          </cell>
        </row>
        <row r="62">
          <cell r="A62" t="str">
            <v>26 OBREROS</v>
          </cell>
        </row>
        <row r="63">
          <cell r="A63" t="str">
            <v>27 OBREROS</v>
          </cell>
        </row>
        <row r="64">
          <cell r="A64" t="str">
            <v>28 OBREROS</v>
          </cell>
        </row>
        <row r="65">
          <cell r="A65" t="str">
            <v>29 OBREROS</v>
          </cell>
        </row>
        <row r="66">
          <cell r="A66" t="str">
            <v>30 OBREROS</v>
          </cell>
        </row>
        <row r="67">
          <cell r="A67" t="str">
            <v>31 OBREROS</v>
          </cell>
        </row>
        <row r="68">
          <cell r="A68" t="str">
            <v>32 OBREROS</v>
          </cell>
        </row>
        <row r="69">
          <cell r="A69" t="str">
            <v>33 OBREROS</v>
          </cell>
        </row>
        <row r="70">
          <cell r="A70" t="str">
            <v>COMISION DE TOPOGRAFIA</v>
          </cell>
        </row>
        <row r="72">
          <cell r="A72" t="e">
            <v>#VALUE!</v>
          </cell>
        </row>
        <row r="73">
          <cell r="A73" t="str">
            <v>CUADRILLA 1 OFICIAL 5 OBREROS</v>
          </cell>
        </row>
        <row r="74">
          <cell r="A74" t="str">
            <v>CUADRILLA DE DESMONTAJE (10)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sheetData sheetId="2"/>
      <sheetData sheetId="3"/>
      <sheetData sheetId="4"/>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sheetData sheetId="1"/>
      <sheetData sheetId="2"/>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PROGR_1"/>
      <sheetName val="ACTA DE MODIFICACION  (2)"/>
      <sheetName val="VrEqpBasica"/>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ow r="6">
          <cell r="A6" t="str">
            <v>UNIDAD ADMINISTRATIVA ESPECIAL DE LA AERONAUTICA CIVIL</v>
          </cell>
        </row>
      </sheetData>
      <sheetData sheetId="20">
        <row r="6">
          <cell r="A6" t="str">
            <v>UNIDAD ADMINISTRATIVA ESPECIAL DE LA AERONAUTICA CIVIL</v>
          </cell>
        </row>
      </sheetData>
      <sheetData sheetId="21" refreshError="1"/>
      <sheetData sheetId="2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6"/>
  <sheetViews>
    <sheetView showGridLines="0" view="pageBreakPreview" zoomScaleNormal="100" zoomScaleSheetLayoutView="100" zoomScalePageLayoutView="55" workbookViewId="0">
      <selection activeCell="I15" sqref="I15:I17"/>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58"/>
      <c r="D2" s="58"/>
      <c r="E2" s="59"/>
      <c r="F2" s="58"/>
      <c r="G2" s="58"/>
      <c r="H2" s="58"/>
      <c r="I2" s="58"/>
      <c r="J2" s="58"/>
      <c r="K2" s="58"/>
      <c r="L2" s="8"/>
      <c r="M2" s="5"/>
    </row>
    <row r="3" spans="1:13" ht="27" customHeight="1">
      <c r="A3" s="5"/>
      <c r="B3" s="9"/>
      <c r="C3" s="406" t="s">
        <v>0</v>
      </c>
      <c r="D3" s="406"/>
      <c r="E3" s="406"/>
      <c r="F3" s="406"/>
      <c r="G3" s="5"/>
      <c r="H3" s="5"/>
      <c r="I3" s="5"/>
      <c r="J3" s="5"/>
      <c r="K3" s="5"/>
      <c r="L3" s="10"/>
      <c r="M3" s="5"/>
    </row>
    <row r="4" spans="1:13">
      <c r="A4" s="5"/>
      <c r="B4" s="9"/>
      <c r="C4" s="45" t="s">
        <v>1</v>
      </c>
      <c r="D4" s="46" t="s">
        <v>2</v>
      </c>
      <c r="E4" s="45" t="s">
        <v>3</v>
      </c>
      <c r="F4" s="46">
        <v>2</v>
      </c>
      <c r="G4" s="5"/>
      <c r="H4" s="5"/>
      <c r="I4" s="5"/>
      <c r="J4" s="5"/>
      <c r="K4" s="5"/>
      <c r="L4" s="10"/>
      <c r="M4" s="5"/>
    </row>
    <row r="5" spans="1:13">
      <c r="A5" s="5"/>
      <c r="B5" s="9"/>
      <c r="C5" s="420" t="s">
        <v>4</v>
      </c>
      <c r="D5" s="420"/>
      <c r="E5" s="420"/>
      <c r="F5" s="420"/>
      <c r="G5" s="420"/>
      <c r="H5" s="420"/>
      <c r="I5" s="420"/>
      <c r="J5" s="420"/>
      <c r="K5" s="420"/>
      <c r="L5" s="10"/>
      <c r="M5" s="5"/>
    </row>
    <row r="6" spans="1:13" ht="35.25" customHeight="1">
      <c r="A6" s="5"/>
      <c r="B6" s="9"/>
      <c r="C6" s="437" t="s">
        <v>165</v>
      </c>
      <c r="D6" s="437"/>
      <c r="E6" s="437"/>
      <c r="F6" s="437"/>
      <c r="G6" s="437"/>
      <c r="H6" s="437"/>
      <c r="I6" s="437"/>
      <c r="J6" s="437"/>
      <c r="K6" s="437"/>
      <c r="L6" s="10"/>
      <c r="M6" s="5"/>
    </row>
    <row r="7" spans="1:13" ht="17.25" thickBot="1">
      <c r="A7" s="5"/>
      <c r="B7" s="9"/>
      <c r="C7" s="417" t="s">
        <v>5</v>
      </c>
      <c r="D7" s="417"/>
      <c r="E7" s="417"/>
      <c r="F7" s="417"/>
      <c r="G7" s="417"/>
      <c r="H7" s="417"/>
      <c r="I7" s="417"/>
      <c r="J7" s="417"/>
      <c r="K7" s="417"/>
      <c r="L7" s="10"/>
      <c r="M7" s="5"/>
    </row>
    <row r="8" spans="1:13" s="15" customFormat="1">
      <c r="A8" s="14"/>
      <c r="B8" s="55"/>
      <c r="C8" s="425" t="s">
        <v>6</v>
      </c>
      <c r="D8" s="426"/>
      <c r="E8" s="426"/>
      <c r="F8" s="426"/>
      <c r="G8" s="426"/>
      <c r="H8" s="426"/>
      <c r="I8" s="426"/>
      <c r="J8" s="426"/>
      <c r="K8" s="427"/>
      <c r="L8" s="16"/>
      <c r="M8" s="14"/>
    </row>
    <row r="9" spans="1:13" ht="87.75" customHeight="1">
      <c r="A9" s="5"/>
      <c r="B9" s="56"/>
      <c r="C9" s="428"/>
      <c r="D9" s="429"/>
      <c r="E9" s="429"/>
      <c r="F9" s="429"/>
      <c r="G9" s="429"/>
      <c r="H9" s="429"/>
      <c r="I9" s="429"/>
      <c r="J9" s="429"/>
      <c r="K9" s="430"/>
      <c r="L9" s="10"/>
      <c r="M9" s="5"/>
    </row>
    <row r="10" spans="1:13" ht="34.5" customHeight="1">
      <c r="A10" s="5"/>
      <c r="B10" s="56"/>
      <c r="C10" s="431" t="s">
        <v>7</v>
      </c>
      <c r="D10" s="432"/>
      <c r="E10" s="432"/>
      <c r="F10" s="432"/>
      <c r="G10" s="432"/>
      <c r="H10" s="432"/>
      <c r="I10" s="432"/>
      <c r="J10" s="432"/>
      <c r="K10" s="433"/>
      <c r="L10" s="10"/>
      <c r="M10" s="5"/>
    </row>
    <row r="11" spans="1:13" ht="30" customHeight="1" thickBot="1">
      <c r="A11" s="5"/>
      <c r="B11" s="9"/>
      <c r="C11" s="407"/>
      <c r="D11" s="408"/>
      <c r="E11" s="408"/>
      <c r="F11" s="408"/>
      <c r="G11" s="408"/>
      <c r="H11" s="408"/>
      <c r="I11" s="408"/>
      <c r="J11" s="408"/>
      <c r="K11" s="409"/>
      <c r="L11" s="10"/>
      <c r="M11" s="5"/>
    </row>
    <row r="12" spans="1:13" ht="30" customHeight="1">
      <c r="A12" s="5"/>
      <c r="B12" s="9"/>
      <c r="C12" s="457" t="s">
        <v>8</v>
      </c>
      <c r="D12" s="418" t="s">
        <v>9</v>
      </c>
      <c r="E12" s="447" t="s">
        <v>10</v>
      </c>
      <c r="F12" s="448"/>
      <c r="G12" s="418" t="s">
        <v>11</v>
      </c>
      <c r="H12" s="418" t="s">
        <v>12</v>
      </c>
      <c r="I12" s="418" t="s">
        <v>13</v>
      </c>
      <c r="J12" s="421" t="s">
        <v>14</v>
      </c>
      <c r="K12" s="423" t="s">
        <v>15</v>
      </c>
      <c r="L12" s="10"/>
      <c r="M12" s="5"/>
    </row>
    <row r="13" spans="1:13" ht="30" customHeight="1" thickBot="1">
      <c r="A13" s="5"/>
      <c r="B13" s="9"/>
      <c r="C13" s="458"/>
      <c r="D13" s="419"/>
      <c r="E13" s="17" t="s">
        <v>16</v>
      </c>
      <c r="F13" s="57" t="s">
        <v>17</v>
      </c>
      <c r="G13" s="419"/>
      <c r="H13" s="419"/>
      <c r="I13" s="419"/>
      <c r="J13" s="422"/>
      <c r="K13" s="424"/>
      <c r="L13" s="10"/>
      <c r="M13" s="5"/>
    </row>
    <row r="14" spans="1:13" ht="30" customHeight="1" thickBot="1">
      <c r="A14" s="5"/>
      <c r="B14" s="9"/>
      <c r="C14" s="452" t="s">
        <v>64</v>
      </c>
      <c r="D14" s="453"/>
      <c r="E14" s="453"/>
      <c r="F14" s="453"/>
      <c r="G14" s="65"/>
      <c r="H14" s="65"/>
      <c r="I14" s="65"/>
      <c r="J14" s="65"/>
      <c r="K14" s="255">
        <f>SUM(K15:K19)</f>
        <v>99274525</v>
      </c>
      <c r="L14" s="10"/>
      <c r="M14" s="5"/>
    </row>
    <row r="15" spans="1:13" ht="30" customHeight="1">
      <c r="A15" s="5"/>
      <c r="B15" s="9"/>
      <c r="C15" s="18">
        <v>1</v>
      </c>
      <c r="D15" s="19" t="s">
        <v>66</v>
      </c>
      <c r="E15" s="19" t="s">
        <v>138</v>
      </c>
      <c r="F15" s="19"/>
      <c r="G15" s="20" t="s">
        <v>123</v>
      </c>
      <c r="H15" s="19" t="s">
        <v>122</v>
      </c>
      <c r="I15" s="21">
        <v>39</v>
      </c>
      <c r="J15" s="22">
        <f>+ROUND('710.1.1'!N110,0)</f>
        <v>728683</v>
      </c>
      <c r="K15" s="23">
        <f>+I15*J15</f>
        <v>28418637</v>
      </c>
      <c r="L15" s="10"/>
      <c r="M15" s="5"/>
    </row>
    <row r="16" spans="1:13" ht="30" customHeight="1">
      <c r="A16" s="5"/>
      <c r="B16" s="9"/>
      <c r="C16" s="18">
        <v>2</v>
      </c>
      <c r="D16" s="19" t="s">
        <v>137</v>
      </c>
      <c r="E16" s="19" t="s">
        <v>138</v>
      </c>
      <c r="F16" s="19"/>
      <c r="G16" s="20" t="s">
        <v>130</v>
      </c>
      <c r="H16" s="271" t="s">
        <v>122</v>
      </c>
      <c r="I16" s="269">
        <v>15</v>
      </c>
      <c r="J16" s="268">
        <f>+ROUND('710.1.3'!N110,0)</f>
        <v>694148</v>
      </c>
      <c r="K16" s="23">
        <f t="shared" ref="K16:K19" si="0">+I16*J16</f>
        <v>10412220</v>
      </c>
      <c r="L16" s="10"/>
      <c r="M16" s="5"/>
    </row>
    <row r="17" spans="1:13" ht="30" customHeight="1">
      <c r="A17" s="5"/>
      <c r="B17" s="9"/>
      <c r="C17" s="18">
        <v>3</v>
      </c>
      <c r="D17" s="19">
        <v>700.1</v>
      </c>
      <c r="E17" s="19" t="s">
        <v>134</v>
      </c>
      <c r="F17" s="271"/>
      <c r="G17" s="270" t="s">
        <v>131</v>
      </c>
      <c r="H17" s="271" t="s">
        <v>121</v>
      </c>
      <c r="I17" s="269">
        <f>4500*3+182</f>
        <v>13682</v>
      </c>
      <c r="J17" s="268">
        <f>+ROUND('700.1'!N110,0)</f>
        <v>3000</v>
      </c>
      <c r="K17" s="23">
        <f t="shared" si="0"/>
        <v>41046000</v>
      </c>
      <c r="L17" s="10"/>
      <c r="M17" s="5"/>
    </row>
    <row r="18" spans="1:13" ht="30" customHeight="1">
      <c r="A18" s="5"/>
      <c r="B18" s="9"/>
      <c r="C18" s="18">
        <v>4</v>
      </c>
      <c r="D18" s="19">
        <v>700.3</v>
      </c>
      <c r="E18" s="19" t="s">
        <v>134</v>
      </c>
      <c r="F18" s="271"/>
      <c r="G18" s="270" t="s">
        <v>132</v>
      </c>
      <c r="H18" s="271" t="s">
        <v>65</v>
      </c>
      <c r="I18" s="269">
        <v>67</v>
      </c>
      <c r="J18" s="268">
        <f>ROUND('700.3'!N110,0)</f>
        <v>47628</v>
      </c>
      <c r="K18" s="23">
        <f t="shared" si="0"/>
        <v>3191076</v>
      </c>
      <c r="L18" s="10"/>
      <c r="M18" s="5"/>
    </row>
    <row r="19" spans="1:13" ht="30" customHeight="1" thickBot="1">
      <c r="A19" s="5"/>
      <c r="B19" s="9"/>
      <c r="C19" s="18">
        <v>5</v>
      </c>
      <c r="D19" s="271" t="s">
        <v>135</v>
      </c>
      <c r="E19" s="271" t="s">
        <v>136</v>
      </c>
      <c r="F19" s="271"/>
      <c r="G19" s="270" t="s">
        <v>133</v>
      </c>
      <c r="H19" s="271" t="s">
        <v>122</v>
      </c>
      <c r="I19" s="269">
        <f>+ROUND(I17/8,0)+1</f>
        <v>1711</v>
      </c>
      <c r="J19" s="268">
        <f>+ROUND('701.1.1'!N110,0)</f>
        <v>9472</v>
      </c>
      <c r="K19" s="23">
        <f t="shared" si="0"/>
        <v>16206592</v>
      </c>
      <c r="L19" s="10"/>
      <c r="M19" s="5"/>
    </row>
    <row r="20" spans="1:13" s="5" customFormat="1" ht="30" customHeight="1" thickBot="1">
      <c r="B20" s="9"/>
      <c r="C20" s="410" t="s">
        <v>18</v>
      </c>
      <c r="D20" s="411"/>
      <c r="E20" s="411"/>
      <c r="F20" s="411"/>
      <c r="G20" s="411"/>
      <c r="H20" s="411"/>
      <c r="I20" s="411"/>
      <c r="J20" s="412"/>
      <c r="K20" s="24">
        <f>+K14</f>
        <v>99274525</v>
      </c>
      <c r="L20" s="10"/>
    </row>
    <row r="21" spans="1:13" ht="30" customHeight="1" thickBot="1">
      <c r="A21" s="5"/>
      <c r="B21" s="9"/>
      <c r="C21" s="25"/>
      <c r="D21" s="25"/>
      <c r="E21" s="25"/>
      <c r="F21" s="25"/>
      <c r="G21" s="25"/>
      <c r="H21" s="25"/>
      <c r="I21" s="25"/>
      <c r="J21" s="25"/>
      <c r="K21" s="26"/>
      <c r="L21" s="10"/>
      <c r="M21" s="5"/>
    </row>
    <row r="22" spans="1:13" ht="30" customHeight="1">
      <c r="A22" s="5"/>
      <c r="B22" s="9"/>
      <c r="C22" s="27"/>
      <c r="D22" s="28"/>
      <c r="E22" s="27"/>
      <c r="F22" s="27"/>
      <c r="G22" s="449" t="s">
        <v>128</v>
      </c>
      <c r="H22" s="450"/>
      <c r="I22" s="450"/>
      <c r="J22" s="451"/>
      <c r="K22" s="29">
        <f>+K20</f>
        <v>99274525</v>
      </c>
      <c r="L22" s="10"/>
      <c r="M22" s="5"/>
    </row>
    <row r="23" spans="1:13" ht="30" customHeight="1">
      <c r="A23" s="5"/>
      <c r="B23" s="9"/>
      <c r="C23" s="27"/>
      <c r="D23" s="28"/>
      <c r="E23" s="27"/>
      <c r="F23" s="27"/>
      <c r="G23" s="454" t="s">
        <v>129</v>
      </c>
      <c r="H23" s="455"/>
      <c r="I23" s="455"/>
      <c r="J23" s="456"/>
      <c r="K23" s="30">
        <f>ROUND((+K22*0.05*0.19)/(1+0.3),0)</f>
        <v>725468</v>
      </c>
      <c r="L23" s="10"/>
      <c r="M23" s="5"/>
    </row>
    <row r="24" spans="1:13" ht="30" customHeight="1" thickBot="1">
      <c r="A24" s="5"/>
      <c r="B24" s="9"/>
      <c r="C24" s="27"/>
      <c r="D24" s="31"/>
      <c r="E24" s="31"/>
      <c r="F24" s="31"/>
      <c r="G24" s="459" t="s">
        <v>19</v>
      </c>
      <c r="H24" s="460"/>
      <c r="I24" s="460"/>
      <c r="J24" s="461"/>
      <c r="K24" s="32">
        <f>+K22+K23</f>
        <v>99999993</v>
      </c>
      <c r="L24" s="10"/>
      <c r="M24" s="5"/>
    </row>
    <row r="25" spans="1:13" ht="30" customHeight="1" thickBot="1">
      <c r="A25" s="5"/>
      <c r="B25" s="9"/>
      <c r="C25" s="27"/>
      <c r="D25" s="28"/>
      <c r="E25" s="27"/>
      <c r="F25" s="33"/>
      <c r="G25" s="438" t="s">
        <v>20</v>
      </c>
      <c r="H25" s="439"/>
      <c r="I25" s="439"/>
      <c r="J25" s="440"/>
      <c r="K25" s="24">
        <f>+SUM(K24:K24)</f>
        <v>99999993</v>
      </c>
      <c r="L25" s="10"/>
      <c r="M25" s="5"/>
    </row>
    <row r="26" spans="1:13" ht="30" customHeight="1">
      <c r="A26" s="5"/>
      <c r="B26" s="9"/>
      <c r="C26" s="27"/>
      <c r="D26" s="28"/>
      <c r="E26" s="27"/>
      <c r="F26" s="27"/>
      <c r="G26" s="256"/>
      <c r="H26" s="257"/>
      <c r="I26" s="258"/>
      <c r="J26" s="259"/>
      <c r="K26"/>
      <c r="L26" s="10"/>
      <c r="M26" s="5"/>
    </row>
    <row r="27" spans="1:13" ht="30" customHeight="1" thickBot="1">
      <c r="A27" s="5"/>
      <c r="B27" s="9"/>
      <c r="C27" s="27"/>
      <c r="D27" s="28"/>
      <c r="E27" s="28"/>
      <c r="F27" s="28"/>
      <c r="G27" s="27"/>
      <c r="H27" s="27"/>
      <c r="I27" s="38"/>
      <c r="J27" s="39"/>
      <c r="K27" s="40"/>
      <c r="L27" s="10"/>
      <c r="M27" s="5"/>
    </row>
    <row r="28" spans="1:13" ht="30" customHeight="1">
      <c r="A28" s="5"/>
      <c r="B28" s="9"/>
      <c r="C28" s="41"/>
      <c r="D28" s="63"/>
      <c r="E28" s="63"/>
      <c r="F28" s="63"/>
      <c r="G28" s="63"/>
      <c r="H28" s="63"/>
      <c r="I28" s="63"/>
      <c r="J28" s="63"/>
      <c r="K28" s="64"/>
      <c r="L28" s="10"/>
      <c r="M28" s="5"/>
    </row>
    <row r="29" spans="1:13" s="3" customFormat="1" ht="30" customHeight="1">
      <c r="A29" s="11"/>
      <c r="B29" s="12"/>
      <c r="C29" s="434" t="s">
        <v>21</v>
      </c>
      <c r="D29" s="435"/>
      <c r="E29" s="435"/>
      <c r="F29" s="435"/>
      <c r="G29" s="436"/>
      <c r="H29" s="413" t="s">
        <v>22</v>
      </c>
      <c r="I29" s="414"/>
      <c r="J29" s="415"/>
      <c r="K29" s="42" t="s">
        <v>23</v>
      </c>
      <c r="L29" s="13"/>
      <c r="M29" s="11"/>
    </row>
    <row r="30" spans="1:13" s="3" customFormat="1" ht="36" customHeight="1">
      <c r="A30" s="11"/>
      <c r="B30" s="12"/>
      <c r="C30" s="434" t="s">
        <v>24</v>
      </c>
      <c r="D30" s="435"/>
      <c r="E30" s="435"/>
      <c r="F30" s="435"/>
      <c r="G30" s="436"/>
      <c r="H30" s="416" t="s">
        <v>25</v>
      </c>
      <c r="I30" s="416"/>
      <c r="J30" s="43" t="s">
        <v>26</v>
      </c>
      <c r="K30" s="44">
        <v>0.2</v>
      </c>
      <c r="L30" s="13"/>
      <c r="M30" s="11"/>
    </row>
    <row r="31" spans="1:13" s="3" customFormat="1" ht="30" customHeight="1">
      <c r="A31" s="11"/>
      <c r="B31" s="12"/>
      <c r="C31" s="434" t="s">
        <v>27</v>
      </c>
      <c r="D31" s="435"/>
      <c r="E31" s="435"/>
      <c r="F31" s="435"/>
      <c r="G31" s="436"/>
      <c r="H31" s="444" t="s">
        <v>163</v>
      </c>
      <c r="I31" s="445"/>
      <c r="J31" s="43" t="s">
        <v>28</v>
      </c>
      <c r="K31" s="44">
        <v>0.05</v>
      </c>
      <c r="L31" s="13"/>
      <c r="M31" s="11"/>
    </row>
    <row r="32" spans="1:13" s="3" customFormat="1" ht="30" customHeight="1">
      <c r="A32" s="11"/>
      <c r="B32" s="12"/>
      <c r="C32" s="47"/>
      <c r="D32" s="4"/>
      <c r="E32" s="48"/>
      <c r="F32" s="48"/>
      <c r="G32" s="49"/>
      <c r="H32" s="446" t="s">
        <v>56</v>
      </c>
      <c r="I32" s="416"/>
      <c r="J32" s="43" t="s">
        <v>29</v>
      </c>
      <c r="K32" s="44">
        <v>0.05</v>
      </c>
      <c r="L32" s="13"/>
      <c r="M32" s="11"/>
    </row>
    <row r="33" spans="1:13" s="3" customFormat="1" ht="30" customHeight="1">
      <c r="A33" s="11"/>
      <c r="B33" s="12"/>
      <c r="C33" s="50"/>
      <c r="D33" s="51"/>
      <c r="E33" s="51"/>
      <c r="F33" s="51"/>
      <c r="G33" s="52"/>
      <c r="H33" s="416" t="s">
        <v>30</v>
      </c>
      <c r="I33" s="416"/>
      <c r="J33" s="43" t="s">
        <v>31</v>
      </c>
      <c r="K33" s="44">
        <v>0.3</v>
      </c>
      <c r="L33" s="13"/>
      <c r="M33" s="11"/>
    </row>
    <row r="34" spans="1:13" s="3" customFormat="1" ht="30" customHeight="1" thickBot="1">
      <c r="A34" s="11"/>
      <c r="B34" s="12"/>
      <c r="C34" s="54"/>
      <c r="D34" s="53"/>
      <c r="E34" s="53"/>
      <c r="F34" s="53"/>
      <c r="G34" s="405"/>
      <c r="H34" s="441"/>
      <c r="I34" s="442"/>
      <c r="J34" s="442"/>
      <c r="K34" s="443"/>
      <c r="L34" s="13"/>
      <c r="M34" s="11"/>
    </row>
    <row r="35" spans="1:13" s="3" customFormat="1" ht="18" customHeight="1" thickBot="1">
      <c r="A35" s="11"/>
      <c r="B35" s="403"/>
      <c r="C35" s="60"/>
      <c r="D35" s="60"/>
      <c r="E35" s="61"/>
      <c r="F35" s="60"/>
      <c r="G35" s="62"/>
      <c r="H35" s="60"/>
      <c r="I35" s="60"/>
      <c r="J35" s="60"/>
      <c r="K35" s="60"/>
      <c r="L35" s="404"/>
      <c r="M35" s="11"/>
    </row>
    <row r="36" spans="1:13" ht="17.25" thickTop="1">
      <c r="A36" s="5"/>
      <c r="B36" s="5"/>
      <c r="L36" s="5"/>
      <c r="M36" s="5"/>
    </row>
  </sheetData>
  <mergeCells count="30">
    <mergeCell ref="H34:K34"/>
    <mergeCell ref="H31:I31"/>
    <mergeCell ref="H32:I32"/>
    <mergeCell ref="H33:I33"/>
    <mergeCell ref="D12:D13"/>
    <mergeCell ref="G12:G13"/>
    <mergeCell ref="H12:H13"/>
    <mergeCell ref="E12:F12"/>
    <mergeCell ref="G22:J22"/>
    <mergeCell ref="C14:F14"/>
    <mergeCell ref="G23:J23"/>
    <mergeCell ref="C12:C13"/>
    <mergeCell ref="G24:J24"/>
    <mergeCell ref="C31:G31"/>
    <mergeCell ref="C3:F3"/>
    <mergeCell ref="C11:K11"/>
    <mergeCell ref="C20:J20"/>
    <mergeCell ref="H29:J29"/>
    <mergeCell ref="H30:I30"/>
    <mergeCell ref="C7:K7"/>
    <mergeCell ref="I12:I13"/>
    <mergeCell ref="C5:K5"/>
    <mergeCell ref="J12:J13"/>
    <mergeCell ref="K12:K13"/>
    <mergeCell ref="C8:K9"/>
    <mergeCell ref="C10:K10"/>
    <mergeCell ref="C29:G29"/>
    <mergeCell ref="C30:G30"/>
    <mergeCell ref="C6:K6"/>
    <mergeCell ref="G25:J25"/>
  </mergeCells>
  <phoneticPr fontId="74" type="noConversion"/>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0F3CC5-989B-4430-AECD-140F22551391}">
  <dimension ref="A1:M36"/>
  <sheetViews>
    <sheetView showGridLines="0" view="pageBreakPreview" zoomScale="79" zoomScaleNormal="100" zoomScaleSheetLayoutView="100" zoomScalePageLayoutView="55" workbookViewId="0">
      <selection activeCell="K33" sqref="K30:K33"/>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58"/>
      <c r="D2" s="58"/>
      <c r="E2" s="59"/>
      <c r="F2" s="58"/>
      <c r="G2" s="58"/>
      <c r="H2" s="58"/>
      <c r="I2" s="58"/>
      <c r="J2" s="58"/>
      <c r="K2" s="58"/>
      <c r="L2" s="8"/>
      <c r="M2" s="5"/>
    </row>
    <row r="3" spans="1:13" ht="27" customHeight="1">
      <c r="A3" s="5"/>
      <c r="B3" s="9"/>
      <c r="C3" s="406" t="s">
        <v>0</v>
      </c>
      <c r="D3" s="406"/>
      <c r="E3" s="406"/>
      <c r="F3" s="406"/>
      <c r="G3" s="5"/>
      <c r="H3" s="5"/>
      <c r="I3" s="5"/>
      <c r="J3" s="5"/>
      <c r="K3" s="5"/>
      <c r="L3" s="10"/>
      <c r="M3" s="5"/>
    </row>
    <row r="4" spans="1:13">
      <c r="A4" s="5"/>
      <c r="B4" s="9"/>
      <c r="C4" s="45" t="s">
        <v>1</v>
      </c>
      <c r="D4" s="46" t="s">
        <v>2</v>
      </c>
      <c r="E4" s="45" t="s">
        <v>3</v>
      </c>
      <c r="F4" s="46">
        <v>2</v>
      </c>
      <c r="G4" s="5"/>
      <c r="H4" s="5"/>
      <c r="I4" s="5"/>
      <c r="J4" s="5"/>
      <c r="K4" s="5"/>
      <c r="L4" s="10"/>
      <c r="M4" s="5"/>
    </row>
    <row r="5" spans="1:13">
      <c r="A5" s="5"/>
      <c r="B5" s="9"/>
      <c r="C5" s="420" t="s">
        <v>4</v>
      </c>
      <c r="D5" s="420"/>
      <c r="E5" s="420"/>
      <c r="F5" s="420"/>
      <c r="G5" s="420"/>
      <c r="H5" s="420"/>
      <c r="I5" s="420"/>
      <c r="J5" s="420"/>
      <c r="K5" s="420"/>
      <c r="L5" s="10"/>
      <c r="M5" s="5"/>
    </row>
    <row r="6" spans="1:13" ht="37.5" customHeight="1">
      <c r="A6" s="5"/>
      <c r="B6" s="9"/>
      <c r="C6" s="437" t="s">
        <v>165</v>
      </c>
      <c r="D6" s="437"/>
      <c r="E6" s="437"/>
      <c r="F6" s="437"/>
      <c r="G6" s="437"/>
      <c r="H6" s="437"/>
      <c r="I6" s="437"/>
      <c r="J6" s="437"/>
      <c r="K6" s="437"/>
      <c r="L6" s="10"/>
      <c r="M6" s="5"/>
    </row>
    <row r="7" spans="1:13" ht="17.25" thickBot="1">
      <c r="A7" s="5"/>
      <c r="B7" s="9"/>
      <c r="C7" s="417" t="s">
        <v>164</v>
      </c>
      <c r="D7" s="417"/>
      <c r="E7" s="417"/>
      <c r="F7" s="417"/>
      <c r="G7" s="417"/>
      <c r="H7" s="417"/>
      <c r="I7" s="417"/>
      <c r="J7" s="417"/>
      <c r="K7" s="417"/>
      <c r="L7" s="10"/>
      <c r="M7" s="5"/>
    </row>
    <row r="8" spans="1:13" s="15" customFormat="1" ht="16.5" customHeight="1">
      <c r="A8" s="14"/>
      <c r="B8" s="55"/>
      <c r="C8" s="425" t="s">
        <v>6</v>
      </c>
      <c r="D8" s="426"/>
      <c r="E8" s="426"/>
      <c r="F8" s="426"/>
      <c r="G8" s="426"/>
      <c r="H8" s="426"/>
      <c r="I8" s="426"/>
      <c r="J8" s="426"/>
      <c r="K8" s="427"/>
      <c r="L8" s="16"/>
      <c r="M8" s="14"/>
    </row>
    <row r="9" spans="1:13" ht="87.75" customHeight="1">
      <c r="A9" s="5"/>
      <c r="B9" s="56"/>
      <c r="C9" s="428"/>
      <c r="D9" s="429"/>
      <c r="E9" s="429"/>
      <c r="F9" s="429"/>
      <c r="G9" s="429"/>
      <c r="H9" s="429"/>
      <c r="I9" s="429"/>
      <c r="J9" s="429"/>
      <c r="K9" s="430"/>
      <c r="L9" s="10"/>
      <c r="M9" s="5"/>
    </row>
    <row r="10" spans="1:13" ht="34.5" customHeight="1">
      <c r="A10" s="5"/>
      <c r="B10" s="56"/>
      <c r="C10" s="431" t="s">
        <v>7</v>
      </c>
      <c r="D10" s="432"/>
      <c r="E10" s="432"/>
      <c r="F10" s="432"/>
      <c r="G10" s="432"/>
      <c r="H10" s="432"/>
      <c r="I10" s="432"/>
      <c r="J10" s="432"/>
      <c r="K10" s="433"/>
      <c r="L10" s="10"/>
      <c r="M10" s="5"/>
    </row>
    <row r="11" spans="1:13" ht="30" customHeight="1" thickBot="1">
      <c r="A11" s="5"/>
      <c r="B11" s="9"/>
      <c r="C11" s="407"/>
      <c r="D11" s="408"/>
      <c r="E11" s="408"/>
      <c r="F11" s="408"/>
      <c r="G11" s="408"/>
      <c r="H11" s="408"/>
      <c r="I11" s="408"/>
      <c r="J11" s="408"/>
      <c r="K11" s="409"/>
      <c r="L11" s="10"/>
      <c r="M11" s="5"/>
    </row>
    <row r="12" spans="1:13" ht="30" customHeight="1">
      <c r="A12" s="5"/>
      <c r="B12" s="9"/>
      <c r="C12" s="457" t="s">
        <v>8</v>
      </c>
      <c r="D12" s="418" t="s">
        <v>9</v>
      </c>
      <c r="E12" s="447" t="s">
        <v>10</v>
      </c>
      <c r="F12" s="448"/>
      <c r="G12" s="418" t="s">
        <v>11</v>
      </c>
      <c r="H12" s="418" t="s">
        <v>12</v>
      </c>
      <c r="I12" s="418" t="s">
        <v>13</v>
      </c>
      <c r="J12" s="421" t="s">
        <v>14</v>
      </c>
      <c r="K12" s="423" t="s">
        <v>15</v>
      </c>
      <c r="L12" s="10"/>
      <c r="M12" s="5"/>
    </row>
    <row r="13" spans="1:13" ht="30" customHeight="1" thickBot="1">
      <c r="A13" s="5"/>
      <c r="B13" s="9"/>
      <c r="C13" s="458"/>
      <c r="D13" s="419"/>
      <c r="E13" s="17" t="s">
        <v>16</v>
      </c>
      <c r="F13" s="57" t="s">
        <v>17</v>
      </c>
      <c r="G13" s="419"/>
      <c r="H13" s="419"/>
      <c r="I13" s="419"/>
      <c r="J13" s="422"/>
      <c r="K13" s="424"/>
      <c r="L13" s="10"/>
      <c r="M13" s="5"/>
    </row>
    <row r="14" spans="1:13" ht="30" customHeight="1" thickBot="1">
      <c r="A14" s="5"/>
      <c r="B14" s="9"/>
      <c r="C14" s="452" t="s">
        <v>64</v>
      </c>
      <c r="D14" s="453"/>
      <c r="E14" s="453"/>
      <c r="F14" s="453"/>
      <c r="G14" s="272"/>
      <c r="H14" s="272"/>
      <c r="I14" s="272"/>
      <c r="J14" s="272"/>
      <c r="K14" s="255"/>
      <c r="L14" s="10"/>
      <c r="M14" s="5"/>
    </row>
    <row r="15" spans="1:13" ht="30" customHeight="1">
      <c r="A15" s="5"/>
      <c r="B15" s="9"/>
      <c r="C15" s="18">
        <v>1</v>
      </c>
      <c r="D15" s="19" t="s">
        <v>66</v>
      </c>
      <c r="E15" s="19" t="s">
        <v>138</v>
      </c>
      <c r="F15" s="19"/>
      <c r="G15" s="20" t="s">
        <v>123</v>
      </c>
      <c r="H15" s="19" t="s">
        <v>122</v>
      </c>
      <c r="I15" s="21"/>
      <c r="J15" s="22"/>
      <c r="K15" s="23"/>
      <c r="L15" s="10"/>
      <c r="M15" s="5"/>
    </row>
    <row r="16" spans="1:13" ht="30" customHeight="1">
      <c r="A16" s="5"/>
      <c r="B16" s="9"/>
      <c r="C16" s="18">
        <v>2</v>
      </c>
      <c r="D16" s="19" t="s">
        <v>137</v>
      </c>
      <c r="E16" s="19" t="s">
        <v>138</v>
      </c>
      <c r="F16" s="19"/>
      <c r="G16" s="20" t="s">
        <v>130</v>
      </c>
      <c r="H16" s="271" t="s">
        <v>122</v>
      </c>
      <c r="I16" s="269"/>
      <c r="J16" s="268"/>
      <c r="K16" s="23"/>
      <c r="L16" s="10"/>
      <c r="M16" s="5"/>
    </row>
    <row r="17" spans="1:13" ht="30" customHeight="1">
      <c r="A17" s="5"/>
      <c r="B17" s="9"/>
      <c r="C17" s="18">
        <v>3</v>
      </c>
      <c r="D17" s="19">
        <v>700.1</v>
      </c>
      <c r="E17" s="19" t="s">
        <v>134</v>
      </c>
      <c r="F17" s="271"/>
      <c r="G17" s="270" t="s">
        <v>131</v>
      </c>
      <c r="H17" s="271" t="s">
        <v>121</v>
      </c>
      <c r="I17" s="269"/>
      <c r="J17" s="268"/>
      <c r="K17" s="23"/>
      <c r="L17" s="10"/>
      <c r="M17" s="5"/>
    </row>
    <row r="18" spans="1:13" ht="30" customHeight="1">
      <c r="A18" s="5"/>
      <c r="B18" s="9"/>
      <c r="C18" s="18">
        <v>4</v>
      </c>
      <c r="D18" s="19">
        <v>700.3</v>
      </c>
      <c r="E18" s="19" t="s">
        <v>134</v>
      </c>
      <c r="F18" s="271"/>
      <c r="G18" s="270" t="s">
        <v>132</v>
      </c>
      <c r="H18" s="271" t="s">
        <v>65</v>
      </c>
      <c r="I18" s="269"/>
      <c r="J18" s="268"/>
      <c r="K18" s="23"/>
      <c r="L18" s="10"/>
      <c r="M18" s="5"/>
    </row>
    <row r="19" spans="1:13" ht="30" customHeight="1" thickBot="1">
      <c r="A19" s="5"/>
      <c r="B19" s="9"/>
      <c r="C19" s="18">
        <v>5</v>
      </c>
      <c r="D19" s="271" t="s">
        <v>135</v>
      </c>
      <c r="E19" s="271" t="s">
        <v>136</v>
      </c>
      <c r="F19" s="271"/>
      <c r="G19" s="270" t="s">
        <v>133</v>
      </c>
      <c r="H19" s="271" t="s">
        <v>122</v>
      </c>
      <c r="I19" s="269"/>
      <c r="J19" s="268"/>
      <c r="K19" s="23"/>
      <c r="L19" s="10"/>
      <c r="M19" s="5"/>
    </row>
    <row r="20" spans="1:13" s="5" customFormat="1" ht="30" customHeight="1" thickBot="1">
      <c r="B20" s="9"/>
      <c r="C20" s="410" t="s">
        <v>18</v>
      </c>
      <c r="D20" s="411"/>
      <c r="E20" s="411"/>
      <c r="F20" s="411"/>
      <c r="G20" s="411"/>
      <c r="H20" s="411"/>
      <c r="I20" s="411"/>
      <c r="J20" s="412"/>
      <c r="K20" s="24"/>
      <c r="L20" s="10"/>
    </row>
    <row r="21" spans="1:13" ht="30" customHeight="1" thickBot="1">
      <c r="A21" s="5"/>
      <c r="B21" s="9"/>
      <c r="C21" s="25"/>
      <c r="D21" s="25"/>
      <c r="E21" s="25"/>
      <c r="F21" s="25"/>
      <c r="G21" s="25"/>
      <c r="H21" s="25"/>
      <c r="I21" s="25"/>
      <c r="J21" s="25"/>
      <c r="K21" s="26"/>
      <c r="L21" s="10"/>
      <c r="M21" s="5"/>
    </row>
    <row r="22" spans="1:13" ht="30" customHeight="1">
      <c r="A22" s="5"/>
      <c r="B22" s="9"/>
      <c r="C22" s="27"/>
      <c r="D22" s="28"/>
      <c r="E22" s="27"/>
      <c r="F22" s="27"/>
      <c r="G22" s="449" t="s">
        <v>128</v>
      </c>
      <c r="H22" s="450"/>
      <c r="I22" s="450"/>
      <c r="J22" s="451"/>
      <c r="K22" s="29"/>
      <c r="L22" s="10"/>
      <c r="M22" s="5"/>
    </row>
    <row r="23" spans="1:13" ht="30" customHeight="1">
      <c r="A23" s="5"/>
      <c r="B23" s="9"/>
      <c r="C23" s="27"/>
      <c r="D23" s="28"/>
      <c r="E23" s="27"/>
      <c r="F23" s="27"/>
      <c r="G23" s="454" t="s">
        <v>129</v>
      </c>
      <c r="H23" s="455"/>
      <c r="I23" s="455"/>
      <c r="J23" s="456"/>
      <c r="K23" s="30"/>
      <c r="L23" s="10"/>
      <c r="M23" s="5"/>
    </row>
    <row r="24" spans="1:13" ht="30" customHeight="1" thickBot="1">
      <c r="A24" s="5"/>
      <c r="B24" s="9"/>
      <c r="C24" s="27"/>
      <c r="D24" s="31"/>
      <c r="E24" s="31"/>
      <c r="F24" s="31"/>
      <c r="G24" s="459" t="s">
        <v>19</v>
      </c>
      <c r="H24" s="460"/>
      <c r="I24" s="460"/>
      <c r="J24" s="461"/>
      <c r="K24" s="32"/>
      <c r="L24" s="10"/>
      <c r="M24" s="5"/>
    </row>
    <row r="25" spans="1:13" ht="30" customHeight="1" thickBot="1">
      <c r="A25" s="5"/>
      <c r="B25" s="9"/>
      <c r="C25" s="27"/>
      <c r="D25" s="28"/>
      <c r="E25" s="27"/>
      <c r="F25" s="33"/>
      <c r="G25" s="34" t="s">
        <v>20</v>
      </c>
      <c r="H25" s="35"/>
      <c r="I25" s="36"/>
      <c r="J25" s="37"/>
      <c r="K25" s="24"/>
      <c r="L25" s="10"/>
      <c r="M25" s="5"/>
    </row>
    <row r="26" spans="1:13" ht="30" customHeight="1">
      <c r="A26" s="5"/>
      <c r="B26" s="9"/>
      <c r="C26" s="27"/>
      <c r="D26" s="28"/>
      <c r="E26" s="27"/>
      <c r="F26" s="27"/>
      <c r="G26" s="256"/>
      <c r="H26" s="257"/>
      <c r="I26" s="258"/>
      <c r="J26" s="259"/>
      <c r="K26"/>
      <c r="L26" s="10"/>
      <c r="M26" s="5"/>
    </row>
    <row r="27" spans="1:13" ht="30" customHeight="1" thickBot="1">
      <c r="A27" s="5"/>
      <c r="B27" s="9"/>
      <c r="C27" s="27"/>
      <c r="D27" s="28"/>
      <c r="E27" s="28"/>
      <c r="F27" s="28"/>
      <c r="G27" s="27"/>
      <c r="H27" s="27"/>
      <c r="I27" s="38"/>
      <c r="J27" s="39"/>
      <c r="K27" s="40"/>
      <c r="L27" s="10"/>
      <c r="M27" s="5"/>
    </row>
    <row r="28" spans="1:13" ht="30" customHeight="1">
      <c r="A28" s="5"/>
      <c r="B28" s="9"/>
      <c r="C28" s="41"/>
      <c r="D28" s="260"/>
      <c r="E28" s="260"/>
      <c r="F28" s="260"/>
      <c r="G28" s="260"/>
      <c r="H28" s="260"/>
      <c r="I28" s="260"/>
      <c r="J28" s="260"/>
      <c r="K28" s="261"/>
      <c r="L28" s="10"/>
      <c r="M28" s="5"/>
    </row>
    <row r="29" spans="1:13" ht="30" customHeight="1">
      <c r="A29" s="5"/>
      <c r="B29" s="12"/>
      <c r="C29" s="434" t="s">
        <v>21</v>
      </c>
      <c r="D29" s="435"/>
      <c r="E29" s="435"/>
      <c r="F29" s="435"/>
      <c r="G29" s="436"/>
      <c r="H29" s="413" t="s">
        <v>22</v>
      </c>
      <c r="I29" s="414"/>
      <c r="J29" s="415"/>
      <c r="K29" s="42" t="s">
        <v>23</v>
      </c>
      <c r="L29" s="13"/>
      <c r="M29" s="5"/>
    </row>
    <row r="30" spans="1:13" ht="30" customHeight="1">
      <c r="A30" s="5"/>
      <c r="B30" s="12"/>
      <c r="C30" s="434" t="s">
        <v>24</v>
      </c>
      <c r="D30" s="435"/>
      <c r="E30" s="435"/>
      <c r="F30" s="435"/>
      <c r="G30" s="436"/>
      <c r="H30" s="416" t="s">
        <v>25</v>
      </c>
      <c r="I30" s="416"/>
      <c r="J30" s="43" t="s">
        <v>26</v>
      </c>
      <c r="K30" s="44"/>
      <c r="L30" s="13"/>
      <c r="M30" s="5"/>
    </row>
    <row r="31" spans="1:13" ht="30" customHeight="1">
      <c r="A31" s="5"/>
      <c r="B31" s="12"/>
      <c r="C31" s="434" t="s">
        <v>27</v>
      </c>
      <c r="D31" s="435"/>
      <c r="E31" s="435"/>
      <c r="F31" s="435"/>
      <c r="G31" s="436"/>
      <c r="H31" s="444" t="s">
        <v>163</v>
      </c>
      <c r="I31" s="445"/>
      <c r="J31" s="43" t="s">
        <v>28</v>
      </c>
      <c r="K31" s="44"/>
      <c r="L31" s="13"/>
      <c r="M31" s="5"/>
    </row>
    <row r="32" spans="1:13" s="3" customFormat="1" ht="30" customHeight="1">
      <c r="A32" s="11"/>
      <c r="B32" s="12"/>
      <c r="C32" s="47"/>
      <c r="D32" s="4"/>
      <c r="E32" s="48"/>
      <c r="F32" s="48"/>
      <c r="G32" s="49"/>
      <c r="H32" s="446" t="s">
        <v>56</v>
      </c>
      <c r="I32" s="416"/>
      <c r="J32" s="43" t="s">
        <v>29</v>
      </c>
      <c r="K32" s="44"/>
      <c r="L32" s="13"/>
      <c r="M32" s="11"/>
    </row>
    <row r="33" spans="1:13" s="3" customFormat="1" ht="23.25" customHeight="1">
      <c r="A33" s="11"/>
      <c r="B33" s="12"/>
      <c r="C33" s="50"/>
      <c r="D33" s="51"/>
      <c r="E33" s="51"/>
      <c r="F33" s="51"/>
      <c r="G33" s="52"/>
      <c r="H33" s="416" t="s">
        <v>30</v>
      </c>
      <c r="I33" s="416"/>
      <c r="J33" s="43" t="s">
        <v>31</v>
      </c>
      <c r="K33" s="44"/>
      <c r="L33" s="13"/>
      <c r="M33" s="11"/>
    </row>
    <row r="34" spans="1:13" s="3" customFormat="1" ht="30" customHeight="1" thickBot="1">
      <c r="A34" s="11"/>
      <c r="B34" s="12"/>
      <c r="C34" s="54"/>
      <c r="D34" s="53"/>
      <c r="E34" s="53"/>
      <c r="F34" s="53"/>
      <c r="G34" s="405"/>
      <c r="H34" s="441"/>
      <c r="I34" s="442"/>
      <c r="J34" s="442"/>
      <c r="K34" s="443"/>
      <c r="L34" s="13"/>
      <c r="M34" s="11"/>
    </row>
    <row r="35" spans="1:13" s="3" customFormat="1" ht="30" customHeight="1" thickBot="1">
      <c r="A35" s="11"/>
      <c r="B35" s="403"/>
      <c r="C35" s="60"/>
      <c r="D35" s="60"/>
      <c r="E35" s="61"/>
      <c r="F35" s="60"/>
      <c r="G35" s="62"/>
      <c r="H35" s="60"/>
      <c r="I35" s="60"/>
      <c r="J35" s="60"/>
      <c r="K35" s="60"/>
      <c r="L35" s="404"/>
      <c r="M35" s="11"/>
    </row>
    <row r="36" spans="1:13" ht="17.25" thickTop="1">
      <c r="A36" s="5"/>
      <c r="B36" s="5"/>
      <c r="L36" s="5"/>
      <c r="M36" s="5"/>
    </row>
  </sheetData>
  <mergeCells count="29">
    <mergeCell ref="C31:G31"/>
    <mergeCell ref="H31:I31"/>
    <mergeCell ref="H32:I32"/>
    <mergeCell ref="G23:J23"/>
    <mergeCell ref="C12:C13"/>
    <mergeCell ref="D12:D13"/>
    <mergeCell ref="E12:F12"/>
    <mergeCell ref="G12:G13"/>
    <mergeCell ref="C3:F3"/>
    <mergeCell ref="C5:K5"/>
    <mergeCell ref="C7:K7"/>
    <mergeCell ref="C8:K9"/>
    <mergeCell ref="C10:K10"/>
    <mergeCell ref="H34:K34"/>
    <mergeCell ref="C6:K6"/>
    <mergeCell ref="G24:J24"/>
    <mergeCell ref="C29:G29"/>
    <mergeCell ref="H29:J29"/>
    <mergeCell ref="C30:G30"/>
    <mergeCell ref="H30:I30"/>
    <mergeCell ref="H12:H13"/>
    <mergeCell ref="I12:I13"/>
    <mergeCell ref="J12:J13"/>
    <mergeCell ref="C11:K11"/>
    <mergeCell ref="K12:K13"/>
    <mergeCell ref="C14:F14"/>
    <mergeCell ref="C20:J20"/>
    <mergeCell ref="G22:J22"/>
    <mergeCell ref="H33:I33"/>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FEFCD6-3406-4524-AFC1-27D9B8CC2787}">
  <sheetPr>
    <tabColor rgb="FF7AC0BD"/>
    <pageSetUpPr fitToPage="1"/>
  </sheetPr>
  <dimension ref="A1:O140"/>
  <sheetViews>
    <sheetView showGridLines="0" showRowColHeaders="0" tabSelected="1" zoomScale="90" zoomScaleNormal="90" workbookViewId="0">
      <selection activeCell="K40" sqref="K40"/>
    </sheetView>
  </sheetViews>
  <sheetFormatPr baseColWidth="10" defaultColWidth="0" defaultRowHeight="14.25"/>
  <cols>
    <col min="1" max="1" width="3" style="153" customWidth="1"/>
    <col min="2" max="2" width="14.28515625" style="153" customWidth="1"/>
    <col min="3" max="3" width="11.5703125" style="153" customWidth="1"/>
    <col min="4" max="4" width="17" style="153" customWidth="1"/>
    <col min="5" max="5" width="12.5703125" style="153" customWidth="1"/>
    <col min="6" max="6" width="8" style="153" customWidth="1"/>
    <col min="7" max="7" width="8.85546875" style="153" customWidth="1"/>
    <col min="8" max="8" width="10.5703125" style="153" customWidth="1"/>
    <col min="9" max="9" width="14.5703125" style="153" customWidth="1"/>
    <col min="10" max="10" width="23.42578125" style="153" customWidth="1"/>
    <col min="11" max="11" width="18" style="153" customWidth="1"/>
    <col min="12" max="12" width="11.42578125" style="153" customWidth="1"/>
    <col min="13" max="13" width="12.85546875" style="153" customWidth="1"/>
    <col min="14" max="14" width="21.5703125" style="153" customWidth="1"/>
    <col min="15" max="15" width="4.42578125" style="152" customWidth="1"/>
    <col min="16" max="16384" width="11.42578125" style="152" hidden="1"/>
  </cols>
  <sheetData>
    <row r="1" spans="1:14" ht="13.9" customHeight="1">
      <c r="A1" s="152"/>
      <c r="B1" s="480"/>
      <c r="C1" s="483"/>
      <c r="D1" s="483"/>
      <c r="E1" s="483"/>
      <c r="F1" s="483"/>
      <c r="G1" s="483"/>
      <c r="H1" s="483"/>
      <c r="I1" s="483"/>
      <c r="J1" s="484"/>
      <c r="K1" s="485" t="s">
        <v>67</v>
      </c>
      <c r="L1" s="487" t="s">
        <v>68</v>
      </c>
      <c r="M1" s="488"/>
      <c r="N1" s="491"/>
    </row>
    <row r="2" spans="1:14" ht="14.25" customHeight="1">
      <c r="A2" s="152"/>
      <c r="B2" s="481"/>
      <c r="C2" s="494" t="s">
        <v>69</v>
      </c>
      <c r="D2" s="494"/>
      <c r="E2" s="494"/>
      <c r="F2" s="494"/>
      <c r="G2" s="494"/>
      <c r="H2" s="494"/>
      <c r="I2" s="494"/>
      <c r="J2" s="495"/>
      <c r="K2" s="486"/>
      <c r="L2" s="489"/>
      <c r="M2" s="490"/>
      <c r="N2" s="492"/>
    </row>
    <row r="3" spans="1:14" ht="17.45" customHeight="1">
      <c r="A3" s="152"/>
      <c r="B3" s="481"/>
      <c r="C3" s="496" t="s">
        <v>70</v>
      </c>
      <c r="D3" s="496"/>
      <c r="E3" s="496"/>
      <c r="F3" s="496"/>
      <c r="G3" s="496"/>
      <c r="H3" s="496"/>
      <c r="I3" s="496"/>
      <c r="J3" s="497"/>
      <c r="K3" s="498" t="s">
        <v>32</v>
      </c>
      <c r="L3" s="500">
        <v>2021</v>
      </c>
      <c r="M3" s="501"/>
      <c r="N3" s="492"/>
    </row>
    <row r="4" spans="1:14" ht="2.25" customHeight="1">
      <c r="A4" s="152"/>
      <c r="B4" s="481"/>
      <c r="C4" s="496"/>
      <c r="D4" s="496"/>
      <c r="E4" s="496"/>
      <c r="F4" s="496"/>
      <c r="G4" s="496"/>
      <c r="H4" s="496"/>
      <c r="I4" s="496"/>
      <c r="J4" s="497"/>
      <c r="K4" s="499"/>
      <c r="L4" s="489"/>
      <c r="M4" s="490"/>
      <c r="N4" s="492"/>
    </row>
    <row r="5" spans="1:14" ht="14.25" customHeight="1">
      <c r="A5" s="152"/>
      <c r="B5" s="481"/>
      <c r="C5" s="496" t="s">
        <v>71</v>
      </c>
      <c r="D5" s="496"/>
      <c r="E5" s="496"/>
      <c r="F5" s="496"/>
      <c r="G5" s="496"/>
      <c r="H5" s="496"/>
      <c r="I5" s="496"/>
      <c r="J5" s="497"/>
      <c r="K5" s="470" t="s">
        <v>33</v>
      </c>
      <c r="L5" s="472"/>
      <c r="M5" s="472"/>
      <c r="N5" s="492"/>
    </row>
    <row r="6" spans="1:14" ht="3.75" customHeight="1" thickBot="1">
      <c r="A6" s="152"/>
      <c r="B6" s="482"/>
      <c r="C6" s="474"/>
      <c r="D6" s="474"/>
      <c r="E6" s="474"/>
      <c r="F6" s="474"/>
      <c r="G6" s="474"/>
      <c r="H6" s="474"/>
      <c r="I6" s="474"/>
      <c r="J6" s="475"/>
      <c r="K6" s="471"/>
      <c r="L6" s="473"/>
      <c r="M6" s="473"/>
      <c r="N6" s="493"/>
    </row>
    <row r="7" spans="1:14" ht="3.75" customHeight="1" thickBot="1">
      <c r="A7" s="152"/>
      <c r="B7" s="273"/>
      <c r="C7" s="274"/>
      <c r="D7" s="274"/>
      <c r="E7" s="274"/>
      <c r="F7" s="274"/>
      <c r="G7" s="274"/>
      <c r="H7" s="274"/>
      <c r="I7" s="274"/>
      <c r="J7" s="274"/>
      <c r="K7" s="274"/>
      <c r="L7" s="275"/>
      <c r="M7" s="275"/>
      <c r="N7" s="276"/>
    </row>
    <row r="8" spans="1:14" ht="14.25" customHeight="1">
      <c r="B8" s="277"/>
      <c r="C8" s="278"/>
      <c r="D8" s="278"/>
      <c r="E8" s="278"/>
      <c r="F8" s="476"/>
      <c r="G8" s="476"/>
      <c r="H8" s="476"/>
      <c r="I8" s="476"/>
      <c r="J8" s="278"/>
      <c r="K8" s="279" t="s">
        <v>34</v>
      </c>
      <c r="L8" s="280"/>
      <c r="M8" s="280"/>
      <c r="N8" s="281"/>
    </row>
    <row r="9" spans="1:14" ht="12" customHeight="1">
      <c r="B9" s="282"/>
      <c r="C9" s="283"/>
      <c r="D9" s="283"/>
      <c r="E9" s="283"/>
      <c r="F9" s="477"/>
      <c r="G9" s="477"/>
      <c r="H9" s="477"/>
      <c r="I9" s="477"/>
      <c r="J9" s="283"/>
      <c r="K9" s="284"/>
      <c r="L9" s="285" t="s">
        <v>72</v>
      </c>
      <c r="M9" s="285" t="s">
        <v>73</v>
      </c>
      <c r="N9" s="286" t="s">
        <v>74</v>
      </c>
    </row>
    <row r="10" spans="1:14" ht="21.75" customHeight="1">
      <c r="B10" s="464" t="s">
        <v>75</v>
      </c>
      <c r="C10" s="465"/>
      <c r="D10" s="465"/>
      <c r="E10" s="287" t="s">
        <v>76</v>
      </c>
      <c r="F10" s="478" t="s">
        <v>77</v>
      </c>
      <c r="G10" s="478"/>
      <c r="H10" s="479" t="s">
        <v>78</v>
      </c>
      <c r="I10" s="479"/>
      <c r="J10" s="283"/>
      <c r="K10" s="288"/>
      <c r="L10" s="285"/>
      <c r="M10" s="285"/>
      <c r="N10" s="286"/>
    </row>
    <row r="11" spans="1:14" ht="5.45" customHeight="1">
      <c r="B11" s="289"/>
      <c r="C11" s="290"/>
      <c r="D11" s="290"/>
      <c r="E11" s="291"/>
      <c r="F11" s="283"/>
      <c r="G11" s="283"/>
      <c r="H11" s="292"/>
      <c r="I11" s="283"/>
      <c r="J11" s="283"/>
      <c r="K11" s="288"/>
      <c r="L11" s="285"/>
      <c r="M11" s="285"/>
      <c r="N11" s="286"/>
    </row>
    <row r="12" spans="1:14" ht="19.149999999999999" customHeight="1">
      <c r="B12" s="462" t="s">
        <v>79</v>
      </c>
      <c r="C12" s="463"/>
      <c r="D12" s="463"/>
      <c r="E12" s="463"/>
      <c r="F12" s="283"/>
      <c r="G12" s="283"/>
      <c r="H12" s="283"/>
      <c r="I12" s="283"/>
      <c r="J12" s="283"/>
      <c r="K12" s="284"/>
      <c r="L12" s="285"/>
      <c r="M12" s="285"/>
      <c r="N12" s="286"/>
    </row>
    <row r="13" spans="1:14" ht="23.1" customHeight="1">
      <c r="B13" s="464" t="s">
        <v>80</v>
      </c>
      <c r="C13" s="465"/>
      <c r="D13" s="465"/>
      <c r="E13" s="293" t="s">
        <v>81</v>
      </c>
      <c r="F13" s="293"/>
      <c r="G13" s="294"/>
      <c r="H13" s="466" t="s">
        <v>82</v>
      </c>
      <c r="I13" s="466"/>
      <c r="J13" s="295" t="s">
        <v>81</v>
      </c>
      <c r="K13" s="466" t="s">
        <v>83</v>
      </c>
      <c r="L13" s="466"/>
      <c r="M13" s="295" t="s">
        <v>81</v>
      </c>
      <c r="N13" s="296"/>
    </row>
    <row r="14" spans="1:14" ht="18" customHeight="1">
      <c r="B14" s="297" t="s">
        <v>84</v>
      </c>
      <c r="C14" s="298"/>
      <c r="D14" s="467"/>
      <c r="E14" s="467"/>
      <c r="F14" s="299"/>
      <c r="G14" s="299"/>
      <c r="H14" s="298"/>
      <c r="I14" s="300"/>
      <c r="J14" s="301" t="s">
        <v>85</v>
      </c>
      <c r="K14" s="302"/>
      <c r="L14" s="299"/>
      <c r="M14" s="299"/>
      <c r="N14" s="303"/>
    </row>
    <row r="15" spans="1:14" ht="14.25" customHeight="1" thickBot="1">
      <c r="B15" s="304"/>
      <c r="C15" s="305"/>
      <c r="D15" s="306"/>
      <c r="E15" s="306"/>
      <c r="F15" s="306"/>
      <c r="G15" s="306"/>
      <c r="H15" s="305"/>
      <c r="I15" s="306"/>
      <c r="J15" s="305"/>
      <c r="K15" s="306"/>
      <c r="L15" s="468"/>
      <c r="M15" s="468"/>
      <c r="N15" s="469"/>
    </row>
    <row r="16" spans="1:14" ht="8.4499999999999993" customHeight="1">
      <c r="B16" s="154"/>
      <c r="C16" s="155"/>
      <c r="D16" s="155"/>
      <c r="E16" s="155"/>
      <c r="F16" s="155"/>
      <c r="G16" s="155"/>
      <c r="H16" s="155"/>
      <c r="I16" s="155"/>
      <c r="J16" s="155"/>
      <c r="K16" s="155"/>
      <c r="L16" s="155"/>
      <c r="M16" s="155"/>
      <c r="N16" s="156"/>
    </row>
    <row r="17" spans="1:14" s="164" customFormat="1" ht="18" customHeight="1">
      <c r="A17" s="157"/>
      <c r="B17" s="158" t="s">
        <v>86</v>
      </c>
      <c r="C17" s="159"/>
      <c r="D17" s="160" t="s">
        <v>87</v>
      </c>
      <c r="E17" s="161"/>
      <c r="F17" s="162"/>
      <c r="G17" s="162"/>
      <c r="H17" s="162"/>
      <c r="I17" s="162"/>
      <c r="J17" s="162"/>
      <c r="K17" s="162"/>
      <c r="L17" s="162"/>
      <c r="M17" s="162"/>
      <c r="N17" s="163"/>
    </row>
    <row r="18" spans="1:14" s="164" customFormat="1" ht="24" customHeight="1">
      <c r="A18" s="157"/>
      <c r="B18" s="165" t="s">
        <v>88</v>
      </c>
      <c r="C18" s="166"/>
      <c r="D18" s="167"/>
      <c r="E18" s="167"/>
      <c r="F18" s="167"/>
      <c r="G18" s="167"/>
      <c r="H18" s="167"/>
      <c r="I18" s="167"/>
      <c r="J18" s="167"/>
      <c r="K18" s="167"/>
      <c r="L18" s="167"/>
      <c r="M18" s="167"/>
      <c r="N18" s="163"/>
    </row>
    <row r="19" spans="1:14" s="164" customFormat="1" ht="20.25" customHeight="1">
      <c r="A19" s="157"/>
      <c r="B19" s="168"/>
      <c r="C19" s="166"/>
      <c r="D19" s="307"/>
      <c r="E19" s="167"/>
      <c r="F19" s="167"/>
      <c r="G19" s="167"/>
      <c r="H19" s="167"/>
      <c r="I19" s="167"/>
      <c r="J19" s="167"/>
      <c r="K19" s="167"/>
      <c r="L19" s="167"/>
      <c r="M19" s="167"/>
      <c r="N19" s="163"/>
    </row>
    <row r="20" spans="1:14" s="164" customFormat="1" ht="11.25" customHeight="1">
      <c r="A20" s="157"/>
      <c r="B20" s="168"/>
      <c r="C20" s="166"/>
      <c r="D20" s="169"/>
      <c r="E20" s="169"/>
      <c r="F20" s="169"/>
      <c r="G20" s="169"/>
      <c r="H20" s="169"/>
      <c r="I20" s="169"/>
      <c r="J20" s="169"/>
      <c r="K20" s="169"/>
      <c r="L20" s="169"/>
      <c r="M20" s="169"/>
      <c r="N20" s="170"/>
    </row>
    <row r="21" spans="1:14" s="164" customFormat="1">
      <c r="A21" s="157"/>
      <c r="B21" s="168" t="s">
        <v>89</v>
      </c>
      <c r="C21" s="171"/>
      <c r="D21" s="167"/>
      <c r="E21" s="167"/>
      <c r="F21" s="167"/>
      <c r="G21" s="167"/>
      <c r="H21" s="167"/>
      <c r="I21" s="161"/>
      <c r="J21" s="172" t="s">
        <v>90</v>
      </c>
      <c r="K21" s="167"/>
      <c r="L21" s="167"/>
      <c r="M21" s="167"/>
      <c r="N21" s="170"/>
    </row>
    <row r="22" spans="1:14" s="164" customFormat="1">
      <c r="A22" s="157"/>
      <c r="B22" s="168"/>
      <c r="C22" s="166"/>
      <c r="D22" s="169"/>
      <c r="E22" s="169"/>
      <c r="F22" s="169"/>
      <c r="G22" s="169"/>
      <c r="H22" s="169"/>
      <c r="I22" s="169"/>
      <c r="J22" s="169"/>
      <c r="K22" s="169"/>
      <c r="L22" s="169"/>
      <c r="M22" s="169"/>
      <c r="N22" s="170"/>
    </row>
    <row r="23" spans="1:14" s="164" customFormat="1">
      <c r="A23" s="157"/>
      <c r="B23" s="168" t="s">
        <v>91</v>
      </c>
      <c r="C23" s="171"/>
      <c r="D23" s="167"/>
      <c r="E23" s="167"/>
      <c r="F23" s="167"/>
      <c r="G23" s="167"/>
      <c r="H23" s="167"/>
      <c r="I23" s="167"/>
      <c r="J23" s="167"/>
      <c r="K23" s="167"/>
      <c r="L23" s="167"/>
      <c r="M23" s="167"/>
      <c r="N23" s="173"/>
    </row>
    <row r="24" spans="1:14" s="164" customFormat="1">
      <c r="A24" s="157"/>
      <c r="B24" s="168"/>
      <c r="C24" s="166"/>
      <c r="D24" s="169"/>
      <c r="E24" s="169"/>
      <c r="F24" s="169"/>
      <c r="G24" s="169"/>
      <c r="H24" s="169"/>
      <c r="I24" s="169"/>
      <c r="J24" s="169"/>
      <c r="K24" s="169"/>
      <c r="L24" s="169"/>
      <c r="M24" s="169"/>
      <c r="N24" s="170"/>
    </row>
    <row r="25" spans="1:14" s="164" customFormat="1">
      <c r="A25" s="157"/>
      <c r="B25" s="168" t="s">
        <v>92</v>
      </c>
      <c r="C25" s="171"/>
      <c r="D25" s="167"/>
      <c r="E25" s="167"/>
      <c r="F25" s="167"/>
      <c r="G25" s="167"/>
      <c r="H25" s="167"/>
      <c r="I25" s="167"/>
      <c r="J25" s="167"/>
      <c r="K25" s="174" t="s">
        <v>86</v>
      </c>
      <c r="L25" s="175"/>
      <c r="M25" s="176" t="s">
        <v>87</v>
      </c>
      <c r="N25" s="177" t="s">
        <v>93</v>
      </c>
    </row>
    <row r="26" spans="1:14" s="164" customFormat="1" ht="12" customHeight="1">
      <c r="A26" s="157"/>
      <c r="B26" s="168"/>
      <c r="C26" s="166"/>
      <c r="D26" s="169"/>
      <c r="E26" s="169"/>
      <c r="F26" s="169"/>
      <c r="G26" s="169"/>
      <c r="H26" s="169"/>
      <c r="I26" s="169"/>
      <c r="J26" s="169"/>
      <c r="K26" s="169"/>
      <c r="L26" s="169"/>
      <c r="M26" s="169"/>
      <c r="N26" s="170"/>
    </row>
    <row r="27" spans="1:14" s="164" customFormat="1">
      <c r="A27" s="157"/>
      <c r="B27" s="168" t="s">
        <v>94</v>
      </c>
      <c r="C27" s="166"/>
      <c r="D27" s="169"/>
      <c r="E27" s="169"/>
      <c r="F27" s="169"/>
      <c r="G27" s="169"/>
      <c r="H27" s="161"/>
      <c r="I27" s="178" t="s">
        <v>95</v>
      </c>
      <c r="J27" s="178" t="s">
        <v>95</v>
      </c>
      <c r="K27" s="162"/>
      <c r="L27" s="169"/>
      <c r="M27" s="169"/>
      <c r="N27" s="170"/>
    </row>
    <row r="28" spans="1:14" s="164" customFormat="1">
      <c r="A28" s="157"/>
      <c r="B28" s="168"/>
      <c r="C28" s="166"/>
      <c r="D28" s="169"/>
      <c r="E28" s="169"/>
      <c r="F28" s="162" t="s">
        <v>96</v>
      </c>
      <c r="G28" s="179"/>
      <c r="H28" s="180" t="s">
        <v>72</v>
      </c>
      <c r="I28" s="180" t="s">
        <v>73</v>
      </c>
      <c r="J28" s="181" t="s">
        <v>74</v>
      </c>
      <c r="K28" s="162"/>
      <c r="L28" s="169"/>
      <c r="M28" s="169"/>
      <c r="N28" s="170"/>
    </row>
    <row r="29" spans="1:14" ht="4.5" customHeight="1" thickBot="1">
      <c r="B29" s="182"/>
      <c r="C29" s="183"/>
      <c r="D29" s="183"/>
      <c r="E29" s="183"/>
      <c r="F29" s="183"/>
      <c r="G29" s="183"/>
      <c r="H29" s="183"/>
      <c r="I29" s="183"/>
      <c r="J29" s="183"/>
      <c r="K29" s="183"/>
      <c r="L29" s="183"/>
      <c r="M29" s="183"/>
      <c r="N29" s="184"/>
    </row>
    <row r="30" spans="1:14" s="164" customFormat="1" ht="25.5" customHeight="1" thickBot="1">
      <c r="B30" s="511" t="s">
        <v>35</v>
      </c>
      <c r="C30" s="512"/>
      <c r="D30" s="512"/>
      <c r="E30" s="512"/>
      <c r="F30" s="512"/>
      <c r="G30" s="512"/>
      <c r="H30" s="512"/>
      <c r="I30" s="512"/>
      <c r="J30" s="512"/>
      <c r="K30" s="512"/>
      <c r="L30" s="512"/>
      <c r="M30" s="512"/>
      <c r="N30" s="513"/>
    </row>
    <row r="31" spans="1:14" ht="5.25" customHeight="1" thickBot="1">
      <c r="A31" s="152"/>
      <c r="B31" s="185"/>
      <c r="C31" s="186"/>
      <c r="D31" s="186"/>
      <c r="E31" s="186"/>
      <c r="F31" s="186"/>
      <c r="G31" s="186"/>
      <c r="H31" s="186"/>
      <c r="I31" s="186"/>
      <c r="J31" s="186"/>
      <c r="K31" s="186"/>
      <c r="L31" s="186"/>
      <c r="M31" s="186"/>
      <c r="N31" s="187"/>
    </row>
    <row r="32" spans="1:14" ht="25.5" customHeight="1">
      <c r="A32" s="152"/>
      <c r="B32" s="188" t="s">
        <v>36</v>
      </c>
      <c r="C32" s="508" t="s">
        <v>11</v>
      </c>
      <c r="D32" s="508"/>
      <c r="E32" s="508"/>
      <c r="F32" s="508"/>
      <c r="G32" s="508"/>
      <c r="H32" s="508"/>
      <c r="I32" s="508"/>
      <c r="J32" s="514" t="s">
        <v>97</v>
      </c>
      <c r="K32" s="514"/>
      <c r="L32" s="515" t="s">
        <v>37</v>
      </c>
      <c r="M32" s="515"/>
      <c r="N32" s="189" t="s">
        <v>13</v>
      </c>
    </row>
    <row r="33" spans="1:14" ht="33" customHeight="1" thickBot="1">
      <c r="B33" s="308" t="s">
        <v>139</v>
      </c>
      <c r="C33" s="516" t="s">
        <v>131</v>
      </c>
      <c r="D33" s="516"/>
      <c r="E33" s="516"/>
      <c r="F33" s="516"/>
      <c r="G33" s="516"/>
      <c r="H33" s="516"/>
      <c r="I33" s="516"/>
      <c r="J33" s="516"/>
      <c r="K33" s="516"/>
      <c r="L33" s="516" t="s">
        <v>121</v>
      </c>
      <c r="M33" s="516"/>
      <c r="N33" s="309"/>
    </row>
    <row r="34" spans="1:14" ht="4.5" customHeight="1">
      <c r="A34" s="152"/>
      <c r="B34" s="251"/>
      <c r="C34" s="252"/>
      <c r="D34" s="252"/>
      <c r="E34" s="252"/>
      <c r="F34" s="252"/>
      <c r="G34" s="252"/>
      <c r="H34" s="252"/>
      <c r="I34" s="252"/>
      <c r="J34" s="252"/>
      <c r="K34" s="252"/>
      <c r="L34" s="252"/>
      <c r="M34" s="252"/>
      <c r="N34" s="253"/>
    </row>
    <row r="35" spans="1:14" ht="19.899999999999999" customHeight="1">
      <c r="A35" s="152"/>
      <c r="B35" s="502" t="s">
        <v>38</v>
      </c>
      <c r="C35" s="503"/>
      <c r="D35" s="503"/>
      <c r="E35" s="503"/>
      <c r="F35" s="503"/>
      <c r="G35" s="503"/>
      <c r="H35" s="503"/>
      <c r="I35" s="503"/>
      <c r="J35" s="503"/>
      <c r="K35" s="503"/>
      <c r="L35" s="503"/>
      <c r="M35" s="503"/>
      <c r="N35" s="504"/>
    </row>
    <row r="36" spans="1:14" ht="5.25" customHeight="1" thickBot="1">
      <c r="A36" s="152"/>
      <c r="B36" s="505"/>
      <c r="C36" s="506"/>
      <c r="D36" s="506"/>
      <c r="E36" s="506"/>
      <c r="F36" s="506"/>
      <c r="G36" s="506"/>
      <c r="H36" s="506"/>
      <c r="I36" s="506"/>
      <c r="J36" s="506"/>
      <c r="K36" s="506"/>
      <c r="L36" s="506"/>
      <c r="M36" s="506"/>
      <c r="N36" s="507"/>
    </row>
    <row r="37" spans="1:14" ht="21" customHeight="1">
      <c r="A37" s="152"/>
      <c r="B37" s="193" t="s">
        <v>67</v>
      </c>
      <c r="C37" s="508" t="s">
        <v>11</v>
      </c>
      <c r="D37" s="508"/>
      <c r="E37" s="508"/>
      <c r="F37" s="508"/>
      <c r="G37" s="508"/>
      <c r="H37" s="508"/>
      <c r="I37" s="508"/>
      <c r="J37" s="265" t="s">
        <v>39</v>
      </c>
      <c r="K37" s="265" t="s">
        <v>40</v>
      </c>
      <c r="L37" s="508" t="s">
        <v>41</v>
      </c>
      <c r="M37" s="508"/>
      <c r="N37" s="194" t="s">
        <v>42</v>
      </c>
    </row>
    <row r="38" spans="1:14" ht="26.25" customHeight="1">
      <c r="B38" s="104" t="s">
        <v>98</v>
      </c>
      <c r="C38" s="509" t="s">
        <v>62</v>
      </c>
      <c r="D38" s="509"/>
      <c r="E38" s="509"/>
      <c r="F38" s="509"/>
      <c r="G38" s="509"/>
      <c r="H38" s="509"/>
      <c r="I38" s="509"/>
      <c r="J38" s="196"/>
      <c r="K38" s="197">
        <v>58532.155698200055</v>
      </c>
      <c r="L38" s="510">
        <f>1/1692.25</f>
        <v>5.9092923622396218E-4</v>
      </c>
      <c r="M38" s="510"/>
      <c r="N38" s="198">
        <f>K38*L38</f>
        <v>34.588362061279391</v>
      </c>
    </row>
    <row r="39" spans="1:14" ht="33.75" customHeight="1">
      <c r="B39" s="310" t="s">
        <v>140</v>
      </c>
      <c r="C39" s="517" t="s">
        <v>141</v>
      </c>
      <c r="D39" s="517"/>
      <c r="E39" s="517"/>
      <c r="F39" s="517"/>
      <c r="G39" s="517"/>
      <c r="H39" s="517"/>
      <c r="I39" s="517"/>
      <c r="J39" s="311"/>
      <c r="K39" s="312">
        <v>224557</v>
      </c>
      <c r="L39" s="510">
        <f>1/1692.25</f>
        <v>5.9092923622396218E-4</v>
      </c>
      <c r="M39" s="510"/>
      <c r="N39" s="198">
        <f t="shared" ref="N39:N51" si="0">K39*L39</f>
        <v>132.69729649874427</v>
      </c>
    </row>
    <row r="40" spans="1:14">
      <c r="B40" s="310"/>
      <c r="C40" s="517"/>
      <c r="D40" s="517"/>
      <c r="E40" s="517"/>
      <c r="F40" s="517"/>
      <c r="G40" s="517"/>
      <c r="H40" s="517"/>
      <c r="I40" s="517"/>
      <c r="J40" s="311"/>
      <c r="K40" s="312"/>
      <c r="L40" s="518"/>
      <c r="M40" s="518"/>
      <c r="N40" s="198">
        <f t="shared" si="0"/>
        <v>0</v>
      </c>
    </row>
    <row r="41" spans="1:14">
      <c r="B41" s="310"/>
      <c r="C41" s="517"/>
      <c r="D41" s="517"/>
      <c r="E41" s="517"/>
      <c r="F41" s="517"/>
      <c r="G41" s="517"/>
      <c r="H41" s="517"/>
      <c r="I41" s="517"/>
      <c r="J41" s="311"/>
      <c r="K41" s="312"/>
      <c r="L41" s="518"/>
      <c r="M41" s="518"/>
      <c r="N41" s="198">
        <f t="shared" si="0"/>
        <v>0</v>
      </c>
    </row>
    <row r="42" spans="1:14">
      <c r="B42" s="310"/>
      <c r="C42" s="517"/>
      <c r="D42" s="517"/>
      <c r="E42" s="517"/>
      <c r="F42" s="517"/>
      <c r="G42" s="517"/>
      <c r="H42" s="517"/>
      <c r="I42" s="517"/>
      <c r="J42" s="311"/>
      <c r="K42" s="312"/>
      <c r="L42" s="518"/>
      <c r="M42" s="518"/>
      <c r="N42" s="198">
        <f t="shared" si="0"/>
        <v>0</v>
      </c>
    </row>
    <row r="43" spans="1:14">
      <c r="B43" s="310"/>
      <c r="C43" s="517"/>
      <c r="D43" s="517"/>
      <c r="E43" s="517"/>
      <c r="F43" s="517"/>
      <c r="G43" s="517"/>
      <c r="H43" s="517"/>
      <c r="I43" s="517"/>
      <c r="J43" s="311"/>
      <c r="K43" s="312"/>
      <c r="L43" s="518"/>
      <c r="M43" s="518"/>
      <c r="N43" s="198">
        <f t="shared" si="0"/>
        <v>0</v>
      </c>
    </row>
    <row r="44" spans="1:14">
      <c r="B44" s="310"/>
      <c r="C44" s="517"/>
      <c r="D44" s="517"/>
      <c r="E44" s="517"/>
      <c r="F44" s="517"/>
      <c r="G44" s="517"/>
      <c r="H44" s="517"/>
      <c r="I44" s="517"/>
      <c r="J44" s="311"/>
      <c r="K44" s="312"/>
      <c r="L44" s="518"/>
      <c r="M44" s="518"/>
      <c r="N44" s="198">
        <f t="shared" si="0"/>
        <v>0</v>
      </c>
    </row>
    <row r="45" spans="1:14">
      <c r="B45" s="310"/>
      <c r="C45" s="517"/>
      <c r="D45" s="517"/>
      <c r="E45" s="517"/>
      <c r="F45" s="517"/>
      <c r="G45" s="517"/>
      <c r="H45" s="517"/>
      <c r="I45" s="517"/>
      <c r="J45" s="311"/>
      <c r="K45" s="312"/>
      <c r="L45" s="518"/>
      <c r="M45" s="518"/>
      <c r="N45" s="198">
        <f t="shared" si="0"/>
        <v>0</v>
      </c>
    </row>
    <row r="46" spans="1:14">
      <c r="B46" s="310"/>
      <c r="C46" s="517"/>
      <c r="D46" s="517"/>
      <c r="E46" s="517"/>
      <c r="F46" s="517"/>
      <c r="G46" s="517"/>
      <c r="H46" s="517"/>
      <c r="I46" s="517"/>
      <c r="J46" s="311"/>
      <c r="K46" s="312"/>
      <c r="L46" s="518"/>
      <c r="M46" s="518"/>
      <c r="N46" s="198">
        <f t="shared" si="0"/>
        <v>0</v>
      </c>
    </row>
    <row r="47" spans="1:14">
      <c r="B47" s="310"/>
      <c r="C47" s="517"/>
      <c r="D47" s="517"/>
      <c r="E47" s="517"/>
      <c r="F47" s="517"/>
      <c r="G47" s="517"/>
      <c r="H47" s="517"/>
      <c r="I47" s="517"/>
      <c r="J47" s="311"/>
      <c r="K47" s="312"/>
      <c r="L47" s="518"/>
      <c r="M47" s="518"/>
      <c r="N47" s="198">
        <f t="shared" si="0"/>
        <v>0</v>
      </c>
    </row>
    <row r="48" spans="1:14">
      <c r="B48" s="310"/>
      <c r="C48" s="517"/>
      <c r="D48" s="517"/>
      <c r="E48" s="517"/>
      <c r="F48" s="517"/>
      <c r="G48" s="517"/>
      <c r="H48" s="517"/>
      <c r="I48" s="517"/>
      <c r="J48" s="311"/>
      <c r="K48" s="312"/>
      <c r="L48" s="518"/>
      <c r="M48" s="518"/>
      <c r="N48" s="198">
        <f t="shared" si="0"/>
        <v>0</v>
      </c>
    </row>
    <row r="49" spans="1:14">
      <c r="B49" s="310"/>
      <c r="C49" s="517"/>
      <c r="D49" s="517"/>
      <c r="E49" s="517"/>
      <c r="F49" s="517"/>
      <c r="G49" s="517"/>
      <c r="H49" s="517"/>
      <c r="I49" s="517"/>
      <c r="J49" s="311"/>
      <c r="K49" s="312"/>
      <c r="L49" s="518"/>
      <c r="M49" s="518"/>
      <c r="N49" s="198">
        <f t="shared" si="0"/>
        <v>0</v>
      </c>
    </row>
    <row r="50" spans="1:14">
      <c r="B50" s="310"/>
      <c r="C50" s="517"/>
      <c r="D50" s="517"/>
      <c r="E50" s="517"/>
      <c r="F50" s="517"/>
      <c r="G50" s="517"/>
      <c r="H50" s="517"/>
      <c r="I50" s="517"/>
      <c r="J50" s="311"/>
      <c r="K50" s="312"/>
      <c r="L50" s="518"/>
      <c r="M50" s="518"/>
      <c r="N50" s="198">
        <f t="shared" si="0"/>
        <v>0</v>
      </c>
    </row>
    <row r="51" spans="1:14">
      <c r="B51" s="313"/>
      <c r="C51" s="517"/>
      <c r="D51" s="517"/>
      <c r="E51" s="517"/>
      <c r="F51" s="517"/>
      <c r="G51" s="517"/>
      <c r="H51" s="517"/>
      <c r="I51" s="517"/>
      <c r="J51" s="311"/>
      <c r="K51" s="312"/>
      <c r="L51" s="518"/>
      <c r="M51" s="518"/>
      <c r="N51" s="198">
        <f t="shared" si="0"/>
        <v>0</v>
      </c>
    </row>
    <row r="52" spans="1:14" ht="15.75" customHeight="1" thickBot="1">
      <c r="B52" s="314"/>
      <c r="C52" s="522" t="s">
        <v>99</v>
      </c>
      <c r="D52" s="522"/>
      <c r="E52" s="522"/>
      <c r="F52" s="522"/>
      <c r="G52" s="522"/>
      <c r="H52" s="522"/>
      <c r="I52" s="522"/>
      <c r="J52" s="315"/>
      <c r="K52" s="316"/>
      <c r="L52" s="523">
        <v>0.05</v>
      </c>
      <c r="M52" s="523"/>
      <c r="N52" s="317">
        <f>L52*N98</f>
        <v>1.0704436893681983</v>
      </c>
    </row>
    <row r="53" spans="1:14" ht="15" thickBot="1">
      <c r="A53" s="152"/>
      <c r="B53" s="524" t="s">
        <v>43</v>
      </c>
      <c r="C53" s="525"/>
      <c r="D53" s="525"/>
      <c r="E53" s="525"/>
      <c r="F53" s="525"/>
      <c r="G53" s="525"/>
      <c r="H53" s="525"/>
      <c r="I53" s="525"/>
      <c r="J53" s="525"/>
      <c r="K53" s="525"/>
      <c r="L53" s="525"/>
      <c r="M53" s="526"/>
      <c r="N53" s="199">
        <f>SUM(N38:N52)</f>
        <v>168.35610224939185</v>
      </c>
    </row>
    <row r="54" spans="1:14" ht="3" customHeight="1">
      <c r="A54" s="152"/>
      <c r="B54" s="200"/>
      <c r="C54" s="186"/>
      <c r="D54" s="186"/>
      <c r="E54" s="186"/>
      <c r="F54" s="186"/>
      <c r="G54" s="186"/>
      <c r="H54" s="186"/>
      <c r="I54" s="186"/>
      <c r="J54" s="186"/>
      <c r="K54" s="186"/>
      <c r="L54" s="186"/>
      <c r="M54" s="186"/>
      <c r="N54" s="187"/>
    </row>
    <row r="55" spans="1:14" ht="19.899999999999999" customHeight="1">
      <c r="A55" s="152"/>
      <c r="B55" s="527" t="s">
        <v>44</v>
      </c>
      <c r="C55" s="528"/>
      <c r="D55" s="528"/>
      <c r="E55" s="528"/>
      <c r="F55" s="528"/>
      <c r="G55" s="528"/>
      <c r="H55" s="528"/>
      <c r="I55" s="528"/>
      <c r="J55" s="528"/>
      <c r="K55" s="528"/>
      <c r="L55" s="528"/>
      <c r="M55" s="528"/>
      <c r="N55" s="529"/>
    </row>
    <row r="56" spans="1:14" ht="6.75" customHeight="1" thickBot="1">
      <c r="A56" s="152"/>
      <c r="B56" s="201"/>
      <c r="C56" s="202"/>
      <c r="D56" s="202"/>
      <c r="E56" s="202"/>
      <c r="F56" s="202"/>
      <c r="G56" s="202"/>
      <c r="H56" s="202"/>
      <c r="I56" s="202"/>
      <c r="J56" s="202"/>
      <c r="K56" s="202"/>
      <c r="L56" s="202"/>
      <c r="M56" s="202"/>
      <c r="N56" s="203"/>
    </row>
    <row r="57" spans="1:14" ht="21" customHeight="1">
      <c r="A57" s="152"/>
      <c r="B57" s="193" t="s">
        <v>67</v>
      </c>
      <c r="C57" s="508" t="s">
        <v>11</v>
      </c>
      <c r="D57" s="508"/>
      <c r="E57" s="508"/>
      <c r="F57" s="508"/>
      <c r="G57" s="508"/>
      <c r="H57" s="508"/>
      <c r="I57" s="508"/>
      <c r="J57" s="265" t="s">
        <v>37</v>
      </c>
      <c r="K57" s="265" t="s">
        <v>13</v>
      </c>
      <c r="L57" s="508" t="s">
        <v>45</v>
      </c>
      <c r="M57" s="508"/>
      <c r="N57" s="194" t="s">
        <v>42</v>
      </c>
    </row>
    <row r="58" spans="1:14">
      <c r="B58" s="195" t="s">
        <v>142</v>
      </c>
      <c r="C58" s="519" t="s">
        <v>143</v>
      </c>
      <c r="D58" s="519"/>
      <c r="E58" s="519"/>
      <c r="F58" s="519"/>
      <c r="G58" s="519"/>
      <c r="H58" s="519"/>
      <c r="I58" s="519"/>
      <c r="J58" s="204" t="s">
        <v>144</v>
      </c>
      <c r="K58" s="267">
        <v>5.3199999999999997E-2</v>
      </c>
      <c r="L58" s="520">
        <v>6589.9787355563121</v>
      </c>
      <c r="M58" s="521"/>
      <c r="N58" s="198">
        <f>K58*L58</f>
        <v>350.58686873159581</v>
      </c>
    </row>
    <row r="59" spans="1:14">
      <c r="B59" s="310" t="s">
        <v>145</v>
      </c>
      <c r="C59" s="517" t="s">
        <v>146</v>
      </c>
      <c r="D59" s="517"/>
      <c r="E59" s="517"/>
      <c r="F59" s="517"/>
      <c r="G59" s="517"/>
      <c r="H59" s="517"/>
      <c r="I59" s="517"/>
      <c r="J59" s="318" t="s">
        <v>147</v>
      </c>
      <c r="K59" s="319">
        <v>1.2999999999999999E-2</v>
      </c>
      <c r="L59" s="520">
        <v>134126.67733937688</v>
      </c>
      <c r="M59" s="521"/>
      <c r="N59" s="198">
        <f t="shared" ref="N59:N72" si="1">K59*L59</f>
        <v>1743.6468054118993</v>
      </c>
    </row>
    <row r="60" spans="1:14">
      <c r="B60" s="310" t="s">
        <v>148</v>
      </c>
      <c r="C60" s="517" t="s">
        <v>149</v>
      </c>
      <c r="D60" s="517"/>
      <c r="E60" s="517"/>
      <c r="F60" s="517"/>
      <c r="G60" s="517"/>
      <c r="H60" s="517"/>
      <c r="I60" s="517"/>
      <c r="J60" s="318" t="s">
        <v>147</v>
      </c>
      <c r="K60" s="320">
        <v>4.2999999999999999E-4</v>
      </c>
      <c r="L60" s="520">
        <v>55100.71440404241</v>
      </c>
      <c r="M60" s="521"/>
      <c r="N60" s="198">
        <f t="shared" si="1"/>
        <v>23.693307193738235</v>
      </c>
    </row>
    <row r="61" spans="1:14">
      <c r="B61" s="310"/>
      <c r="C61" s="517"/>
      <c r="D61" s="517"/>
      <c r="E61" s="517"/>
      <c r="F61" s="517"/>
      <c r="G61" s="517"/>
      <c r="H61" s="517"/>
      <c r="I61" s="517"/>
      <c r="J61" s="318"/>
      <c r="K61" s="319"/>
      <c r="L61" s="520"/>
      <c r="M61" s="521"/>
      <c r="N61" s="198">
        <f t="shared" si="1"/>
        <v>0</v>
      </c>
    </row>
    <row r="62" spans="1:14">
      <c r="B62" s="310"/>
      <c r="C62" s="517"/>
      <c r="D62" s="517"/>
      <c r="E62" s="517"/>
      <c r="F62" s="517"/>
      <c r="G62" s="517"/>
      <c r="H62" s="517"/>
      <c r="I62" s="517"/>
      <c r="J62" s="318"/>
      <c r="K62" s="319"/>
      <c r="L62" s="520"/>
      <c r="M62" s="521"/>
      <c r="N62" s="198">
        <f t="shared" si="1"/>
        <v>0</v>
      </c>
    </row>
    <row r="63" spans="1:14">
      <c r="B63" s="310"/>
      <c r="C63" s="517"/>
      <c r="D63" s="517"/>
      <c r="E63" s="517"/>
      <c r="F63" s="517"/>
      <c r="G63" s="517"/>
      <c r="H63" s="517"/>
      <c r="I63" s="517"/>
      <c r="J63" s="318"/>
      <c r="K63" s="319"/>
      <c r="L63" s="520"/>
      <c r="M63" s="521"/>
      <c r="N63" s="198">
        <f t="shared" si="1"/>
        <v>0</v>
      </c>
    </row>
    <row r="64" spans="1:14">
      <c r="B64" s="310"/>
      <c r="C64" s="517"/>
      <c r="D64" s="517"/>
      <c r="E64" s="517"/>
      <c r="F64" s="517"/>
      <c r="G64" s="517"/>
      <c r="H64" s="517"/>
      <c r="I64" s="517"/>
      <c r="J64" s="318"/>
      <c r="K64" s="319"/>
      <c r="L64" s="520"/>
      <c r="M64" s="521"/>
      <c r="N64" s="198">
        <f t="shared" si="1"/>
        <v>0</v>
      </c>
    </row>
    <row r="65" spans="1:14">
      <c r="B65" s="310"/>
      <c r="C65" s="517"/>
      <c r="D65" s="517"/>
      <c r="E65" s="517"/>
      <c r="F65" s="517"/>
      <c r="G65" s="517"/>
      <c r="H65" s="517"/>
      <c r="I65" s="517"/>
      <c r="J65" s="318"/>
      <c r="K65" s="319"/>
      <c r="L65" s="520"/>
      <c r="M65" s="521"/>
      <c r="N65" s="198">
        <f t="shared" si="1"/>
        <v>0</v>
      </c>
    </row>
    <row r="66" spans="1:14">
      <c r="B66" s="310"/>
      <c r="C66" s="517"/>
      <c r="D66" s="517"/>
      <c r="E66" s="517"/>
      <c r="F66" s="517"/>
      <c r="G66" s="517"/>
      <c r="H66" s="517"/>
      <c r="I66" s="517"/>
      <c r="J66" s="318"/>
      <c r="K66" s="319"/>
      <c r="L66" s="520"/>
      <c r="M66" s="521"/>
      <c r="N66" s="198">
        <f t="shared" si="1"/>
        <v>0</v>
      </c>
    </row>
    <row r="67" spans="1:14">
      <c r="B67" s="310"/>
      <c r="C67" s="517"/>
      <c r="D67" s="517"/>
      <c r="E67" s="517"/>
      <c r="F67" s="517"/>
      <c r="G67" s="517"/>
      <c r="H67" s="517"/>
      <c r="I67" s="517"/>
      <c r="J67" s="318"/>
      <c r="K67" s="319"/>
      <c r="L67" s="520"/>
      <c r="M67" s="521"/>
      <c r="N67" s="198">
        <f t="shared" si="1"/>
        <v>0</v>
      </c>
    </row>
    <row r="68" spans="1:14">
      <c r="B68" s="310"/>
      <c r="C68" s="517"/>
      <c r="D68" s="517"/>
      <c r="E68" s="517"/>
      <c r="F68" s="517"/>
      <c r="G68" s="517"/>
      <c r="H68" s="517"/>
      <c r="I68" s="517"/>
      <c r="J68" s="318"/>
      <c r="K68" s="319"/>
      <c r="L68" s="520"/>
      <c r="M68" s="521"/>
      <c r="N68" s="198">
        <f t="shared" si="1"/>
        <v>0</v>
      </c>
    </row>
    <row r="69" spans="1:14">
      <c r="B69" s="310"/>
      <c r="C69" s="517"/>
      <c r="D69" s="517"/>
      <c r="E69" s="517"/>
      <c r="F69" s="517"/>
      <c r="G69" s="517"/>
      <c r="H69" s="517"/>
      <c r="I69" s="517"/>
      <c r="J69" s="318"/>
      <c r="K69" s="319"/>
      <c r="L69" s="520"/>
      <c r="M69" s="521"/>
      <c r="N69" s="198">
        <f t="shared" si="1"/>
        <v>0</v>
      </c>
    </row>
    <row r="70" spans="1:14">
      <c r="B70" s="310"/>
      <c r="C70" s="517"/>
      <c r="D70" s="517"/>
      <c r="E70" s="517"/>
      <c r="F70" s="517"/>
      <c r="G70" s="517"/>
      <c r="H70" s="517"/>
      <c r="I70" s="517"/>
      <c r="J70" s="318"/>
      <c r="K70" s="319"/>
      <c r="L70" s="520"/>
      <c r="M70" s="521"/>
      <c r="N70" s="198">
        <f t="shared" si="1"/>
        <v>0</v>
      </c>
    </row>
    <row r="71" spans="1:14">
      <c r="B71" s="310"/>
      <c r="C71" s="517"/>
      <c r="D71" s="517"/>
      <c r="E71" s="517"/>
      <c r="F71" s="517"/>
      <c r="G71" s="517"/>
      <c r="H71" s="517"/>
      <c r="I71" s="517"/>
      <c r="J71" s="318"/>
      <c r="K71" s="319"/>
      <c r="L71" s="520"/>
      <c r="M71" s="521"/>
      <c r="N71" s="198">
        <f t="shared" si="1"/>
        <v>0</v>
      </c>
    </row>
    <row r="72" spans="1:14" ht="15" thickBot="1">
      <c r="B72" s="321"/>
      <c r="C72" s="536"/>
      <c r="D72" s="536"/>
      <c r="E72" s="536"/>
      <c r="F72" s="536"/>
      <c r="G72" s="536"/>
      <c r="H72" s="536"/>
      <c r="I72" s="536"/>
      <c r="J72" s="315"/>
      <c r="K72" s="322"/>
      <c r="L72" s="537"/>
      <c r="M72" s="538"/>
      <c r="N72" s="205">
        <f t="shared" si="1"/>
        <v>0</v>
      </c>
    </row>
    <row r="73" spans="1:14" ht="15" thickBot="1">
      <c r="A73" s="152"/>
      <c r="B73" s="524" t="s">
        <v>43</v>
      </c>
      <c r="C73" s="525"/>
      <c r="D73" s="525"/>
      <c r="E73" s="525"/>
      <c r="F73" s="525"/>
      <c r="G73" s="525"/>
      <c r="H73" s="525"/>
      <c r="I73" s="525"/>
      <c r="J73" s="525"/>
      <c r="K73" s="525"/>
      <c r="L73" s="525"/>
      <c r="M73" s="526"/>
      <c r="N73" s="206">
        <f>SUM(N58:N72)</f>
        <v>2117.9269813372334</v>
      </c>
    </row>
    <row r="74" spans="1:14" ht="4.5" customHeight="1">
      <c r="A74" s="152"/>
      <c r="B74" s="185"/>
      <c r="C74" s="186"/>
      <c r="D74" s="186"/>
      <c r="E74" s="186"/>
      <c r="F74" s="186"/>
      <c r="G74" s="186"/>
      <c r="H74" s="186"/>
      <c r="I74" s="186"/>
      <c r="J74" s="186"/>
      <c r="K74" s="186"/>
      <c r="L74" s="186"/>
      <c r="M74" s="186"/>
      <c r="N74" s="187"/>
    </row>
    <row r="75" spans="1:14" s="164" customFormat="1" ht="19.149999999999999" customHeight="1">
      <c r="B75" s="527" t="s">
        <v>46</v>
      </c>
      <c r="C75" s="528"/>
      <c r="D75" s="528"/>
      <c r="E75" s="528"/>
      <c r="F75" s="528"/>
      <c r="G75" s="528"/>
      <c r="H75" s="528"/>
      <c r="I75" s="528"/>
      <c r="J75" s="528"/>
      <c r="K75" s="528"/>
      <c r="L75" s="528"/>
      <c r="M75" s="528"/>
      <c r="N75" s="529"/>
    </row>
    <row r="76" spans="1:14" ht="6.75" customHeight="1" thickBot="1">
      <c r="A76" s="152"/>
      <c r="B76" s="207"/>
      <c r="C76" s="208"/>
      <c r="D76" s="208"/>
      <c r="E76" s="208"/>
      <c r="F76" s="208"/>
      <c r="G76" s="208"/>
      <c r="H76" s="208"/>
      <c r="I76" s="208"/>
      <c r="J76" s="208"/>
      <c r="K76" s="208"/>
      <c r="L76" s="208"/>
      <c r="M76" s="208"/>
      <c r="N76" s="209"/>
    </row>
    <row r="77" spans="1:14" ht="21" customHeight="1">
      <c r="A77" s="152"/>
      <c r="B77" s="210" t="s">
        <v>67</v>
      </c>
      <c r="C77" s="539" t="s">
        <v>11</v>
      </c>
      <c r="D77" s="539"/>
      <c r="E77" s="539"/>
      <c r="F77" s="539"/>
      <c r="G77" s="539"/>
      <c r="H77" s="539"/>
      <c r="I77" s="266" t="s">
        <v>37</v>
      </c>
      <c r="J77" s="266" t="s">
        <v>103</v>
      </c>
      <c r="K77" s="266" t="s">
        <v>104</v>
      </c>
      <c r="L77" s="266" t="s">
        <v>105</v>
      </c>
      <c r="M77" s="266" t="s">
        <v>47</v>
      </c>
      <c r="N77" s="211" t="s">
        <v>42</v>
      </c>
    </row>
    <row r="78" spans="1:14">
      <c r="B78" s="114"/>
      <c r="C78" s="540"/>
      <c r="D78" s="541"/>
      <c r="E78" s="541"/>
      <c r="F78" s="541"/>
      <c r="G78" s="541"/>
      <c r="H78" s="542"/>
      <c r="I78" s="212"/>
      <c r="J78" s="213"/>
      <c r="K78" s="213"/>
      <c r="L78" s="213"/>
      <c r="M78" s="214"/>
      <c r="N78" s="215">
        <f>L78*M78</f>
        <v>0</v>
      </c>
    </row>
    <row r="79" spans="1:14">
      <c r="B79" s="323"/>
      <c r="C79" s="530"/>
      <c r="D79" s="531"/>
      <c r="E79" s="531"/>
      <c r="F79" s="531"/>
      <c r="G79" s="531"/>
      <c r="H79" s="532"/>
      <c r="I79" s="324"/>
      <c r="J79" s="325"/>
      <c r="K79" s="325"/>
      <c r="L79" s="325"/>
      <c r="M79" s="326"/>
      <c r="N79" s="215">
        <f t="shared" ref="N79:N82" si="2">L79*M79</f>
        <v>0</v>
      </c>
    </row>
    <row r="80" spans="1:14">
      <c r="B80" s="323"/>
      <c r="C80" s="530"/>
      <c r="D80" s="531"/>
      <c r="E80" s="531"/>
      <c r="F80" s="531"/>
      <c r="G80" s="531"/>
      <c r="H80" s="532"/>
      <c r="I80" s="324"/>
      <c r="J80" s="325"/>
      <c r="K80" s="325"/>
      <c r="L80" s="325"/>
      <c r="M80" s="326"/>
      <c r="N80" s="215">
        <f t="shared" si="2"/>
        <v>0</v>
      </c>
    </row>
    <row r="81" spans="1:14">
      <c r="B81" s="323"/>
      <c r="C81" s="530"/>
      <c r="D81" s="531"/>
      <c r="E81" s="531"/>
      <c r="F81" s="531"/>
      <c r="G81" s="531"/>
      <c r="H81" s="532"/>
      <c r="I81" s="324"/>
      <c r="J81" s="325"/>
      <c r="K81" s="325"/>
      <c r="L81" s="325"/>
      <c r="M81" s="326"/>
      <c r="N81" s="215">
        <f t="shared" si="2"/>
        <v>0</v>
      </c>
    </row>
    <row r="82" spans="1:14" ht="15.75" customHeight="1" thickBot="1">
      <c r="B82" s="314"/>
      <c r="C82" s="533"/>
      <c r="D82" s="534"/>
      <c r="E82" s="534"/>
      <c r="F82" s="534"/>
      <c r="G82" s="534"/>
      <c r="H82" s="535"/>
      <c r="I82" s="327"/>
      <c r="J82" s="328"/>
      <c r="K82" s="328"/>
      <c r="L82" s="328"/>
      <c r="M82" s="329"/>
      <c r="N82" s="216">
        <f t="shared" si="2"/>
        <v>0</v>
      </c>
    </row>
    <row r="83" spans="1:14" ht="15" thickBot="1">
      <c r="A83" s="152"/>
      <c r="B83" s="524" t="s">
        <v>43</v>
      </c>
      <c r="C83" s="525"/>
      <c r="D83" s="525"/>
      <c r="E83" s="525"/>
      <c r="F83" s="525"/>
      <c r="G83" s="525"/>
      <c r="H83" s="525"/>
      <c r="I83" s="525"/>
      <c r="J83" s="525"/>
      <c r="K83" s="525"/>
      <c r="L83" s="525"/>
      <c r="M83" s="526"/>
      <c r="N83" s="206">
        <f>SUM(N78:N82)</f>
        <v>0</v>
      </c>
    </row>
    <row r="84" spans="1:14" ht="3.75" customHeight="1">
      <c r="A84" s="152"/>
      <c r="B84" s="185"/>
      <c r="C84" s="186"/>
      <c r="D84" s="186"/>
      <c r="E84" s="186"/>
      <c r="F84" s="186"/>
      <c r="G84" s="186"/>
      <c r="H84" s="186"/>
      <c r="I84" s="186"/>
      <c r="J84" s="186"/>
      <c r="K84" s="186"/>
      <c r="L84" s="186"/>
      <c r="M84" s="186"/>
      <c r="N84" s="187"/>
    </row>
    <row r="85" spans="1:14" ht="19.899999999999999" customHeight="1">
      <c r="A85" s="152"/>
      <c r="B85" s="502" t="s">
        <v>48</v>
      </c>
      <c r="C85" s="503"/>
      <c r="D85" s="503"/>
      <c r="E85" s="503"/>
      <c r="F85" s="503"/>
      <c r="G85" s="503"/>
      <c r="H85" s="503"/>
      <c r="I85" s="503"/>
      <c r="J85" s="503"/>
      <c r="K85" s="503"/>
      <c r="L85" s="503"/>
      <c r="M85" s="503"/>
      <c r="N85" s="504"/>
    </row>
    <row r="86" spans="1:14" ht="5.25" customHeight="1" thickBot="1">
      <c r="A86" s="152"/>
      <c r="B86" s="548"/>
      <c r="C86" s="549"/>
      <c r="D86" s="549"/>
      <c r="E86" s="549"/>
      <c r="F86" s="549"/>
      <c r="G86" s="549"/>
      <c r="H86" s="549"/>
      <c r="I86" s="549"/>
      <c r="J86" s="549"/>
      <c r="K86" s="549"/>
      <c r="L86" s="549"/>
      <c r="M86" s="549"/>
      <c r="N86" s="550"/>
    </row>
    <row r="87" spans="1:14" ht="21" customHeight="1">
      <c r="A87" s="152"/>
      <c r="B87" s="193" t="s">
        <v>67</v>
      </c>
      <c r="C87" s="508" t="s">
        <v>11</v>
      </c>
      <c r="D87" s="508"/>
      <c r="E87" s="508"/>
      <c r="F87" s="508"/>
      <c r="G87" s="508"/>
      <c r="H87" s="508"/>
      <c r="I87" s="265" t="s">
        <v>49</v>
      </c>
      <c r="J87" s="265" t="s">
        <v>108</v>
      </c>
      <c r="K87" s="265" t="s">
        <v>109</v>
      </c>
      <c r="L87" s="508" t="s">
        <v>41</v>
      </c>
      <c r="M87" s="508"/>
      <c r="N87" s="194" t="s">
        <v>42</v>
      </c>
    </row>
    <row r="88" spans="1:14">
      <c r="B88" s="220" t="s">
        <v>112</v>
      </c>
      <c r="C88" s="551" t="s">
        <v>113</v>
      </c>
      <c r="D88" s="552"/>
      <c r="E88" s="552"/>
      <c r="F88" s="552"/>
      <c r="G88" s="552"/>
      <c r="H88" s="552"/>
      <c r="I88" s="214">
        <f>K88/J88*100</f>
        <v>100000</v>
      </c>
      <c r="J88" s="121">
        <v>185</v>
      </c>
      <c r="K88" s="122">
        <v>185000</v>
      </c>
      <c r="L88" s="553">
        <v>13538</v>
      </c>
      <c r="M88" s="554"/>
      <c r="N88" s="123">
        <f>K88/L88</f>
        <v>13.665238587679125</v>
      </c>
    </row>
    <row r="89" spans="1:14">
      <c r="B89" s="330" t="s">
        <v>110</v>
      </c>
      <c r="C89" s="543" t="s">
        <v>111</v>
      </c>
      <c r="D89" s="544"/>
      <c r="E89" s="544"/>
      <c r="F89" s="544"/>
      <c r="G89" s="544"/>
      <c r="H89" s="545"/>
      <c r="I89" s="326">
        <f>K89/J89*100</f>
        <v>56666.666666666672</v>
      </c>
      <c r="J89" s="331">
        <v>185</v>
      </c>
      <c r="K89" s="332">
        <v>104833.33333333334</v>
      </c>
      <c r="L89" s="555">
        <v>13538</v>
      </c>
      <c r="M89" s="556"/>
      <c r="N89" s="123">
        <f>K89/L89</f>
        <v>7.7436351996848387</v>
      </c>
    </row>
    <row r="90" spans="1:14">
      <c r="B90" s="330"/>
      <c r="C90" s="543"/>
      <c r="D90" s="544"/>
      <c r="E90" s="544"/>
      <c r="F90" s="544"/>
      <c r="G90" s="544"/>
      <c r="H90" s="545"/>
      <c r="I90" s="326"/>
      <c r="J90" s="331"/>
      <c r="K90" s="332"/>
      <c r="L90" s="546"/>
      <c r="M90" s="547"/>
      <c r="N90" s="333"/>
    </row>
    <row r="91" spans="1:14">
      <c r="B91" s="330"/>
      <c r="C91" s="543"/>
      <c r="D91" s="544"/>
      <c r="E91" s="544"/>
      <c r="F91" s="544"/>
      <c r="G91" s="544"/>
      <c r="H91" s="545"/>
      <c r="I91" s="326"/>
      <c r="J91" s="331"/>
      <c r="K91" s="332"/>
      <c r="L91" s="546"/>
      <c r="M91" s="547"/>
      <c r="N91" s="333"/>
    </row>
    <row r="92" spans="1:14">
      <c r="B92" s="330"/>
      <c r="C92" s="543"/>
      <c r="D92" s="544"/>
      <c r="E92" s="544"/>
      <c r="F92" s="544"/>
      <c r="G92" s="544"/>
      <c r="H92" s="545"/>
      <c r="I92" s="326"/>
      <c r="J92" s="331"/>
      <c r="K92" s="332"/>
      <c r="L92" s="546"/>
      <c r="M92" s="547"/>
      <c r="N92" s="333"/>
    </row>
    <row r="93" spans="1:14">
      <c r="B93" s="330"/>
      <c r="C93" s="543"/>
      <c r="D93" s="544"/>
      <c r="E93" s="544"/>
      <c r="F93" s="544"/>
      <c r="G93" s="544"/>
      <c r="H93" s="545"/>
      <c r="I93" s="326"/>
      <c r="J93" s="331"/>
      <c r="K93" s="332"/>
      <c r="L93" s="546"/>
      <c r="M93" s="547"/>
      <c r="N93" s="333"/>
    </row>
    <row r="94" spans="1:14">
      <c r="B94" s="330"/>
      <c r="C94" s="543"/>
      <c r="D94" s="544"/>
      <c r="E94" s="544"/>
      <c r="F94" s="544"/>
      <c r="G94" s="544"/>
      <c r="H94" s="545"/>
      <c r="I94" s="326"/>
      <c r="J94" s="331"/>
      <c r="K94" s="332"/>
      <c r="L94" s="546"/>
      <c r="M94" s="547"/>
      <c r="N94" s="333"/>
    </row>
    <row r="95" spans="1:14">
      <c r="B95" s="330"/>
      <c r="C95" s="543"/>
      <c r="D95" s="544"/>
      <c r="E95" s="544"/>
      <c r="F95" s="544"/>
      <c r="G95" s="544"/>
      <c r="H95" s="545"/>
      <c r="I95" s="326"/>
      <c r="J95" s="331"/>
      <c r="K95" s="334"/>
      <c r="L95" s="546"/>
      <c r="M95" s="547"/>
      <c r="N95" s="333"/>
    </row>
    <row r="96" spans="1:14">
      <c r="B96" s="330"/>
      <c r="C96" s="543"/>
      <c r="D96" s="544"/>
      <c r="E96" s="544"/>
      <c r="F96" s="544"/>
      <c r="G96" s="544"/>
      <c r="H96" s="545"/>
      <c r="I96" s="326"/>
      <c r="J96" s="331"/>
      <c r="K96" s="334"/>
      <c r="L96" s="546"/>
      <c r="M96" s="547"/>
      <c r="N96" s="333"/>
    </row>
    <row r="97" spans="1:14" ht="15.75" customHeight="1" thickBot="1">
      <c r="B97" s="335"/>
      <c r="C97" s="557"/>
      <c r="D97" s="558"/>
      <c r="E97" s="558"/>
      <c r="F97" s="558"/>
      <c r="G97" s="558"/>
      <c r="H97" s="559"/>
      <c r="I97" s="336"/>
      <c r="J97" s="337"/>
      <c r="K97" s="336"/>
      <c r="L97" s="560"/>
      <c r="M97" s="561"/>
      <c r="N97" s="338"/>
    </row>
    <row r="98" spans="1:14" ht="15" thickBot="1">
      <c r="A98" s="152"/>
      <c r="B98" s="562" t="s">
        <v>43</v>
      </c>
      <c r="C98" s="563"/>
      <c r="D98" s="563"/>
      <c r="E98" s="563"/>
      <c r="F98" s="563"/>
      <c r="G98" s="563"/>
      <c r="H98" s="563"/>
      <c r="I98" s="563"/>
      <c r="J98" s="563"/>
      <c r="K98" s="563"/>
      <c r="L98" s="563"/>
      <c r="M98" s="564"/>
      <c r="N98" s="124">
        <f>SUM(N88:N97)</f>
        <v>21.408873787363966</v>
      </c>
    </row>
    <row r="99" spans="1:14" ht="5.0999999999999996" customHeight="1" thickBot="1">
      <c r="A99" s="152"/>
      <c r="B99" s="185"/>
      <c r="C99" s="186"/>
      <c r="D99" s="186"/>
      <c r="E99" s="186"/>
      <c r="F99" s="186"/>
      <c r="G99" s="186"/>
      <c r="H99" s="186"/>
      <c r="I99" s="186"/>
      <c r="J99" s="186"/>
      <c r="K99" s="186"/>
      <c r="L99" s="186"/>
      <c r="M99" s="186"/>
      <c r="N99" s="187"/>
    </row>
    <row r="100" spans="1:14" ht="15" thickBot="1">
      <c r="A100" s="152"/>
      <c r="B100" s="565" t="s">
        <v>50</v>
      </c>
      <c r="C100" s="566"/>
      <c r="D100" s="566"/>
      <c r="E100" s="566"/>
      <c r="F100" s="566"/>
      <c r="G100" s="566"/>
      <c r="H100" s="566"/>
      <c r="I100" s="566"/>
      <c r="J100" s="566"/>
      <c r="K100" s="566"/>
      <c r="L100" s="566"/>
      <c r="M100" s="567"/>
      <c r="N100" s="124">
        <f>N53+N73+N83+N98</f>
        <v>2307.6919573739892</v>
      </c>
    </row>
    <row r="101" spans="1:14" ht="5.0999999999999996" customHeight="1">
      <c r="A101" s="152"/>
      <c r="B101" s="185"/>
      <c r="C101" s="186"/>
      <c r="D101" s="186"/>
      <c r="E101" s="186"/>
      <c r="F101" s="186"/>
      <c r="G101" s="186"/>
      <c r="H101" s="186"/>
      <c r="I101" s="186"/>
      <c r="J101" s="186"/>
      <c r="K101" s="186"/>
      <c r="L101" s="186"/>
      <c r="M101" s="186"/>
      <c r="N101" s="187"/>
    </row>
    <row r="102" spans="1:14" ht="22.5" customHeight="1">
      <c r="A102" s="152"/>
      <c r="B102" s="502" t="s">
        <v>51</v>
      </c>
      <c r="C102" s="503"/>
      <c r="D102" s="503"/>
      <c r="E102" s="503"/>
      <c r="F102" s="503"/>
      <c r="G102" s="503"/>
      <c r="H102" s="503"/>
      <c r="I102" s="503"/>
      <c r="J102" s="503"/>
      <c r="K102" s="503"/>
      <c r="L102" s="503"/>
      <c r="M102" s="503"/>
      <c r="N102" s="504"/>
    </row>
    <row r="103" spans="1:14" ht="6.75" customHeight="1" thickBot="1">
      <c r="A103" s="152"/>
      <c r="B103" s="221"/>
      <c r="C103" s="222"/>
      <c r="D103" s="222"/>
      <c r="E103" s="222"/>
      <c r="F103" s="222"/>
      <c r="G103" s="222"/>
      <c r="H103" s="222"/>
      <c r="I103" s="222"/>
      <c r="J103" s="222"/>
      <c r="K103" s="222"/>
      <c r="L103" s="222"/>
      <c r="M103" s="222"/>
      <c r="N103" s="223"/>
    </row>
    <row r="104" spans="1:14" ht="17.25" customHeight="1">
      <c r="A104" s="152"/>
      <c r="B104" s="583" t="s">
        <v>11</v>
      </c>
      <c r="C104" s="584"/>
      <c r="D104" s="584"/>
      <c r="E104" s="584"/>
      <c r="F104" s="584"/>
      <c r="G104" s="584"/>
      <c r="H104" s="584"/>
      <c r="I104" s="585"/>
      <c r="J104" s="586"/>
      <c r="K104" s="265" t="s">
        <v>52</v>
      </c>
      <c r="L104" s="587" t="s">
        <v>53</v>
      </c>
      <c r="M104" s="588"/>
      <c r="N104" s="589"/>
    </row>
    <row r="105" spans="1:14" ht="15">
      <c r="B105" s="590" t="s">
        <v>54</v>
      </c>
      <c r="C105" s="591"/>
      <c r="D105" s="591"/>
      <c r="E105" s="591"/>
      <c r="F105" s="591"/>
      <c r="G105" s="591"/>
      <c r="H105" s="591"/>
      <c r="I105" s="339"/>
      <c r="J105" s="340"/>
      <c r="K105" s="341">
        <v>0.2</v>
      </c>
      <c r="L105" s="592">
        <f>K105*N100</f>
        <v>461.53839147479789</v>
      </c>
      <c r="M105" s="593"/>
      <c r="N105" s="594"/>
    </row>
    <row r="106" spans="1:14" ht="15">
      <c r="B106" s="342" t="s">
        <v>55</v>
      </c>
      <c r="C106" s="343"/>
      <c r="D106" s="343"/>
      <c r="E106" s="343"/>
      <c r="F106" s="343"/>
      <c r="G106" s="343"/>
      <c r="H106" s="343"/>
      <c r="I106" s="339"/>
      <c r="J106" s="340"/>
      <c r="K106" s="341">
        <v>0.05</v>
      </c>
      <c r="L106" s="592">
        <f>K106*N100</f>
        <v>115.38459786869947</v>
      </c>
      <c r="M106" s="593"/>
      <c r="N106" s="594"/>
    </row>
    <row r="107" spans="1:14" ht="15.75" thickBot="1">
      <c r="B107" s="344" t="s">
        <v>56</v>
      </c>
      <c r="C107" s="345"/>
      <c r="D107" s="345"/>
      <c r="E107" s="345"/>
      <c r="F107" s="345"/>
      <c r="G107" s="345"/>
      <c r="H107" s="345"/>
      <c r="I107" s="346"/>
      <c r="J107" s="347"/>
      <c r="K107" s="348">
        <v>0.05</v>
      </c>
      <c r="L107" s="568">
        <f>K107*N100</f>
        <v>115.38459786869947</v>
      </c>
      <c r="M107" s="569"/>
      <c r="N107" s="570"/>
    </row>
    <row r="108" spans="1:14" s="164" customFormat="1" ht="24.75" customHeight="1" thickBot="1">
      <c r="B108" s="571" t="s">
        <v>43</v>
      </c>
      <c r="C108" s="572"/>
      <c r="D108" s="572"/>
      <c r="E108" s="572"/>
      <c r="F108" s="572"/>
      <c r="G108" s="572"/>
      <c r="H108" s="572"/>
      <c r="I108" s="572"/>
      <c r="J108" s="572"/>
      <c r="K108" s="572"/>
      <c r="L108" s="572"/>
      <c r="M108" s="573"/>
      <c r="N108" s="206">
        <f>L105+L106+L107</f>
        <v>692.30758721219695</v>
      </c>
    </row>
    <row r="109" spans="1:14" ht="6.75" customHeight="1" thickBot="1">
      <c r="A109" s="152"/>
      <c r="B109" s="185"/>
      <c r="C109" s="186"/>
      <c r="D109" s="186"/>
      <c r="E109" s="186"/>
      <c r="F109" s="186"/>
      <c r="G109" s="186"/>
      <c r="H109" s="186"/>
      <c r="I109" s="186"/>
      <c r="J109" s="186"/>
      <c r="K109" s="186"/>
      <c r="L109" s="186"/>
      <c r="M109" s="186"/>
      <c r="N109" s="187"/>
    </row>
    <row r="110" spans="1:14" ht="22.5" customHeight="1" thickBot="1">
      <c r="A110" s="152"/>
      <c r="B110" s="574" t="s">
        <v>114</v>
      </c>
      <c r="C110" s="575"/>
      <c r="D110" s="575"/>
      <c r="E110" s="575"/>
      <c r="F110" s="575"/>
      <c r="G110" s="575"/>
      <c r="H110" s="575"/>
      <c r="I110" s="575"/>
      <c r="J110" s="575"/>
      <c r="K110" s="575"/>
      <c r="L110" s="575"/>
      <c r="M110" s="576"/>
      <c r="N110" s="226">
        <f>N100+N108</f>
        <v>2999.9995445861859</v>
      </c>
    </row>
    <row r="111" spans="1:14" ht="7.5" customHeight="1">
      <c r="B111" s="154"/>
      <c r="C111" s="155"/>
      <c r="D111" s="155"/>
      <c r="E111" s="155"/>
      <c r="F111" s="155"/>
      <c r="G111" s="155"/>
      <c r="H111" s="155"/>
      <c r="I111" s="155"/>
      <c r="J111" s="155"/>
      <c r="K111" s="155"/>
      <c r="L111" s="155"/>
      <c r="M111" s="155"/>
      <c r="N111" s="156"/>
    </row>
    <row r="112" spans="1:14" ht="7.5" customHeight="1">
      <c r="B112" s="182"/>
      <c r="C112" s="183"/>
      <c r="D112" s="183"/>
      <c r="E112" s="183"/>
      <c r="F112" s="183"/>
      <c r="G112" s="183"/>
      <c r="H112" s="183"/>
      <c r="I112" s="183"/>
      <c r="J112" s="183"/>
      <c r="K112" s="183"/>
      <c r="L112" s="183"/>
      <c r="M112" s="183"/>
      <c r="N112" s="184"/>
    </row>
    <row r="113" spans="1:14" ht="10.5" customHeight="1">
      <c r="B113" s="182"/>
      <c r="C113" s="183"/>
      <c r="D113" s="183"/>
      <c r="E113" s="183"/>
      <c r="F113" s="183"/>
      <c r="G113" s="183"/>
      <c r="H113" s="183"/>
      <c r="I113" s="183"/>
      <c r="J113" s="183"/>
      <c r="K113" s="183"/>
      <c r="L113" s="183"/>
      <c r="M113" s="183"/>
      <c r="N113" s="184"/>
    </row>
    <row r="114" spans="1:14" ht="12" customHeight="1">
      <c r="B114" s="182"/>
      <c r="C114" s="183"/>
      <c r="D114" s="183"/>
      <c r="E114" s="183"/>
      <c r="F114" s="183"/>
      <c r="G114" s="183"/>
      <c r="H114" s="183"/>
      <c r="I114" s="183"/>
      <c r="J114" s="183"/>
      <c r="K114" s="183"/>
      <c r="L114" s="183"/>
      <c r="M114" s="183"/>
      <c r="N114" s="184"/>
    </row>
    <row r="115" spans="1:14">
      <c r="B115" s="182"/>
      <c r="C115" s="183"/>
      <c r="D115" s="183"/>
      <c r="E115" s="227" t="s">
        <v>57</v>
      </c>
      <c r="F115" s="227"/>
      <c r="G115" s="227"/>
      <c r="H115" s="227"/>
      <c r="I115" s="227"/>
      <c r="J115" s="227"/>
      <c r="K115" s="183"/>
      <c r="L115" s="183"/>
      <c r="M115" s="183"/>
      <c r="N115" s="184"/>
    </row>
    <row r="116" spans="1:14">
      <c r="B116" s="182"/>
      <c r="C116" s="183"/>
      <c r="D116" s="183"/>
      <c r="E116" s="183" t="s">
        <v>58</v>
      </c>
      <c r="F116" s="183"/>
      <c r="G116" s="183"/>
      <c r="H116" s="183"/>
      <c r="I116" s="183"/>
      <c r="J116" s="183"/>
      <c r="K116" s="183"/>
      <c r="L116" s="183"/>
      <c r="M116" s="183"/>
      <c r="N116" s="184"/>
    </row>
    <row r="117" spans="1:14">
      <c r="B117" s="182"/>
      <c r="C117" s="183"/>
      <c r="D117" s="183"/>
      <c r="E117" s="183" t="s">
        <v>59</v>
      </c>
      <c r="F117" s="183"/>
      <c r="G117" s="183"/>
      <c r="H117" s="183"/>
      <c r="I117" s="183"/>
      <c r="J117" s="183"/>
      <c r="K117" s="183"/>
      <c r="L117" s="183"/>
      <c r="M117" s="183"/>
      <c r="N117" s="184"/>
    </row>
    <row r="118" spans="1:14">
      <c r="B118" s="182"/>
      <c r="C118" s="183"/>
      <c r="D118" s="183"/>
      <c r="E118" s="183" t="s">
        <v>60</v>
      </c>
      <c r="F118" s="183"/>
      <c r="G118" s="183"/>
      <c r="H118" s="183"/>
      <c r="I118" s="183"/>
      <c r="J118" s="183"/>
      <c r="K118" s="183"/>
      <c r="L118" s="183"/>
      <c r="M118" s="183"/>
      <c r="N118" s="184"/>
    </row>
    <row r="119" spans="1:14" ht="10.5" customHeight="1" thickBot="1">
      <c r="B119" s="182"/>
      <c r="C119" s="183"/>
      <c r="D119" s="183"/>
      <c r="E119" s="183"/>
      <c r="F119" s="183" t="s">
        <v>61</v>
      </c>
      <c r="G119" s="183"/>
      <c r="H119" s="183"/>
      <c r="I119" s="183"/>
      <c r="J119" s="183"/>
      <c r="K119" s="183"/>
      <c r="L119" s="183"/>
      <c r="M119" s="183"/>
      <c r="N119" s="184"/>
    </row>
    <row r="120" spans="1:14">
      <c r="B120" s="228" t="s">
        <v>115</v>
      </c>
      <c r="C120" s="229"/>
      <c r="D120" s="229"/>
      <c r="E120" s="229"/>
      <c r="F120" s="229"/>
      <c r="G120" s="229"/>
      <c r="H120" s="229"/>
      <c r="I120" s="229"/>
      <c r="J120" s="229"/>
      <c r="K120" s="229"/>
      <c r="L120" s="229"/>
      <c r="M120" s="229"/>
      <c r="N120" s="230"/>
    </row>
    <row r="121" spans="1:14">
      <c r="B121" s="349"/>
      <c r="C121" s="350"/>
      <c r="D121" s="350"/>
      <c r="E121" s="350"/>
      <c r="F121" s="350"/>
      <c r="G121" s="350"/>
      <c r="H121" s="350"/>
      <c r="I121" s="350"/>
      <c r="J121" s="350"/>
      <c r="K121" s="350"/>
      <c r="L121" s="350"/>
      <c r="M121" s="350"/>
      <c r="N121" s="351"/>
    </row>
    <row r="122" spans="1:14">
      <c r="B122" s="349"/>
      <c r="C122" s="350"/>
      <c r="D122" s="350"/>
      <c r="E122" s="350"/>
      <c r="F122" s="350"/>
      <c r="G122" s="350"/>
      <c r="H122" s="350"/>
      <c r="I122" s="350"/>
      <c r="J122" s="350"/>
      <c r="K122" s="350"/>
      <c r="L122" s="350"/>
      <c r="M122" s="350"/>
      <c r="N122" s="351"/>
    </row>
    <row r="123" spans="1:14" ht="15" thickBot="1">
      <c r="B123" s="352"/>
      <c r="C123" s="353"/>
      <c r="D123" s="353"/>
      <c r="E123" s="353"/>
      <c r="F123" s="353"/>
      <c r="G123" s="353"/>
      <c r="H123" s="353"/>
      <c r="I123" s="353"/>
      <c r="J123" s="353"/>
      <c r="K123" s="353"/>
      <c r="L123" s="353"/>
      <c r="M123" s="353"/>
      <c r="N123" s="354"/>
    </row>
    <row r="124" spans="1:14" ht="7.5" customHeight="1">
      <c r="A124" s="152"/>
      <c r="B124" s="231"/>
      <c r="C124" s="232"/>
      <c r="D124" s="232"/>
      <c r="E124" s="232"/>
      <c r="F124" s="232"/>
      <c r="G124" s="232"/>
      <c r="H124" s="232"/>
      <c r="I124" s="232"/>
      <c r="J124" s="232"/>
      <c r="K124" s="232"/>
      <c r="L124" s="232"/>
      <c r="M124" s="232"/>
      <c r="N124" s="233"/>
    </row>
    <row r="125" spans="1:14" ht="18" customHeight="1">
      <c r="A125" s="152"/>
      <c r="B125" s="158" t="s">
        <v>116</v>
      </c>
      <c r="C125" s="234"/>
      <c r="D125" s="234"/>
      <c r="E125" s="234"/>
      <c r="F125" s="234"/>
      <c r="G125" s="234"/>
      <c r="H125" s="234"/>
      <c r="I125" s="234"/>
      <c r="J125" s="234"/>
      <c r="K125" s="234"/>
      <c r="L125" s="234"/>
      <c r="M125" s="234"/>
      <c r="N125" s="235"/>
    </row>
    <row r="126" spans="1:14">
      <c r="A126" s="152"/>
      <c r="B126" s="577" t="s">
        <v>117</v>
      </c>
      <c r="C126" s="578"/>
      <c r="D126" s="578"/>
      <c r="E126" s="578"/>
      <c r="F126" s="578"/>
      <c r="G126" s="578"/>
      <c r="H126" s="578"/>
      <c r="I126" s="578"/>
      <c r="J126" s="578"/>
      <c r="K126" s="578"/>
      <c r="L126" s="578"/>
      <c r="M126" s="578"/>
      <c r="N126" s="579"/>
    </row>
    <row r="127" spans="1:14">
      <c r="A127" s="152"/>
      <c r="B127" s="577"/>
      <c r="C127" s="578"/>
      <c r="D127" s="578"/>
      <c r="E127" s="578"/>
      <c r="F127" s="578"/>
      <c r="G127" s="578"/>
      <c r="H127" s="578"/>
      <c r="I127" s="578"/>
      <c r="J127" s="578"/>
      <c r="K127" s="578"/>
      <c r="L127" s="578"/>
      <c r="M127" s="578"/>
      <c r="N127" s="579"/>
    </row>
    <row r="128" spans="1:14" ht="21" customHeight="1">
      <c r="A128" s="152"/>
      <c r="B128" s="577" t="s">
        <v>118</v>
      </c>
      <c r="C128" s="578"/>
      <c r="D128" s="578"/>
      <c r="E128" s="578"/>
      <c r="F128" s="578"/>
      <c r="G128" s="578"/>
      <c r="H128" s="578"/>
      <c r="I128" s="578"/>
      <c r="J128" s="578"/>
      <c r="K128" s="578"/>
      <c r="L128" s="578"/>
      <c r="M128" s="578"/>
      <c r="N128" s="579"/>
    </row>
    <row r="129" spans="1:14" ht="9.75" customHeight="1">
      <c r="A129" s="152"/>
      <c r="B129" s="577"/>
      <c r="C129" s="578"/>
      <c r="D129" s="578"/>
      <c r="E129" s="578"/>
      <c r="F129" s="578"/>
      <c r="G129" s="578"/>
      <c r="H129" s="578"/>
      <c r="I129" s="578"/>
      <c r="J129" s="578"/>
      <c r="K129" s="578"/>
      <c r="L129" s="578"/>
      <c r="M129" s="578"/>
      <c r="N129" s="579"/>
    </row>
    <row r="130" spans="1:14" ht="5.25" customHeight="1">
      <c r="A130" s="152"/>
      <c r="B130" s="236"/>
      <c r="C130" s="237"/>
      <c r="D130" s="237"/>
      <c r="E130" s="237"/>
      <c r="F130" s="237"/>
      <c r="G130" s="237"/>
      <c r="H130" s="237"/>
      <c r="I130" s="237"/>
      <c r="J130" s="237"/>
      <c r="K130" s="237"/>
      <c r="L130" s="237"/>
      <c r="M130" s="237"/>
      <c r="N130" s="238"/>
    </row>
    <row r="131" spans="1:14" ht="5.25" customHeight="1">
      <c r="B131" s="239"/>
      <c r="C131" s="240"/>
      <c r="D131" s="240"/>
      <c r="E131" s="240"/>
      <c r="F131" s="240"/>
      <c r="G131" s="240"/>
      <c r="H131" s="240"/>
      <c r="I131" s="240"/>
      <c r="J131" s="240"/>
      <c r="K131" s="240"/>
      <c r="L131" s="240"/>
      <c r="M131" s="240"/>
      <c r="N131" s="241"/>
    </row>
    <row r="132" spans="1:14" ht="9.75" customHeight="1">
      <c r="B132" s="239"/>
      <c r="C132" s="240"/>
      <c r="D132" s="240"/>
      <c r="E132" s="240"/>
      <c r="F132" s="240"/>
      <c r="G132" s="240"/>
      <c r="H132" s="240"/>
      <c r="I132" s="240"/>
      <c r="J132" s="240"/>
      <c r="K132" s="240"/>
      <c r="L132" s="240"/>
      <c r="M132" s="240"/>
      <c r="N132" s="241"/>
    </row>
    <row r="133" spans="1:14">
      <c r="B133" s="242"/>
      <c r="C133" s="243"/>
      <c r="D133" s="243"/>
      <c r="E133" s="243"/>
      <c r="F133" s="243"/>
      <c r="G133" s="243"/>
      <c r="H133" s="243"/>
      <c r="I133" s="243"/>
      <c r="J133" s="243"/>
      <c r="K133" s="243"/>
      <c r="L133" s="243"/>
      <c r="M133" s="243"/>
      <c r="N133" s="244"/>
    </row>
    <row r="134" spans="1:14">
      <c r="B134" s="182"/>
      <c r="C134" s="183"/>
      <c r="D134" s="183"/>
      <c r="E134" s="183" t="s">
        <v>57</v>
      </c>
      <c r="F134" s="227"/>
      <c r="G134" s="227"/>
      <c r="H134" s="183"/>
      <c r="I134" s="183"/>
      <c r="J134" s="183"/>
      <c r="K134" s="183"/>
      <c r="L134" s="183"/>
      <c r="M134" s="183"/>
      <c r="N134" s="184"/>
    </row>
    <row r="135" spans="1:14">
      <c r="B135" s="182"/>
      <c r="C135" s="183"/>
      <c r="D135" s="183"/>
      <c r="E135" s="355" t="s">
        <v>58</v>
      </c>
      <c r="F135" s="183"/>
      <c r="G135" s="183"/>
      <c r="H135" s="355"/>
      <c r="I135" s="355"/>
      <c r="J135" s="355"/>
      <c r="K135" s="183"/>
      <c r="L135" s="183"/>
      <c r="M135" s="183"/>
      <c r="N135" s="184"/>
    </row>
    <row r="136" spans="1:14">
      <c r="B136" s="182"/>
      <c r="C136" s="183"/>
      <c r="D136" s="183"/>
      <c r="E136" s="245" t="s">
        <v>119</v>
      </c>
      <c r="F136" s="183"/>
      <c r="G136" s="183"/>
      <c r="H136" s="245"/>
      <c r="I136" s="245"/>
      <c r="J136" s="245"/>
      <c r="K136" s="183"/>
      <c r="L136" s="183"/>
      <c r="M136" s="183"/>
      <c r="N136" s="184"/>
    </row>
    <row r="137" spans="1:14">
      <c r="B137" s="246"/>
      <c r="C137" s="243"/>
      <c r="D137" s="243"/>
      <c r="E137" s="183" t="s">
        <v>60</v>
      </c>
      <c r="F137" s="183"/>
      <c r="G137" s="183"/>
      <c r="H137" s="183"/>
      <c r="I137" s="183"/>
      <c r="J137" s="183"/>
      <c r="K137" s="243"/>
      <c r="L137" s="243"/>
      <c r="M137" s="243"/>
      <c r="N137" s="244"/>
    </row>
    <row r="138" spans="1:14" ht="12.75" customHeight="1">
      <c r="B138" s="246"/>
      <c r="C138" s="243"/>
      <c r="D138" s="243"/>
      <c r="E138" s="243"/>
      <c r="F138" s="183"/>
      <c r="G138" s="183"/>
      <c r="H138" s="183"/>
      <c r="I138" s="183"/>
      <c r="J138" s="183"/>
      <c r="K138" s="243"/>
      <c r="L138" s="243"/>
      <c r="M138" s="243"/>
      <c r="N138" s="244"/>
    </row>
    <row r="139" spans="1:14" ht="24.75" customHeight="1">
      <c r="A139" s="152"/>
      <c r="B139" s="580" t="s">
        <v>120</v>
      </c>
      <c r="C139" s="581"/>
      <c r="D139" s="581"/>
      <c r="E139" s="581"/>
      <c r="F139" s="581"/>
      <c r="G139" s="581"/>
      <c r="H139" s="581"/>
      <c r="I139" s="581"/>
      <c r="J139" s="581"/>
      <c r="K139" s="581"/>
      <c r="L139" s="581"/>
      <c r="M139" s="581"/>
      <c r="N139" s="582"/>
    </row>
    <row r="140" spans="1:14" ht="7.5" customHeight="1" thickBot="1">
      <c r="B140" s="356"/>
      <c r="C140" s="247"/>
      <c r="D140" s="247"/>
      <c r="E140" s="248"/>
      <c r="F140" s="248"/>
      <c r="G140" s="248"/>
      <c r="H140" s="248"/>
      <c r="I140" s="248"/>
      <c r="J140" s="249"/>
      <c r="K140" s="249"/>
      <c r="L140" s="249"/>
      <c r="M140" s="249"/>
      <c r="N140" s="250"/>
    </row>
  </sheetData>
  <mergeCells count="146">
    <mergeCell ref="L107:N107"/>
    <mergeCell ref="B108:M108"/>
    <mergeCell ref="B110:M110"/>
    <mergeCell ref="B126:N127"/>
    <mergeCell ref="B128:N129"/>
    <mergeCell ref="B139:N139"/>
    <mergeCell ref="B102:N102"/>
    <mergeCell ref="B104:J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B86:N86"/>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C1AE79-4BBF-407C-8C17-6944F4399015}">
  <sheetPr>
    <tabColor rgb="FF7AC0BD"/>
    <pageSetUpPr fitToPage="1"/>
  </sheetPr>
  <dimension ref="A1:O140"/>
  <sheetViews>
    <sheetView showGridLines="0" showRowColHeaders="0" topLeftCell="A27" zoomScale="90" zoomScaleNormal="90" workbookViewId="0">
      <selection activeCell="C38" sqref="C38:I38"/>
    </sheetView>
  </sheetViews>
  <sheetFormatPr baseColWidth="10" defaultColWidth="0" defaultRowHeight="14.25"/>
  <cols>
    <col min="1" max="1" width="3" style="153" customWidth="1"/>
    <col min="2" max="2" width="14.28515625" style="153" customWidth="1"/>
    <col min="3" max="3" width="11.5703125" style="153" customWidth="1"/>
    <col min="4" max="4" width="17" style="153" customWidth="1"/>
    <col min="5" max="5" width="12.5703125" style="153" customWidth="1"/>
    <col min="6" max="6" width="8" style="153" customWidth="1"/>
    <col min="7" max="7" width="8.85546875" style="153" customWidth="1"/>
    <col min="8" max="8" width="10.5703125" style="153" customWidth="1"/>
    <col min="9" max="9" width="14.5703125" style="153" customWidth="1"/>
    <col min="10" max="10" width="23.42578125" style="153" customWidth="1"/>
    <col min="11" max="11" width="18" style="153" customWidth="1"/>
    <col min="12" max="12" width="11.42578125" style="153" customWidth="1"/>
    <col min="13" max="13" width="12.85546875" style="153" customWidth="1"/>
    <col min="14" max="14" width="21.5703125" style="153" customWidth="1"/>
    <col min="15" max="15" width="4.42578125" style="152" customWidth="1"/>
    <col min="16" max="16384" width="11.42578125" style="152" hidden="1"/>
  </cols>
  <sheetData>
    <row r="1" spans="1:14" ht="13.9" customHeight="1">
      <c r="A1" s="152"/>
      <c r="B1" s="480"/>
      <c r="C1" s="483"/>
      <c r="D1" s="483"/>
      <c r="E1" s="483"/>
      <c r="F1" s="483"/>
      <c r="G1" s="483"/>
      <c r="H1" s="483"/>
      <c r="I1" s="483"/>
      <c r="J1" s="484"/>
      <c r="K1" s="485" t="s">
        <v>67</v>
      </c>
      <c r="L1" s="487" t="s">
        <v>68</v>
      </c>
      <c r="M1" s="488"/>
      <c r="N1" s="491"/>
    </row>
    <row r="2" spans="1:14" ht="14.25" customHeight="1">
      <c r="A2" s="152"/>
      <c r="B2" s="481"/>
      <c r="C2" s="494" t="s">
        <v>69</v>
      </c>
      <c r="D2" s="494"/>
      <c r="E2" s="494"/>
      <c r="F2" s="494"/>
      <c r="G2" s="494"/>
      <c r="H2" s="494"/>
      <c r="I2" s="494"/>
      <c r="J2" s="495"/>
      <c r="K2" s="595"/>
      <c r="L2" s="489"/>
      <c r="M2" s="490"/>
      <c r="N2" s="492"/>
    </row>
    <row r="3" spans="1:14" ht="17.45" customHeight="1">
      <c r="A3" s="152"/>
      <c r="B3" s="481"/>
      <c r="C3" s="496" t="s">
        <v>70</v>
      </c>
      <c r="D3" s="496"/>
      <c r="E3" s="496"/>
      <c r="F3" s="496"/>
      <c r="G3" s="496"/>
      <c r="H3" s="496"/>
      <c r="I3" s="496"/>
      <c r="J3" s="497"/>
      <c r="K3" s="470" t="s">
        <v>32</v>
      </c>
      <c r="L3" s="596">
        <v>2021</v>
      </c>
      <c r="M3" s="501"/>
      <c r="N3" s="492"/>
    </row>
    <row r="4" spans="1:14" ht="2.25" customHeight="1">
      <c r="A4" s="152"/>
      <c r="B4" s="481"/>
      <c r="C4" s="496"/>
      <c r="D4" s="496"/>
      <c r="E4" s="496"/>
      <c r="F4" s="496"/>
      <c r="G4" s="496"/>
      <c r="H4" s="496"/>
      <c r="I4" s="496"/>
      <c r="J4" s="497"/>
      <c r="K4" s="499"/>
      <c r="L4" s="489"/>
      <c r="M4" s="490"/>
      <c r="N4" s="492"/>
    </row>
    <row r="5" spans="1:14" ht="14.25" customHeight="1">
      <c r="A5" s="152"/>
      <c r="B5" s="481"/>
      <c r="C5" s="496" t="s">
        <v>71</v>
      </c>
      <c r="D5" s="496"/>
      <c r="E5" s="496"/>
      <c r="F5" s="496"/>
      <c r="G5" s="496"/>
      <c r="H5" s="496"/>
      <c r="I5" s="496"/>
      <c r="J5" s="497"/>
      <c r="K5" s="470" t="s">
        <v>33</v>
      </c>
      <c r="L5" s="472"/>
      <c r="M5" s="472"/>
      <c r="N5" s="492"/>
    </row>
    <row r="6" spans="1:14" ht="3.75" customHeight="1" thickBot="1">
      <c r="A6" s="152"/>
      <c r="B6" s="482"/>
      <c r="C6" s="474"/>
      <c r="D6" s="474"/>
      <c r="E6" s="474"/>
      <c r="F6" s="474"/>
      <c r="G6" s="474"/>
      <c r="H6" s="474"/>
      <c r="I6" s="474"/>
      <c r="J6" s="475"/>
      <c r="K6" s="471"/>
      <c r="L6" s="473"/>
      <c r="M6" s="473"/>
      <c r="N6" s="493"/>
    </row>
    <row r="7" spans="1:14" ht="3.75" customHeight="1" thickBot="1">
      <c r="A7" s="152"/>
      <c r="B7" s="273"/>
      <c r="C7" s="274"/>
      <c r="D7" s="274"/>
      <c r="E7" s="274"/>
      <c r="F7" s="274"/>
      <c r="G7" s="274"/>
      <c r="H7" s="274"/>
      <c r="I7" s="274"/>
      <c r="J7" s="274"/>
      <c r="K7" s="274"/>
      <c r="L7" s="275"/>
      <c r="M7" s="275"/>
      <c r="N7" s="276"/>
    </row>
    <row r="8" spans="1:14" ht="14.25" customHeight="1">
      <c r="B8" s="277"/>
      <c r="C8" s="278"/>
      <c r="D8" s="278"/>
      <c r="E8" s="278"/>
      <c r="F8" s="476"/>
      <c r="G8" s="476"/>
      <c r="H8" s="476"/>
      <c r="I8" s="476"/>
      <c r="J8" s="278"/>
      <c r="K8" s="279" t="s">
        <v>34</v>
      </c>
      <c r="L8" s="280"/>
      <c r="M8" s="280"/>
      <c r="N8" s="281"/>
    </row>
    <row r="9" spans="1:14" ht="12" customHeight="1">
      <c r="B9" s="282"/>
      <c r="C9" s="283"/>
      <c r="D9" s="283"/>
      <c r="E9" s="283"/>
      <c r="F9" s="477"/>
      <c r="G9" s="477"/>
      <c r="H9" s="477"/>
      <c r="I9" s="477"/>
      <c r="J9" s="283"/>
      <c r="K9" s="284"/>
      <c r="L9" s="285" t="s">
        <v>72</v>
      </c>
      <c r="M9" s="285" t="s">
        <v>73</v>
      </c>
      <c r="N9" s="286" t="s">
        <v>74</v>
      </c>
    </row>
    <row r="10" spans="1:14" ht="21.75" customHeight="1">
      <c r="B10" s="464" t="s">
        <v>75</v>
      </c>
      <c r="C10" s="465"/>
      <c r="D10" s="465"/>
      <c r="E10" s="287" t="s">
        <v>76</v>
      </c>
      <c r="F10" s="478" t="s">
        <v>77</v>
      </c>
      <c r="G10" s="478"/>
      <c r="H10" s="479" t="s">
        <v>78</v>
      </c>
      <c r="I10" s="479"/>
      <c r="J10" s="283"/>
      <c r="K10" s="288"/>
      <c r="L10" s="285"/>
      <c r="M10" s="285"/>
      <c r="N10" s="286"/>
    </row>
    <row r="11" spans="1:14" ht="5.45" customHeight="1">
      <c r="B11" s="289"/>
      <c r="C11" s="290"/>
      <c r="D11" s="290"/>
      <c r="E11" s="291"/>
      <c r="F11" s="283"/>
      <c r="G11" s="283"/>
      <c r="H11" s="292"/>
      <c r="I11" s="283"/>
      <c r="J11" s="283"/>
      <c r="K11" s="288"/>
      <c r="L11" s="285"/>
      <c r="M11" s="285"/>
      <c r="N11" s="286"/>
    </row>
    <row r="12" spans="1:14" ht="19.149999999999999" customHeight="1">
      <c r="B12" s="462" t="s">
        <v>79</v>
      </c>
      <c r="C12" s="463"/>
      <c r="D12" s="463"/>
      <c r="E12" s="463"/>
      <c r="F12" s="283"/>
      <c r="G12" s="283"/>
      <c r="H12" s="283"/>
      <c r="I12" s="283"/>
      <c r="J12" s="283"/>
      <c r="K12" s="284"/>
      <c r="L12" s="285"/>
      <c r="M12" s="285"/>
      <c r="N12" s="286"/>
    </row>
    <row r="13" spans="1:14" ht="23.1" customHeight="1">
      <c r="B13" s="464" t="s">
        <v>80</v>
      </c>
      <c r="C13" s="465"/>
      <c r="D13" s="465"/>
      <c r="E13" s="293" t="s">
        <v>81</v>
      </c>
      <c r="F13" s="293"/>
      <c r="G13" s="294"/>
      <c r="H13" s="466" t="s">
        <v>82</v>
      </c>
      <c r="I13" s="466"/>
      <c r="J13" s="295" t="s">
        <v>81</v>
      </c>
      <c r="K13" s="466" t="s">
        <v>83</v>
      </c>
      <c r="L13" s="466"/>
      <c r="M13" s="295" t="s">
        <v>81</v>
      </c>
      <c r="N13" s="296"/>
    </row>
    <row r="14" spans="1:14" ht="18" customHeight="1">
      <c r="B14" s="297" t="s">
        <v>84</v>
      </c>
      <c r="C14" s="298"/>
      <c r="D14" s="467"/>
      <c r="E14" s="467"/>
      <c r="F14" s="299"/>
      <c r="G14" s="299"/>
      <c r="H14" s="298"/>
      <c r="I14" s="300"/>
      <c r="J14" s="301" t="s">
        <v>85</v>
      </c>
      <c r="K14" s="302"/>
      <c r="L14" s="299"/>
      <c r="M14" s="299"/>
      <c r="N14" s="303"/>
    </row>
    <row r="15" spans="1:14" ht="14.25" customHeight="1" thickBot="1">
      <c r="B15" s="304"/>
      <c r="C15" s="305"/>
      <c r="D15" s="306"/>
      <c r="E15" s="306"/>
      <c r="F15" s="306"/>
      <c r="G15" s="306"/>
      <c r="H15" s="305"/>
      <c r="I15" s="306"/>
      <c r="J15" s="305"/>
      <c r="K15" s="306"/>
      <c r="L15" s="468"/>
      <c r="M15" s="468"/>
      <c r="N15" s="469"/>
    </row>
    <row r="16" spans="1:14" ht="8.4499999999999993" customHeight="1">
      <c r="B16" s="154"/>
      <c r="C16" s="155"/>
      <c r="D16" s="155"/>
      <c r="E16" s="155"/>
      <c r="F16" s="155"/>
      <c r="G16" s="155"/>
      <c r="H16" s="155"/>
      <c r="I16" s="155"/>
      <c r="J16" s="155"/>
      <c r="K16" s="155"/>
      <c r="L16" s="155"/>
      <c r="M16" s="155"/>
      <c r="N16" s="156"/>
    </row>
    <row r="17" spans="1:14" s="164" customFormat="1" ht="18" customHeight="1">
      <c r="A17" s="157"/>
      <c r="B17" s="158" t="s">
        <v>86</v>
      </c>
      <c r="C17" s="159"/>
      <c r="D17" s="160" t="s">
        <v>87</v>
      </c>
      <c r="E17" s="161"/>
      <c r="F17" s="162"/>
      <c r="G17" s="162"/>
      <c r="H17" s="162"/>
      <c r="I17" s="162"/>
      <c r="J17" s="162"/>
      <c r="K17" s="162"/>
      <c r="L17" s="162"/>
      <c r="M17" s="162"/>
      <c r="N17" s="163"/>
    </row>
    <row r="18" spans="1:14" s="164" customFormat="1" ht="24" customHeight="1">
      <c r="A18" s="157"/>
      <c r="B18" s="165" t="s">
        <v>88</v>
      </c>
      <c r="C18" s="166"/>
      <c r="D18" s="167"/>
      <c r="E18" s="167"/>
      <c r="F18" s="167"/>
      <c r="G18" s="167"/>
      <c r="H18" s="167"/>
      <c r="I18" s="167"/>
      <c r="J18" s="167"/>
      <c r="K18" s="167"/>
      <c r="L18" s="167"/>
      <c r="M18" s="167"/>
      <c r="N18" s="163"/>
    </row>
    <row r="19" spans="1:14" s="164" customFormat="1" ht="20.25" customHeight="1">
      <c r="A19" s="157"/>
      <c r="B19" s="168"/>
      <c r="C19" s="166"/>
      <c r="D19" s="307"/>
      <c r="E19" s="167"/>
      <c r="F19" s="167"/>
      <c r="G19" s="167"/>
      <c r="H19" s="167"/>
      <c r="I19" s="167"/>
      <c r="J19" s="167"/>
      <c r="K19" s="167"/>
      <c r="L19" s="167"/>
      <c r="M19" s="167"/>
      <c r="N19" s="163"/>
    </row>
    <row r="20" spans="1:14" s="164" customFormat="1" ht="11.25" customHeight="1">
      <c r="A20" s="157"/>
      <c r="B20" s="168"/>
      <c r="C20" s="166"/>
      <c r="D20" s="169"/>
      <c r="E20" s="169"/>
      <c r="F20" s="169"/>
      <c r="G20" s="169"/>
      <c r="H20" s="169"/>
      <c r="I20" s="169"/>
      <c r="J20" s="169"/>
      <c r="K20" s="169"/>
      <c r="L20" s="169"/>
      <c r="M20" s="169"/>
      <c r="N20" s="170"/>
    </row>
    <row r="21" spans="1:14" s="164" customFormat="1">
      <c r="A21" s="157"/>
      <c r="B21" s="168" t="s">
        <v>89</v>
      </c>
      <c r="C21" s="171"/>
      <c r="D21" s="167"/>
      <c r="E21" s="167"/>
      <c r="F21" s="167"/>
      <c r="G21" s="167"/>
      <c r="H21" s="167"/>
      <c r="I21" s="161"/>
      <c r="J21" s="172" t="s">
        <v>90</v>
      </c>
      <c r="K21" s="167"/>
      <c r="L21" s="167"/>
      <c r="M21" s="167"/>
      <c r="N21" s="170"/>
    </row>
    <row r="22" spans="1:14" s="164" customFormat="1">
      <c r="A22" s="157"/>
      <c r="B22" s="168"/>
      <c r="C22" s="166"/>
      <c r="D22" s="169"/>
      <c r="E22" s="169"/>
      <c r="F22" s="169"/>
      <c r="G22" s="169"/>
      <c r="H22" s="169"/>
      <c r="I22" s="169"/>
      <c r="J22" s="169"/>
      <c r="K22" s="169"/>
      <c r="L22" s="169"/>
      <c r="M22" s="169"/>
      <c r="N22" s="170"/>
    </row>
    <row r="23" spans="1:14" s="164" customFormat="1">
      <c r="A23" s="157"/>
      <c r="B23" s="168" t="s">
        <v>91</v>
      </c>
      <c r="C23" s="171"/>
      <c r="D23" s="167"/>
      <c r="E23" s="167"/>
      <c r="F23" s="167"/>
      <c r="G23" s="167"/>
      <c r="H23" s="167"/>
      <c r="I23" s="167"/>
      <c r="J23" s="167"/>
      <c r="K23" s="167"/>
      <c r="L23" s="167"/>
      <c r="M23" s="167"/>
      <c r="N23" s="173"/>
    </row>
    <row r="24" spans="1:14" s="164" customFormat="1">
      <c r="A24" s="157"/>
      <c r="B24" s="168"/>
      <c r="C24" s="166"/>
      <c r="D24" s="169"/>
      <c r="E24" s="169"/>
      <c r="F24" s="169"/>
      <c r="G24" s="169"/>
      <c r="H24" s="169"/>
      <c r="I24" s="169"/>
      <c r="J24" s="169"/>
      <c r="K24" s="169"/>
      <c r="L24" s="169"/>
      <c r="M24" s="169"/>
      <c r="N24" s="170"/>
    </row>
    <row r="25" spans="1:14" s="164" customFormat="1">
      <c r="A25" s="157"/>
      <c r="B25" s="168" t="s">
        <v>92</v>
      </c>
      <c r="C25" s="171"/>
      <c r="D25" s="167"/>
      <c r="E25" s="167"/>
      <c r="F25" s="167"/>
      <c r="G25" s="167"/>
      <c r="H25" s="167"/>
      <c r="I25" s="167"/>
      <c r="J25" s="167"/>
      <c r="K25" s="174" t="s">
        <v>86</v>
      </c>
      <c r="L25" s="175"/>
      <c r="M25" s="176" t="s">
        <v>87</v>
      </c>
      <c r="N25" s="177" t="s">
        <v>93</v>
      </c>
    </row>
    <row r="26" spans="1:14" s="164" customFormat="1" ht="12" customHeight="1">
      <c r="A26" s="157"/>
      <c r="B26" s="168"/>
      <c r="C26" s="166"/>
      <c r="D26" s="169"/>
      <c r="E26" s="169"/>
      <c r="F26" s="169"/>
      <c r="G26" s="169"/>
      <c r="H26" s="169"/>
      <c r="I26" s="169"/>
      <c r="J26" s="169"/>
      <c r="K26" s="169"/>
      <c r="L26" s="169"/>
      <c r="M26" s="169"/>
      <c r="N26" s="170"/>
    </row>
    <row r="27" spans="1:14" s="164" customFormat="1">
      <c r="A27" s="157"/>
      <c r="B27" s="168" t="s">
        <v>94</v>
      </c>
      <c r="C27" s="166"/>
      <c r="D27" s="169"/>
      <c r="E27" s="169"/>
      <c r="F27" s="169"/>
      <c r="G27" s="169"/>
      <c r="H27" s="161"/>
      <c r="I27" s="178" t="s">
        <v>95</v>
      </c>
      <c r="J27" s="178" t="s">
        <v>95</v>
      </c>
      <c r="K27" s="162"/>
      <c r="L27" s="169"/>
      <c r="M27" s="169"/>
      <c r="N27" s="170"/>
    </row>
    <row r="28" spans="1:14" s="164" customFormat="1">
      <c r="A28" s="157"/>
      <c r="B28" s="168"/>
      <c r="C28" s="166"/>
      <c r="D28" s="169"/>
      <c r="E28" s="169"/>
      <c r="F28" s="162" t="s">
        <v>96</v>
      </c>
      <c r="G28" s="179"/>
      <c r="H28" s="180" t="s">
        <v>72</v>
      </c>
      <c r="I28" s="180" t="s">
        <v>73</v>
      </c>
      <c r="J28" s="181" t="s">
        <v>74</v>
      </c>
      <c r="K28" s="162"/>
      <c r="L28" s="169"/>
      <c r="M28" s="169"/>
      <c r="N28" s="170"/>
    </row>
    <row r="29" spans="1:14" ht="4.5" customHeight="1" thickBot="1">
      <c r="B29" s="182"/>
      <c r="C29" s="183"/>
      <c r="D29" s="183"/>
      <c r="E29" s="183"/>
      <c r="F29" s="183"/>
      <c r="G29" s="183"/>
      <c r="H29" s="183"/>
      <c r="I29" s="183"/>
      <c r="J29" s="183"/>
      <c r="K29" s="183"/>
      <c r="L29" s="183"/>
      <c r="M29" s="183"/>
      <c r="N29" s="184"/>
    </row>
    <row r="30" spans="1:14" s="164" customFormat="1" ht="25.5" customHeight="1" thickBot="1">
      <c r="B30" s="511" t="s">
        <v>35</v>
      </c>
      <c r="C30" s="512"/>
      <c r="D30" s="512"/>
      <c r="E30" s="512"/>
      <c r="F30" s="512"/>
      <c r="G30" s="512"/>
      <c r="H30" s="512"/>
      <c r="I30" s="512"/>
      <c r="J30" s="512"/>
      <c r="K30" s="512"/>
      <c r="L30" s="512"/>
      <c r="M30" s="512"/>
      <c r="N30" s="513"/>
    </row>
    <row r="31" spans="1:14" ht="5.25" customHeight="1" thickBot="1">
      <c r="A31" s="152"/>
      <c r="B31" s="185"/>
      <c r="C31" s="186"/>
      <c r="D31" s="186"/>
      <c r="E31" s="186"/>
      <c r="F31" s="186"/>
      <c r="G31" s="186"/>
      <c r="H31" s="186"/>
      <c r="I31" s="186"/>
      <c r="J31" s="186"/>
      <c r="K31" s="186"/>
      <c r="L31" s="186"/>
      <c r="M31" s="186"/>
      <c r="N31" s="187"/>
    </row>
    <row r="32" spans="1:14" ht="25.5" customHeight="1">
      <c r="A32" s="152"/>
      <c r="B32" s="188" t="s">
        <v>36</v>
      </c>
      <c r="C32" s="508" t="s">
        <v>11</v>
      </c>
      <c r="D32" s="508"/>
      <c r="E32" s="508"/>
      <c r="F32" s="508"/>
      <c r="G32" s="508"/>
      <c r="H32" s="508"/>
      <c r="I32" s="508"/>
      <c r="J32" s="514" t="s">
        <v>97</v>
      </c>
      <c r="K32" s="514"/>
      <c r="L32" s="515" t="s">
        <v>37</v>
      </c>
      <c r="M32" s="515"/>
      <c r="N32" s="189" t="s">
        <v>13</v>
      </c>
    </row>
    <row r="33" spans="1:14" ht="33" customHeight="1" thickBot="1">
      <c r="B33" s="308" t="s">
        <v>150</v>
      </c>
      <c r="C33" s="516" t="s">
        <v>132</v>
      </c>
      <c r="D33" s="516"/>
      <c r="E33" s="516"/>
      <c r="F33" s="516"/>
      <c r="G33" s="516"/>
      <c r="H33" s="516"/>
      <c r="I33" s="516"/>
      <c r="J33" s="516"/>
      <c r="K33" s="516"/>
      <c r="L33" s="516" t="s">
        <v>65</v>
      </c>
      <c r="M33" s="516"/>
      <c r="N33" s="309"/>
    </row>
    <row r="34" spans="1:14" ht="4.5" customHeight="1">
      <c r="A34" s="152"/>
      <c r="B34" s="597"/>
      <c r="C34" s="598"/>
      <c r="D34" s="598"/>
      <c r="E34" s="598"/>
      <c r="F34" s="598"/>
      <c r="G34" s="598"/>
      <c r="H34" s="598"/>
      <c r="I34" s="598"/>
      <c r="J34" s="598"/>
      <c r="K34" s="598"/>
      <c r="L34" s="598"/>
      <c r="M34" s="598"/>
      <c r="N34" s="599"/>
    </row>
    <row r="35" spans="1:14" ht="19.899999999999999" customHeight="1">
      <c r="A35" s="152"/>
      <c r="B35" s="502" t="s">
        <v>38</v>
      </c>
      <c r="C35" s="503"/>
      <c r="D35" s="503"/>
      <c r="E35" s="503"/>
      <c r="F35" s="503"/>
      <c r="G35" s="503"/>
      <c r="H35" s="503"/>
      <c r="I35" s="503"/>
      <c r="J35" s="503"/>
      <c r="K35" s="503"/>
      <c r="L35" s="503"/>
      <c r="M35" s="503"/>
      <c r="N35" s="504"/>
    </row>
    <row r="36" spans="1:14" ht="5.25" customHeight="1" thickBot="1">
      <c r="A36" s="152"/>
      <c r="B36" s="190"/>
      <c r="C36" s="191"/>
      <c r="D36" s="191"/>
      <c r="E36" s="191"/>
      <c r="F36" s="191"/>
      <c r="G36" s="191"/>
      <c r="H36" s="191"/>
      <c r="I36" s="191"/>
      <c r="J36" s="191"/>
      <c r="K36" s="191"/>
      <c r="L36" s="191"/>
      <c r="M36" s="191"/>
      <c r="N36" s="192"/>
    </row>
    <row r="37" spans="1:14" ht="21" customHeight="1">
      <c r="A37" s="152"/>
      <c r="B37" s="193" t="s">
        <v>67</v>
      </c>
      <c r="C37" s="508" t="s">
        <v>11</v>
      </c>
      <c r="D37" s="508"/>
      <c r="E37" s="508"/>
      <c r="F37" s="508"/>
      <c r="G37" s="508"/>
      <c r="H37" s="508"/>
      <c r="I37" s="508"/>
      <c r="J37" s="265" t="s">
        <v>39</v>
      </c>
      <c r="K37" s="265" t="s">
        <v>40</v>
      </c>
      <c r="L37" s="508" t="s">
        <v>41</v>
      </c>
      <c r="M37" s="508"/>
      <c r="N37" s="194" t="s">
        <v>42</v>
      </c>
    </row>
    <row r="38" spans="1:14">
      <c r="B38" s="195" t="s">
        <v>151</v>
      </c>
      <c r="C38" s="519" t="s">
        <v>152</v>
      </c>
      <c r="D38" s="519"/>
      <c r="E38" s="519"/>
      <c r="F38" s="519"/>
      <c r="G38" s="519"/>
      <c r="H38" s="519"/>
      <c r="I38" s="519"/>
      <c r="J38" s="196"/>
      <c r="K38" s="197">
        <v>24509.711200444046</v>
      </c>
      <c r="L38" s="600">
        <f>1/10</f>
        <v>0.1</v>
      </c>
      <c r="M38" s="600"/>
      <c r="N38" s="198">
        <f>K38*L38</f>
        <v>2450.9711200444049</v>
      </c>
    </row>
    <row r="39" spans="1:14" ht="28.5" customHeight="1">
      <c r="B39" s="357" t="s">
        <v>98</v>
      </c>
      <c r="C39" s="601" t="s">
        <v>62</v>
      </c>
      <c r="D39" s="601"/>
      <c r="E39" s="601"/>
      <c r="F39" s="601"/>
      <c r="G39" s="601"/>
      <c r="H39" s="601"/>
      <c r="I39" s="601"/>
      <c r="J39" s="311"/>
      <c r="K39" s="312">
        <v>58532.155698200055</v>
      </c>
      <c r="L39" s="600">
        <f>1/10</f>
        <v>0.1</v>
      </c>
      <c r="M39" s="600"/>
      <c r="N39" s="198">
        <f t="shared" ref="N39:N51" si="0">K39*L39</f>
        <v>5853.2155698200058</v>
      </c>
    </row>
    <row r="40" spans="1:14">
      <c r="B40" s="357"/>
      <c r="C40" s="601"/>
      <c r="D40" s="601"/>
      <c r="E40" s="601"/>
      <c r="F40" s="601"/>
      <c r="G40" s="601"/>
      <c r="H40" s="601"/>
      <c r="I40" s="601"/>
      <c r="J40" s="311"/>
      <c r="K40" s="312"/>
      <c r="L40" s="518"/>
      <c r="M40" s="518"/>
      <c r="N40" s="198">
        <f t="shared" si="0"/>
        <v>0</v>
      </c>
    </row>
    <row r="41" spans="1:14">
      <c r="B41" s="357"/>
      <c r="C41" s="601"/>
      <c r="D41" s="601"/>
      <c r="E41" s="601"/>
      <c r="F41" s="601"/>
      <c r="G41" s="601"/>
      <c r="H41" s="601"/>
      <c r="I41" s="601"/>
      <c r="J41" s="311"/>
      <c r="K41" s="312"/>
      <c r="L41" s="518"/>
      <c r="M41" s="518"/>
      <c r="N41" s="198">
        <f t="shared" si="0"/>
        <v>0</v>
      </c>
    </row>
    <row r="42" spans="1:14">
      <c r="B42" s="357"/>
      <c r="C42" s="601"/>
      <c r="D42" s="601"/>
      <c r="E42" s="601"/>
      <c r="F42" s="601"/>
      <c r="G42" s="601"/>
      <c r="H42" s="601"/>
      <c r="I42" s="601"/>
      <c r="J42" s="311"/>
      <c r="K42" s="312"/>
      <c r="L42" s="518"/>
      <c r="M42" s="518"/>
      <c r="N42" s="198">
        <f t="shared" si="0"/>
        <v>0</v>
      </c>
    </row>
    <row r="43" spans="1:14">
      <c r="B43" s="357"/>
      <c r="C43" s="601"/>
      <c r="D43" s="601"/>
      <c r="E43" s="601"/>
      <c r="F43" s="601"/>
      <c r="G43" s="601"/>
      <c r="H43" s="601"/>
      <c r="I43" s="601"/>
      <c r="J43" s="311"/>
      <c r="K43" s="312"/>
      <c r="L43" s="518"/>
      <c r="M43" s="518"/>
      <c r="N43" s="198">
        <f t="shared" si="0"/>
        <v>0</v>
      </c>
    </row>
    <row r="44" spans="1:14">
      <c r="B44" s="357"/>
      <c r="C44" s="601"/>
      <c r="D44" s="601"/>
      <c r="E44" s="601"/>
      <c r="F44" s="601"/>
      <c r="G44" s="601"/>
      <c r="H44" s="601"/>
      <c r="I44" s="601"/>
      <c r="J44" s="311"/>
      <c r="K44" s="312"/>
      <c r="L44" s="518"/>
      <c r="M44" s="518"/>
      <c r="N44" s="198">
        <f t="shared" si="0"/>
        <v>0</v>
      </c>
    </row>
    <row r="45" spans="1:14">
      <c r="B45" s="357"/>
      <c r="C45" s="601"/>
      <c r="D45" s="601"/>
      <c r="E45" s="601"/>
      <c r="F45" s="601"/>
      <c r="G45" s="601"/>
      <c r="H45" s="601"/>
      <c r="I45" s="601"/>
      <c r="J45" s="311"/>
      <c r="K45" s="312"/>
      <c r="L45" s="518"/>
      <c r="M45" s="518"/>
      <c r="N45" s="198">
        <f t="shared" si="0"/>
        <v>0</v>
      </c>
    </row>
    <row r="46" spans="1:14">
      <c r="B46" s="357"/>
      <c r="C46" s="601"/>
      <c r="D46" s="601"/>
      <c r="E46" s="601"/>
      <c r="F46" s="601"/>
      <c r="G46" s="601"/>
      <c r="H46" s="601"/>
      <c r="I46" s="601"/>
      <c r="J46" s="311"/>
      <c r="K46" s="312"/>
      <c r="L46" s="518"/>
      <c r="M46" s="518"/>
      <c r="N46" s="198">
        <f t="shared" si="0"/>
        <v>0</v>
      </c>
    </row>
    <row r="47" spans="1:14">
      <c r="B47" s="357"/>
      <c r="C47" s="601"/>
      <c r="D47" s="601"/>
      <c r="E47" s="601"/>
      <c r="F47" s="601"/>
      <c r="G47" s="601"/>
      <c r="H47" s="601"/>
      <c r="I47" s="601"/>
      <c r="J47" s="311"/>
      <c r="K47" s="312"/>
      <c r="L47" s="518"/>
      <c r="M47" s="518"/>
      <c r="N47" s="198">
        <f t="shared" si="0"/>
        <v>0</v>
      </c>
    </row>
    <row r="48" spans="1:14">
      <c r="B48" s="310"/>
      <c r="C48" s="601"/>
      <c r="D48" s="601"/>
      <c r="E48" s="601"/>
      <c r="F48" s="601"/>
      <c r="G48" s="601"/>
      <c r="H48" s="601"/>
      <c r="I48" s="601"/>
      <c r="J48" s="311"/>
      <c r="K48" s="312"/>
      <c r="L48" s="518"/>
      <c r="M48" s="518"/>
      <c r="N48" s="198">
        <f t="shared" si="0"/>
        <v>0</v>
      </c>
    </row>
    <row r="49" spans="1:14">
      <c r="B49" s="310"/>
      <c r="C49" s="601"/>
      <c r="D49" s="601"/>
      <c r="E49" s="601"/>
      <c r="F49" s="601"/>
      <c r="G49" s="601"/>
      <c r="H49" s="601"/>
      <c r="I49" s="601"/>
      <c r="J49" s="311"/>
      <c r="K49" s="312"/>
      <c r="L49" s="518"/>
      <c r="M49" s="518"/>
      <c r="N49" s="198">
        <f t="shared" si="0"/>
        <v>0</v>
      </c>
    </row>
    <row r="50" spans="1:14">
      <c r="B50" s="310"/>
      <c r="C50" s="601"/>
      <c r="D50" s="601"/>
      <c r="E50" s="601"/>
      <c r="F50" s="601"/>
      <c r="G50" s="601"/>
      <c r="H50" s="601"/>
      <c r="I50" s="601"/>
      <c r="J50" s="311"/>
      <c r="K50" s="312"/>
      <c r="L50" s="518"/>
      <c r="M50" s="518"/>
      <c r="N50" s="198">
        <f t="shared" si="0"/>
        <v>0</v>
      </c>
    </row>
    <row r="51" spans="1:14">
      <c r="B51" s="313"/>
      <c r="C51" s="601"/>
      <c r="D51" s="601"/>
      <c r="E51" s="601"/>
      <c r="F51" s="601"/>
      <c r="G51" s="601"/>
      <c r="H51" s="601"/>
      <c r="I51" s="601"/>
      <c r="J51" s="311"/>
      <c r="K51" s="312"/>
      <c r="L51" s="518"/>
      <c r="M51" s="518"/>
      <c r="N51" s="198">
        <f t="shared" si="0"/>
        <v>0</v>
      </c>
    </row>
    <row r="52" spans="1:14" ht="15.75" customHeight="1" thickBot="1">
      <c r="B52" s="314"/>
      <c r="C52" s="522" t="s">
        <v>99</v>
      </c>
      <c r="D52" s="522"/>
      <c r="E52" s="522"/>
      <c r="F52" s="522"/>
      <c r="G52" s="522"/>
      <c r="H52" s="522"/>
      <c r="I52" s="522"/>
      <c r="J52" s="315"/>
      <c r="K52" s="316"/>
      <c r="L52" s="523">
        <v>0.05</v>
      </c>
      <c r="M52" s="523"/>
      <c r="N52" s="317">
        <f>L52*N98</f>
        <v>181.14583333333337</v>
      </c>
    </row>
    <row r="53" spans="1:14" ht="15" thickBot="1">
      <c r="A53" s="152"/>
      <c r="B53" s="524" t="s">
        <v>43</v>
      </c>
      <c r="C53" s="525"/>
      <c r="D53" s="525"/>
      <c r="E53" s="525"/>
      <c r="F53" s="525"/>
      <c r="G53" s="525"/>
      <c r="H53" s="525"/>
      <c r="I53" s="525"/>
      <c r="J53" s="525"/>
      <c r="K53" s="525"/>
      <c r="L53" s="525"/>
      <c r="M53" s="526"/>
      <c r="N53" s="199">
        <f>SUM(N38:N52)</f>
        <v>8485.3325231977451</v>
      </c>
    </row>
    <row r="54" spans="1:14" ht="3" customHeight="1">
      <c r="A54" s="152"/>
      <c r="B54" s="200"/>
      <c r="C54" s="186"/>
      <c r="D54" s="186"/>
      <c r="E54" s="186"/>
      <c r="F54" s="186"/>
      <c r="G54" s="186"/>
      <c r="H54" s="186"/>
      <c r="I54" s="186"/>
      <c r="J54" s="186"/>
      <c r="K54" s="186"/>
      <c r="L54" s="186"/>
      <c r="M54" s="186"/>
      <c r="N54" s="187"/>
    </row>
    <row r="55" spans="1:14" ht="19.899999999999999" customHeight="1">
      <c r="A55" s="152"/>
      <c r="B55" s="527" t="s">
        <v>44</v>
      </c>
      <c r="C55" s="528"/>
      <c r="D55" s="528"/>
      <c r="E55" s="528"/>
      <c r="F55" s="528"/>
      <c r="G55" s="528"/>
      <c r="H55" s="528"/>
      <c r="I55" s="528"/>
      <c r="J55" s="528"/>
      <c r="K55" s="528"/>
      <c r="L55" s="528"/>
      <c r="M55" s="528"/>
      <c r="N55" s="529"/>
    </row>
    <row r="56" spans="1:14" ht="6.75" customHeight="1" thickBot="1">
      <c r="A56" s="152"/>
      <c r="B56" s="201"/>
      <c r="C56" s="202"/>
      <c r="D56" s="202"/>
      <c r="E56" s="202"/>
      <c r="F56" s="202"/>
      <c r="G56" s="202"/>
      <c r="H56" s="202"/>
      <c r="I56" s="202"/>
      <c r="J56" s="202"/>
      <c r="K56" s="202"/>
      <c r="L56" s="202"/>
      <c r="M56" s="202"/>
      <c r="N56" s="203"/>
    </row>
    <row r="57" spans="1:14" ht="21" customHeight="1">
      <c r="A57" s="152"/>
      <c r="B57" s="193" t="s">
        <v>67</v>
      </c>
      <c r="C57" s="508" t="s">
        <v>11</v>
      </c>
      <c r="D57" s="508"/>
      <c r="E57" s="508"/>
      <c r="F57" s="508"/>
      <c r="G57" s="508"/>
      <c r="H57" s="508"/>
      <c r="I57" s="508"/>
      <c r="J57" s="265" t="s">
        <v>37</v>
      </c>
      <c r="K57" s="265" t="s">
        <v>13</v>
      </c>
      <c r="L57" s="508" t="s">
        <v>45</v>
      </c>
      <c r="M57" s="508"/>
      <c r="N57" s="194" t="s">
        <v>42</v>
      </c>
    </row>
    <row r="58" spans="1:14">
      <c r="B58" s="195" t="s">
        <v>142</v>
      </c>
      <c r="C58" s="519" t="s">
        <v>143</v>
      </c>
      <c r="D58" s="519"/>
      <c r="E58" s="519"/>
      <c r="F58" s="519"/>
      <c r="G58" s="519"/>
      <c r="H58" s="519"/>
      <c r="I58" s="519"/>
      <c r="J58" s="204" t="s">
        <v>144</v>
      </c>
      <c r="K58" s="267">
        <v>0.48039999999999999</v>
      </c>
      <c r="L58" s="520">
        <v>6589.9787355563121</v>
      </c>
      <c r="M58" s="521"/>
      <c r="N58" s="198">
        <f>K58*L58</f>
        <v>3165.8257845612525</v>
      </c>
    </row>
    <row r="59" spans="1:14">
      <c r="B59" s="310" t="s">
        <v>148</v>
      </c>
      <c r="C59" s="517" t="s">
        <v>149</v>
      </c>
      <c r="D59" s="517"/>
      <c r="E59" s="517"/>
      <c r="F59" s="517"/>
      <c r="G59" s="517"/>
      <c r="H59" s="517"/>
      <c r="I59" s="517"/>
      <c r="J59" s="318" t="s">
        <v>147</v>
      </c>
      <c r="K59" s="319">
        <v>6.5199999999999994E-2</v>
      </c>
      <c r="L59" s="520">
        <v>55100.71440404241</v>
      </c>
      <c r="M59" s="521"/>
      <c r="N59" s="198">
        <f t="shared" ref="N59:N72" si="1">K59*L59</f>
        <v>3592.5665791435649</v>
      </c>
    </row>
    <row r="60" spans="1:14">
      <c r="B60" s="310" t="s">
        <v>145</v>
      </c>
      <c r="C60" s="517" t="s">
        <v>146</v>
      </c>
      <c r="D60" s="517"/>
      <c r="E60" s="517"/>
      <c r="F60" s="517"/>
      <c r="G60" s="517"/>
      <c r="H60" s="517"/>
      <c r="I60" s="517"/>
      <c r="J60" s="318" t="s">
        <v>147</v>
      </c>
      <c r="K60" s="319">
        <v>0.1293</v>
      </c>
      <c r="L60" s="520">
        <v>137435.24284236887</v>
      </c>
      <c r="M60" s="521"/>
      <c r="N60" s="198">
        <f t="shared" si="1"/>
        <v>17770.376899518295</v>
      </c>
    </row>
    <row r="61" spans="1:14">
      <c r="B61" s="310"/>
      <c r="C61" s="517"/>
      <c r="D61" s="517"/>
      <c r="E61" s="517"/>
      <c r="F61" s="517"/>
      <c r="G61" s="517"/>
      <c r="H61" s="517"/>
      <c r="I61" s="517"/>
      <c r="J61" s="318"/>
      <c r="K61" s="319"/>
      <c r="L61" s="520"/>
      <c r="M61" s="521"/>
      <c r="N61" s="198">
        <f t="shared" si="1"/>
        <v>0</v>
      </c>
    </row>
    <row r="62" spans="1:14">
      <c r="B62" s="310"/>
      <c r="C62" s="517"/>
      <c r="D62" s="517"/>
      <c r="E62" s="517"/>
      <c r="F62" s="517"/>
      <c r="G62" s="517"/>
      <c r="H62" s="517"/>
      <c r="I62" s="517"/>
      <c r="J62" s="318"/>
      <c r="K62" s="319"/>
      <c r="L62" s="520"/>
      <c r="M62" s="521"/>
      <c r="N62" s="198">
        <f t="shared" si="1"/>
        <v>0</v>
      </c>
    </row>
    <row r="63" spans="1:14">
      <c r="B63" s="310"/>
      <c r="C63" s="517"/>
      <c r="D63" s="517"/>
      <c r="E63" s="517"/>
      <c r="F63" s="517"/>
      <c r="G63" s="517"/>
      <c r="H63" s="517"/>
      <c r="I63" s="517"/>
      <c r="J63" s="318"/>
      <c r="K63" s="319"/>
      <c r="L63" s="520"/>
      <c r="M63" s="521"/>
      <c r="N63" s="198">
        <f t="shared" si="1"/>
        <v>0</v>
      </c>
    </row>
    <row r="64" spans="1:14">
      <c r="B64" s="310"/>
      <c r="C64" s="517"/>
      <c r="D64" s="517"/>
      <c r="E64" s="517"/>
      <c r="F64" s="517"/>
      <c r="G64" s="517"/>
      <c r="H64" s="517"/>
      <c r="I64" s="517"/>
      <c r="J64" s="318"/>
      <c r="K64" s="319"/>
      <c r="L64" s="520"/>
      <c r="M64" s="521"/>
      <c r="N64" s="198">
        <f t="shared" si="1"/>
        <v>0</v>
      </c>
    </row>
    <row r="65" spans="1:14">
      <c r="B65" s="310"/>
      <c r="C65" s="517"/>
      <c r="D65" s="517"/>
      <c r="E65" s="517"/>
      <c r="F65" s="517"/>
      <c r="G65" s="517"/>
      <c r="H65" s="517"/>
      <c r="I65" s="517"/>
      <c r="J65" s="318"/>
      <c r="K65" s="319"/>
      <c r="L65" s="520"/>
      <c r="M65" s="521"/>
      <c r="N65" s="198">
        <f t="shared" si="1"/>
        <v>0</v>
      </c>
    </row>
    <row r="66" spans="1:14">
      <c r="B66" s="310"/>
      <c r="C66" s="517"/>
      <c r="D66" s="517"/>
      <c r="E66" s="517"/>
      <c r="F66" s="517"/>
      <c r="G66" s="517"/>
      <c r="H66" s="517"/>
      <c r="I66" s="517"/>
      <c r="J66" s="318"/>
      <c r="K66" s="319"/>
      <c r="L66" s="520"/>
      <c r="M66" s="521"/>
      <c r="N66" s="198">
        <f t="shared" si="1"/>
        <v>0</v>
      </c>
    </row>
    <row r="67" spans="1:14">
      <c r="B67" s="310"/>
      <c r="C67" s="517"/>
      <c r="D67" s="517"/>
      <c r="E67" s="517"/>
      <c r="F67" s="517"/>
      <c r="G67" s="517"/>
      <c r="H67" s="517"/>
      <c r="I67" s="517"/>
      <c r="J67" s="318"/>
      <c r="K67" s="319"/>
      <c r="L67" s="520"/>
      <c r="M67" s="521"/>
      <c r="N67" s="198">
        <f t="shared" si="1"/>
        <v>0</v>
      </c>
    </row>
    <row r="68" spans="1:14">
      <c r="B68" s="310"/>
      <c r="C68" s="517"/>
      <c r="D68" s="517"/>
      <c r="E68" s="517"/>
      <c r="F68" s="517"/>
      <c r="G68" s="517"/>
      <c r="H68" s="517"/>
      <c r="I68" s="517"/>
      <c r="J68" s="318"/>
      <c r="K68" s="319"/>
      <c r="L68" s="520"/>
      <c r="M68" s="521"/>
      <c r="N68" s="198">
        <f t="shared" si="1"/>
        <v>0</v>
      </c>
    </row>
    <row r="69" spans="1:14">
      <c r="B69" s="310"/>
      <c r="C69" s="517"/>
      <c r="D69" s="517"/>
      <c r="E69" s="517"/>
      <c r="F69" s="517"/>
      <c r="G69" s="517"/>
      <c r="H69" s="517"/>
      <c r="I69" s="517"/>
      <c r="J69" s="318"/>
      <c r="K69" s="319"/>
      <c r="L69" s="520"/>
      <c r="M69" s="521"/>
      <c r="N69" s="198">
        <f t="shared" si="1"/>
        <v>0</v>
      </c>
    </row>
    <row r="70" spans="1:14">
      <c r="B70" s="310"/>
      <c r="C70" s="517"/>
      <c r="D70" s="517"/>
      <c r="E70" s="517"/>
      <c r="F70" s="517"/>
      <c r="G70" s="517"/>
      <c r="H70" s="517"/>
      <c r="I70" s="517"/>
      <c r="J70" s="318"/>
      <c r="K70" s="319"/>
      <c r="L70" s="520"/>
      <c r="M70" s="521"/>
      <c r="N70" s="198">
        <f t="shared" si="1"/>
        <v>0</v>
      </c>
    </row>
    <row r="71" spans="1:14">
      <c r="B71" s="310"/>
      <c r="C71" s="517"/>
      <c r="D71" s="517"/>
      <c r="E71" s="517"/>
      <c r="F71" s="517"/>
      <c r="G71" s="517"/>
      <c r="H71" s="517"/>
      <c r="I71" s="517"/>
      <c r="J71" s="318"/>
      <c r="K71" s="319"/>
      <c r="L71" s="520"/>
      <c r="M71" s="521"/>
      <c r="N71" s="198">
        <f t="shared" si="1"/>
        <v>0</v>
      </c>
    </row>
    <row r="72" spans="1:14" ht="15" thickBot="1">
      <c r="B72" s="321"/>
      <c r="C72" s="536"/>
      <c r="D72" s="536"/>
      <c r="E72" s="536"/>
      <c r="F72" s="536"/>
      <c r="G72" s="536"/>
      <c r="H72" s="536"/>
      <c r="I72" s="536"/>
      <c r="J72" s="315"/>
      <c r="K72" s="322"/>
      <c r="L72" s="537"/>
      <c r="M72" s="538"/>
      <c r="N72" s="205">
        <f t="shared" si="1"/>
        <v>0</v>
      </c>
    </row>
    <row r="73" spans="1:14" ht="15" thickBot="1">
      <c r="A73" s="152"/>
      <c r="B73" s="524" t="s">
        <v>43</v>
      </c>
      <c r="C73" s="525"/>
      <c r="D73" s="525"/>
      <c r="E73" s="525"/>
      <c r="F73" s="525"/>
      <c r="G73" s="525"/>
      <c r="H73" s="525"/>
      <c r="I73" s="525"/>
      <c r="J73" s="525"/>
      <c r="K73" s="525"/>
      <c r="L73" s="525"/>
      <c r="M73" s="526"/>
      <c r="N73" s="206">
        <f>SUM(N58:N72)</f>
        <v>24528.769263223112</v>
      </c>
    </row>
    <row r="74" spans="1:14" ht="4.5" customHeight="1">
      <c r="A74" s="152"/>
      <c r="B74" s="185"/>
      <c r="C74" s="186"/>
      <c r="D74" s="186"/>
      <c r="E74" s="186"/>
      <c r="F74" s="186"/>
      <c r="G74" s="186"/>
      <c r="H74" s="186"/>
      <c r="I74" s="186"/>
      <c r="J74" s="186"/>
      <c r="K74" s="186"/>
      <c r="L74" s="186"/>
      <c r="M74" s="186"/>
      <c r="N74" s="187"/>
    </row>
    <row r="75" spans="1:14" s="164" customFormat="1" ht="19.149999999999999" customHeight="1">
      <c r="B75" s="527" t="s">
        <v>46</v>
      </c>
      <c r="C75" s="528"/>
      <c r="D75" s="528"/>
      <c r="E75" s="528"/>
      <c r="F75" s="528"/>
      <c r="G75" s="528"/>
      <c r="H75" s="528"/>
      <c r="I75" s="528"/>
      <c r="J75" s="528"/>
      <c r="K75" s="528"/>
      <c r="L75" s="528"/>
      <c r="M75" s="528"/>
      <c r="N75" s="529"/>
    </row>
    <row r="76" spans="1:14" ht="6.75" customHeight="1" thickBot="1">
      <c r="A76" s="152"/>
      <c r="B76" s="207"/>
      <c r="C76" s="208"/>
      <c r="D76" s="208"/>
      <c r="E76" s="208"/>
      <c r="F76" s="208"/>
      <c r="G76" s="208"/>
      <c r="H76" s="208"/>
      <c r="I76" s="208"/>
      <c r="J76" s="208"/>
      <c r="K76" s="208"/>
      <c r="L76" s="208"/>
      <c r="M76" s="208"/>
      <c r="N76" s="209"/>
    </row>
    <row r="77" spans="1:14" ht="21" customHeight="1">
      <c r="A77" s="152"/>
      <c r="B77" s="210" t="s">
        <v>67</v>
      </c>
      <c r="C77" s="539" t="s">
        <v>11</v>
      </c>
      <c r="D77" s="539"/>
      <c r="E77" s="539"/>
      <c r="F77" s="539"/>
      <c r="G77" s="539"/>
      <c r="H77" s="539"/>
      <c r="I77" s="266" t="s">
        <v>37</v>
      </c>
      <c r="J77" s="266" t="s">
        <v>103</v>
      </c>
      <c r="K77" s="266" t="s">
        <v>104</v>
      </c>
      <c r="L77" s="266" t="s">
        <v>105</v>
      </c>
      <c r="M77" s="266" t="s">
        <v>47</v>
      </c>
      <c r="N77" s="211" t="s">
        <v>42</v>
      </c>
    </row>
    <row r="78" spans="1:14">
      <c r="B78" s="114"/>
      <c r="C78" s="540"/>
      <c r="D78" s="541"/>
      <c r="E78" s="541"/>
      <c r="F78" s="541"/>
      <c r="G78" s="541"/>
      <c r="H78" s="542"/>
      <c r="I78" s="212"/>
      <c r="J78" s="213"/>
      <c r="K78" s="213"/>
      <c r="L78" s="213"/>
      <c r="M78" s="214"/>
      <c r="N78" s="215">
        <f>L78*M78</f>
        <v>0</v>
      </c>
    </row>
    <row r="79" spans="1:14">
      <c r="B79" s="323"/>
      <c r="C79" s="530"/>
      <c r="D79" s="531"/>
      <c r="E79" s="531"/>
      <c r="F79" s="531"/>
      <c r="G79" s="531"/>
      <c r="H79" s="532"/>
      <c r="I79" s="324"/>
      <c r="J79" s="325"/>
      <c r="K79" s="325"/>
      <c r="L79" s="325"/>
      <c r="M79" s="326"/>
      <c r="N79" s="215">
        <f t="shared" ref="N79:N82" si="2">L79*M79</f>
        <v>0</v>
      </c>
    </row>
    <row r="80" spans="1:14">
      <c r="B80" s="323"/>
      <c r="C80" s="530"/>
      <c r="D80" s="531"/>
      <c r="E80" s="531"/>
      <c r="F80" s="531"/>
      <c r="G80" s="531"/>
      <c r="H80" s="532"/>
      <c r="I80" s="324"/>
      <c r="J80" s="325"/>
      <c r="K80" s="325"/>
      <c r="L80" s="325"/>
      <c r="M80" s="326"/>
      <c r="N80" s="215">
        <f t="shared" si="2"/>
        <v>0</v>
      </c>
    </row>
    <row r="81" spans="1:14">
      <c r="B81" s="323"/>
      <c r="C81" s="530"/>
      <c r="D81" s="531"/>
      <c r="E81" s="531"/>
      <c r="F81" s="531"/>
      <c r="G81" s="531"/>
      <c r="H81" s="532"/>
      <c r="I81" s="324"/>
      <c r="J81" s="325"/>
      <c r="K81" s="325"/>
      <c r="L81" s="325"/>
      <c r="M81" s="326"/>
      <c r="N81" s="215">
        <f t="shared" si="2"/>
        <v>0</v>
      </c>
    </row>
    <row r="82" spans="1:14" ht="15.75" customHeight="1" thickBot="1">
      <c r="B82" s="314"/>
      <c r="C82" s="533"/>
      <c r="D82" s="534"/>
      <c r="E82" s="534"/>
      <c r="F82" s="534"/>
      <c r="G82" s="534"/>
      <c r="H82" s="535"/>
      <c r="I82" s="327"/>
      <c r="J82" s="328"/>
      <c r="K82" s="328"/>
      <c r="L82" s="328"/>
      <c r="M82" s="329"/>
      <c r="N82" s="216">
        <f t="shared" si="2"/>
        <v>0</v>
      </c>
    </row>
    <row r="83" spans="1:14" ht="15" thickBot="1">
      <c r="A83" s="152"/>
      <c r="B83" s="524" t="s">
        <v>43</v>
      </c>
      <c r="C83" s="525"/>
      <c r="D83" s="525"/>
      <c r="E83" s="525"/>
      <c r="F83" s="525"/>
      <c r="G83" s="525"/>
      <c r="H83" s="525"/>
      <c r="I83" s="525"/>
      <c r="J83" s="525"/>
      <c r="K83" s="525"/>
      <c r="L83" s="525"/>
      <c r="M83" s="526"/>
      <c r="N83" s="206">
        <f>SUM(N78:N82)</f>
        <v>0</v>
      </c>
    </row>
    <row r="84" spans="1:14" ht="3.75" customHeight="1">
      <c r="A84" s="152"/>
      <c r="B84" s="185"/>
      <c r="C84" s="186"/>
      <c r="D84" s="186"/>
      <c r="E84" s="186"/>
      <c r="F84" s="186"/>
      <c r="G84" s="186"/>
      <c r="H84" s="186"/>
      <c r="I84" s="186"/>
      <c r="J84" s="186"/>
      <c r="K84" s="186"/>
      <c r="L84" s="186"/>
      <c r="M84" s="186"/>
      <c r="N84" s="187"/>
    </row>
    <row r="85" spans="1:14" ht="19.899999999999999" customHeight="1">
      <c r="A85" s="152"/>
      <c r="B85" s="502" t="s">
        <v>48</v>
      </c>
      <c r="C85" s="503"/>
      <c r="D85" s="503"/>
      <c r="E85" s="503"/>
      <c r="F85" s="503"/>
      <c r="G85" s="503"/>
      <c r="H85" s="503"/>
      <c r="I85" s="503"/>
      <c r="J85" s="503"/>
      <c r="K85" s="503"/>
      <c r="L85" s="503"/>
      <c r="M85" s="503"/>
      <c r="N85" s="504"/>
    </row>
    <row r="86" spans="1:14" ht="5.25" customHeight="1" thickBot="1">
      <c r="A86" s="152"/>
      <c r="B86" s="217"/>
      <c r="C86" s="218"/>
      <c r="D86" s="218"/>
      <c r="E86" s="218"/>
      <c r="F86" s="218"/>
      <c r="G86" s="218"/>
      <c r="H86" s="218"/>
      <c r="I86" s="218"/>
      <c r="J86" s="218"/>
      <c r="K86" s="218"/>
      <c r="L86" s="218"/>
      <c r="M86" s="218"/>
      <c r="N86" s="219"/>
    </row>
    <row r="87" spans="1:14" ht="21" customHeight="1">
      <c r="A87" s="152"/>
      <c r="B87" s="193" t="s">
        <v>67</v>
      </c>
      <c r="C87" s="508" t="s">
        <v>11</v>
      </c>
      <c r="D87" s="508"/>
      <c r="E87" s="508"/>
      <c r="F87" s="508"/>
      <c r="G87" s="508"/>
      <c r="H87" s="508"/>
      <c r="I87" s="265" t="s">
        <v>49</v>
      </c>
      <c r="J87" s="265" t="s">
        <v>108</v>
      </c>
      <c r="K87" s="265" t="s">
        <v>109</v>
      </c>
      <c r="L87" s="508" t="s">
        <v>41</v>
      </c>
      <c r="M87" s="508"/>
      <c r="N87" s="194" t="s">
        <v>42</v>
      </c>
    </row>
    <row r="88" spans="1:14">
      <c r="B88" s="220" t="s">
        <v>112</v>
      </c>
      <c r="C88" s="551" t="s">
        <v>113</v>
      </c>
      <c r="D88" s="552"/>
      <c r="E88" s="552"/>
      <c r="F88" s="552"/>
      <c r="G88" s="552"/>
      <c r="H88" s="552"/>
      <c r="I88" s="214">
        <f>K88/J88*100</f>
        <v>100000</v>
      </c>
      <c r="J88" s="121">
        <v>185</v>
      </c>
      <c r="K88" s="122">
        <v>185000</v>
      </c>
      <c r="L88" s="553">
        <v>80</v>
      </c>
      <c r="M88" s="554"/>
      <c r="N88" s="123">
        <f>K88/L88</f>
        <v>2312.5</v>
      </c>
    </row>
    <row r="89" spans="1:14">
      <c r="B89" s="330" t="s">
        <v>110</v>
      </c>
      <c r="C89" s="543" t="s">
        <v>111</v>
      </c>
      <c r="D89" s="544"/>
      <c r="E89" s="544"/>
      <c r="F89" s="544"/>
      <c r="G89" s="544"/>
      <c r="H89" s="545"/>
      <c r="I89" s="326">
        <f>K89/J89*100</f>
        <v>56666.666666666672</v>
      </c>
      <c r="J89" s="331">
        <v>185</v>
      </c>
      <c r="K89" s="332">
        <v>104833.33333333334</v>
      </c>
      <c r="L89" s="555">
        <v>80</v>
      </c>
      <c r="M89" s="556"/>
      <c r="N89" s="123">
        <f>K89/L89</f>
        <v>1310.4166666666667</v>
      </c>
    </row>
    <row r="90" spans="1:14">
      <c r="B90" s="330"/>
      <c r="C90" s="543"/>
      <c r="D90" s="544"/>
      <c r="E90" s="544"/>
      <c r="F90" s="544"/>
      <c r="G90" s="544"/>
      <c r="H90" s="545"/>
      <c r="I90" s="326"/>
      <c r="J90" s="331"/>
      <c r="K90" s="332"/>
      <c r="L90" s="546"/>
      <c r="M90" s="547"/>
      <c r="N90" s="333"/>
    </row>
    <row r="91" spans="1:14">
      <c r="B91" s="330"/>
      <c r="C91" s="543"/>
      <c r="D91" s="544"/>
      <c r="E91" s="544"/>
      <c r="F91" s="544"/>
      <c r="G91" s="544"/>
      <c r="H91" s="545"/>
      <c r="I91" s="326"/>
      <c r="J91" s="331"/>
      <c r="K91" s="332"/>
      <c r="L91" s="546"/>
      <c r="M91" s="547"/>
      <c r="N91" s="333"/>
    </row>
    <row r="92" spans="1:14">
      <c r="B92" s="330"/>
      <c r="C92" s="543"/>
      <c r="D92" s="544"/>
      <c r="E92" s="544"/>
      <c r="F92" s="544"/>
      <c r="G92" s="544"/>
      <c r="H92" s="545"/>
      <c r="I92" s="326"/>
      <c r="J92" s="331"/>
      <c r="K92" s="332"/>
      <c r="L92" s="546"/>
      <c r="M92" s="547"/>
      <c r="N92" s="333"/>
    </row>
    <row r="93" spans="1:14">
      <c r="B93" s="330"/>
      <c r="C93" s="543"/>
      <c r="D93" s="544"/>
      <c r="E93" s="544"/>
      <c r="F93" s="544"/>
      <c r="G93" s="544"/>
      <c r="H93" s="545"/>
      <c r="I93" s="326"/>
      <c r="J93" s="331"/>
      <c r="K93" s="332"/>
      <c r="L93" s="546"/>
      <c r="M93" s="547"/>
      <c r="N93" s="333"/>
    </row>
    <row r="94" spans="1:14">
      <c r="B94" s="330"/>
      <c r="C94" s="543"/>
      <c r="D94" s="544"/>
      <c r="E94" s="544"/>
      <c r="F94" s="544"/>
      <c r="G94" s="544"/>
      <c r="H94" s="545"/>
      <c r="I94" s="326"/>
      <c r="J94" s="331"/>
      <c r="K94" s="332"/>
      <c r="L94" s="546"/>
      <c r="M94" s="547"/>
      <c r="N94" s="333"/>
    </row>
    <row r="95" spans="1:14">
      <c r="B95" s="330"/>
      <c r="C95" s="543"/>
      <c r="D95" s="544"/>
      <c r="E95" s="544"/>
      <c r="F95" s="544"/>
      <c r="G95" s="544"/>
      <c r="H95" s="545"/>
      <c r="I95" s="326"/>
      <c r="J95" s="331"/>
      <c r="K95" s="334"/>
      <c r="L95" s="546"/>
      <c r="M95" s="547"/>
      <c r="N95" s="333"/>
    </row>
    <row r="96" spans="1:14">
      <c r="B96" s="330"/>
      <c r="C96" s="543"/>
      <c r="D96" s="544"/>
      <c r="E96" s="544"/>
      <c r="F96" s="544"/>
      <c r="G96" s="544"/>
      <c r="H96" s="545"/>
      <c r="I96" s="326"/>
      <c r="J96" s="331"/>
      <c r="K96" s="334"/>
      <c r="L96" s="546"/>
      <c r="M96" s="547"/>
      <c r="N96" s="333"/>
    </row>
    <row r="97" spans="1:14" ht="15.75" customHeight="1" thickBot="1">
      <c r="B97" s="335"/>
      <c r="C97" s="557"/>
      <c r="D97" s="558"/>
      <c r="E97" s="558"/>
      <c r="F97" s="558"/>
      <c r="G97" s="558"/>
      <c r="H97" s="559"/>
      <c r="I97" s="336"/>
      <c r="J97" s="337"/>
      <c r="K97" s="336"/>
      <c r="L97" s="560"/>
      <c r="M97" s="561"/>
      <c r="N97" s="338"/>
    </row>
    <row r="98" spans="1:14" ht="15" thickBot="1">
      <c r="A98" s="152"/>
      <c r="B98" s="562" t="s">
        <v>43</v>
      </c>
      <c r="C98" s="563"/>
      <c r="D98" s="563"/>
      <c r="E98" s="563"/>
      <c r="F98" s="563"/>
      <c r="G98" s="563"/>
      <c r="H98" s="563"/>
      <c r="I98" s="563"/>
      <c r="J98" s="563"/>
      <c r="K98" s="563"/>
      <c r="L98" s="563"/>
      <c r="M98" s="564"/>
      <c r="N98" s="124">
        <f>SUM(N88:N97)</f>
        <v>3622.916666666667</v>
      </c>
    </row>
    <row r="99" spans="1:14" ht="5.0999999999999996" customHeight="1" thickBot="1">
      <c r="A99" s="152"/>
      <c r="B99" s="185"/>
      <c r="C99" s="186"/>
      <c r="D99" s="186"/>
      <c r="E99" s="186"/>
      <c r="F99" s="186"/>
      <c r="G99" s="186"/>
      <c r="H99" s="186"/>
      <c r="I99" s="186"/>
      <c r="J99" s="186"/>
      <c r="K99" s="186"/>
      <c r="L99" s="186"/>
      <c r="M99" s="186"/>
      <c r="N99" s="187"/>
    </row>
    <row r="100" spans="1:14" ht="15" thickBot="1">
      <c r="A100" s="152"/>
      <c r="B100" s="565" t="s">
        <v>50</v>
      </c>
      <c r="C100" s="566"/>
      <c r="D100" s="566"/>
      <c r="E100" s="566"/>
      <c r="F100" s="566"/>
      <c r="G100" s="566"/>
      <c r="H100" s="566"/>
      <c r="I100" s="566"/>
      <c r="J100" s="566"/>
      <c r="K100" s="566"/>
      <c r="L100" s="566"/>
      <c r="M100" s="567"/>
      <c r="N100" s="124">
        <f>N53+N73+N83+N98</f>
        <v>36637.018453087519</v>
      </c>
    </row>
    <row r="101" spans="1:14" ht="5.0999999999999996" customHeight="1">
      <c r="A101" s="152"/>
      <c r="B101" s="185"/>
      <c r="C101" s="186"/>
      <c r="D101" s="186"/>
      <c r="E101" s="186"/>
      <c r="F101" s="186"/>
      <c r="G101" s="186"/>
      <c r="H101" s="186"/>
      <c r="I101" s="186"/>
      <c r="J101" s="186"/>
      <c r="K101" s="186"/>
      <c r="L101" s="186"/>
      <c r="M101" s="186"/>
      <c r="N101" s="187"/>
    </row>
    <row r="102" spans="1:14" ht="22.5" customHeight="1">
      <c r="A102" s="152"/>
      <c r="B102" s="502" t="s">
        <v>51</v>
      </c>
      <c r="C102" s="503"/>
      <c r="D102" s="503"/>
      <c r="E102" s="503"/>
      <c r="F102" s="503"/>
      <c r="G102" s="503"/>
      <c r="H102" s="503"/>
      <c r="I102" s="503"/>
      <c r="J102" s="503"/>
      <c r="K102" s="503"/>
      <c r="L102" s="503"/>
      <c r="M102" s="503"/>
      <c r="N102" s="504"/>
    </row>
    <row r="103" spans="1:14" ht="6.75" customHeight="1" thickBot="1">
      <c r="A103" s="152"/>
      <c r="B103" s="221"/>
      <c r="C103" s="222"/>
      <c r="D103" s="222"/>
      <c r="E103" s="222"/>
      <c r="F103" s="222"/>
      <c r="G103" s="222"/>
      <c r="H103" s="222"/>
      <c r="I103" s="222"/>
      <c r="J103" s="222"/>
      <c r="K103" s="222"/>
      <c r="L103" s="222"/>
      <c r="M103" s="222"/>
      <c r="N103" s="223"/>
    </row>
    <row r="104" spans="1:14" ht="17.25" customHeight="1">
      <c r="A104" s="152"/>
      <c r="B104" s="583" t="s">
        <v>11</v>
      </c>
      <c r="C104" s="584"/>
      <c r="D104" s="584"/>
      <c r="E104" s="584"/>
      <c r="F104" s="584"/>
      <c r="G104" s="584"/>
      <c r="H104" s="584"/>
      <c r="I104" s="224"/>
      <c r="J104" s="225"/>
      <c r="K104" s="265" t="s">
        <v>52</v>
      </c>
      <c r="L104" s="587" t="s">
        <v>53</v>
      </c>
      <c r="M104" s="588"/>
      <c r="N104" s="589"/>
    </row>
    <row r="105" spans="1:14" ht="15">
      <c r="B105" s="590" t="s">
        <v>54</v>
      </c>
      <c r="C105" s="591"/>
      <c r="D105" s="591"/>
      <c r="E105" s="591"/>
      <c r="F105" s="591"/>
      <c r="G105" s="591"/>
      <c r="H105" s="591"/>
      <c r="I105" s="339"/>
      <c r="J105" s="340"/>
      <c r="K105" s="341">
        <v>0.2</v>
      </c>
      <c r="L105" s="592">
        <f>K105*N100</f>
        <v>7327.4036906175043</v>
      </c>
      <c r="M105" s="593"/>
      <c r="N105" s="594"/>
    </row>
    <row r="106" spans="1:14" ht="15">
      <c r="B106" s="342" t="s">
        <v>55</v>
      </c>
      <c r="C106" s="343"/>
      <c r="D106" s="343"/>
      <c r="E106" s="343"/>
      <c r="F106" s="343"/>
      <c r="G106" s="343"/>
      <c r="H106" s="343"/>
      <c r="I106" s="339"/>
      <c r="J106" s="340"/>
      <c r="K106" s="341">
        <v>0.05</v>
      </c>
      <c r="L106" s="592">
        <f>K106*N100</f>
        <v>1831.8509226543761</v>
      </c>
      <c r="M106" s="593"/>
      <c r="N106" s="594"/>
    </row>
    <row r="107" spans="1:14" ht="15.75" thickBot="1">
      <c r="B107" s="344" t="s">
        <v>56</v>
      </c>
      <c r="C107" s="345"/>
      <c r="D107" s="345"/>
      <c r="E107" s="345"/>
      <c r="F107" s="345"/>
      <c r="G107" s="345"/>
      <c r="H107" s="345"/>
      <c r="I107" s="346"/>
      <c r="J107" s="347"/>
      <c r="K107" s="348">
        <v>0.05</v>
      </c>
      <c r="L107" s="568">
        <f>K107*N100</f>
        <v>1831.8509226543761</v>
      </c>
      <c r="M107" s="569"/>
      <c r="N107" s="570"/>
    </row>
    <row r="108" spans="1:14" s="164" customFormat="1" ht="24.75" customHeight="1" thickBot="1">
      <c r="B108" s="571" t="s">
        <v>43</v>
      </c>
      <c r="C108" s="572"/>
      <c r="D108" s="572"/>
      <c r="E108" s="572"/>
      <c r="F108" s="572"/>
      <c r="G108" s="572"/>
      <c r="H108" s="572"/>
      <c r="I108" s="572"/>
      <c r="J108" s="572"/>
      <c r="K108" s="572"/>
      <c r="L108" s="572"/>
      <c r="M108" s="573"/>
      <c r="N108" s="206">
        <f>L105+L106+L107</f>
        <v>10991.105535926255</v>
      </c>
    </row>
    <row r="109" spans="1:14" ht="6.75" customHeight="1" thickBot="1">
      <c r="A109" s="152"/>
      <c r="B109" s="185"/>
      <c r="C109" s="186"/>
      <c r="D109" s="186"/>
      <c r="E109" s="186"/>
      <c r="F109" s="186"/>
      <c r="G109" s="186"/>
      <c r="H109" s="186"/>
      <c r="I109" s="186"/>
      <c r="J109" s="186"/>
      <c r="K109" s="186"/>
      <c r="L109" s="186"/>
      <c r="M109" s="186"/>
      <c r="N109" s="187"/>
    </row>
    <row r="110" spans="1:14" ht="22.5" customHeight="1" thickBot="1">
      <c r="A110" s="152"/>
      <c r="B110" s="574" t="s">
        <v>114</v>
      </c>
      <c r="C110" s="575"/>
      <c r="D110" s="575"/>
      <c r="E110" s="575"/>
      <c r="F110" s="575"/>
      <c r="G110" s="575"/>
      <c r="H110" s="575"/>
      <c r="I110" s="575"/>
      <c r="J110" s="575"/>
      <c r="K110" s="575"/>
      <c r="L110" s="575"/>
      <c r="M110" s="576"/>
      <c r="N110" s="226">
        <f>N100+N108</f>
        <v>47628.123989013773</v>
      </c>
    </row>
    <row r="111" spans="1:14" ht="7.5" customHeight="1">
      <c r="B111" s="154"/>
      <c r="C111" s="155"/>
      <c r="D111" s="155"/>
      <c r="E111" s="155"/>
      <c r="F111" s="155"/>
      <c r="G111" s="155"/>
      <c r="H111" s="155"/>
      <c r="I111" s="155"/>
      <c r="J111" s="155"/>
      <c r="K111" s="155"/>
      <c r="L111" s="155"/>
      <c r="M111" s="155"/>
      <c r="N111" s="156"/>
    </row>
    <row r="112" spans="1:14" ht="7.5" customHeight="1">
      <c r="B112" s="182"/>
      <c r="C112" s="183"/>
      <c r="D112" s="183"/>
      <c r="E112" s="183"/>
      <c r="F112" s="183"/>
      <c r="G112" s="183"/>
      <c r="H112" s="183"/>
      <c r="I112" s="183"/>
      <c r="J112" s="183"/>
      <c r="K112" s="183"/>
      <c r="L112" s="183"/>
      <c r="M112" s="183"/>
      <c r="N112" s="184"/>
    </row>
    <row r="113" spans="1:14" ht="10.5" customHeight="1">
      <c r="B113" s="182"/>
      <c r="C113" s="183"/>
      <c r="D113" s="183"/>
      <c r="E113" s="183"/>
      <c r="F113" s="183"/>
      <c r="G113" s="183"/>
      <c r="H113" s="183"/>
      <c r="I113" s="183"/>
      <c r="J113" s="183"/>
      <c r="K113" s="183"/>
      <c r="L113" s="183"/>
      <c r="M113" s="183"/>
      <c r="N113" s="184"/>
    </row>
    <row r="114" spans="1:14" ht="12" customHeight="1">
      <c r="B114" s="182"/>
      <c r="C114" s="183"/>
      <c r="D114" s="183"/>
      <c r="E114" s="183"/>
      <c r="F114" s="183"/>
      <c r="G114" s="183"/>
      <c r="H114" s="183"/>
      <c r="I114" s="183"/>
      <c r="J114" s="183"/>
      <c r="K114" s="183"/>
      <c r="L114" s="183"/>
      <c r="M114" s="183"/>
      <c r="N114" s="184"/>
    </row>
    <row r="115" spans="1:14">
      <c r="B115" s="182"/>
      <c r="C115" s="183"/>
      <c r="D115" s="183"/>
      <c r="E115" s="227" t="s">
        <v>57</v>
      </c>
      <c r="F115" s="227"/>
      <c r="G115" s="227"/>
      <c r="H115" s="227"/>
      <c r="I115" s="227"/>
      <c r="J115" s="227"/>
      <c r="K115" s="183"/>
      <c r="L115" s="183"/>
      <c r="M115" s="183"/>
      <c r="N115" s="184"/>
    </row>
    <row r="116" spans="1:14">
      <c r="B116" s="182"/>
      <c r="C116" s="183"/>
      <c r="D116" s="183"/>
      <c r="E116" s="183" t="s">
        <v>58</v>
      </c>
      <c r="F116" s="183"/>
      <c r="G116" s="183"/>
      <c r="H116" s="183"/>
      <c r="I116" s="183"/>
      <c r="J116" s="183"/>
      <c r="K116" s="183"/>
      <c r="L116" s="183"/>
      <c r="M116" s="183"/>
      <c r="N116" s="184"/>
    </row>
    <row r="117" spans="1:14">
      <c r="B117" s="182"/>
      <c r="C117" s="183"/>
      <c r="D117" s="183"/>
      <c r="E117" s="183" t="s">
        <v>59</v>
      </c>
      <c r="F117" s="183"/>
      <c r="G117" s="183"/>
      <c r="H117" s="183"/>
      <c r="I117" s="183"/>
      <c r="J117" s="183"/>
      <c r="K117" s="183"/>
      <c r="L117" s="183"/>
      <c r="M117" s="183"/>
      <c r="N117" s="184"/>
    </row>
    <row r="118" spans="1:14">
      <c r="B118" s="182"/>
      <c r="C118" s="183"/>
      <c r="D118" s="183"/>
      <c r="E118" s="183" t="s">
        <v>60</v>
      </c>
      <c r="F118" s="183"/>
      <c r="G118" s="183"/>
      <c r="H118" s="183"/>
      <c r="I118" s="183"/>
      <c r="J118" s="183"/>
      <c r="K118" s="183"/>
      <c r="L118" s="183"/>
      <c r="M118" s="183"/>
      <c r="N118" s="184"/>
    </row>
    <row r="119" spans="1:14" ht="10.5" customHeight="1" thickBot="1">
      <c r="B119" s="182"/>
      <c r="C119" s="183"/>
      <c r="D119" s="183"/>
      <c r="E119" s="183"/>
      <c r="F119" s="183" t="s">
        <v>61</v>
      </c>
      <c r="G119" s="183"/>
      <c r="H119" s="183"/>
      <c r="I119" s="183"/>
      <c r="J119" s="183"/>
      <c r="K119" s="183"/>
      <c r="L119" s="183"/>
      <c r="M119" s="183"/>
      <c r="N119" s="184"/>
    </row>
    <row r="120" spans="1:14">
      <c r="B120" s="228" t="s">
        <v>115</v>
      </c>
      <c r="C120" s="229"/>
      <c r="D120" s="229"/>
      <c r="E120" s="229"/>
      <c r="F120" s="229"/>
      <c r="G120" s="229"/>
      <c r="H120" s="229"/>
      <c r="I120" s="229"/>
      <c r="J120" s="229"/>
      <c r="K120" s="229"/>
      <c r="L120" s="229"/>
      <c r="M120" s="229"/>
      <c r="N120" s="230"/>
    </row>
    <row r="121" spans="1:14">
      <c r="B121" s="349"/>
      <c r="C121" s="350"/>
      <c r="D121" s="350"/>
      <c r="E121" s="350"/>
      <c r="F121" s="350"/>
      <c r="G121" s="350"/>
      <c r="H121" s="350"/>
      <c r="I121" s="350"/>
      <c r="J121" s="350"/>
      <c r="K121" s="350"/>
      <c r="L121" s="350"/>
      <c r="M121" s="350"/>
      <c r="N121" s="351"/>
    </row>
    <row r="122" spans="1:14">
      <c r="B122" s="349"/>
      <c r="C122" s="350"/>
      <c r="D122" s="350"/>
      <c r="E122" s="350"/>
      <c r="F122" s="350"/>
      <c r="G122" s="350"/>
      <c r="H122" s="350"/>
      <c r="I122" s="350"/>
      <c r="J122" s="350"/>
      <c r="K122" s="350"/>
      <c r="L122" s="350"/>
      <c r="M122" s="350"/>
      <c r="N122" s="351"/>
    </row>
    <row r="123" spans="1:14" ht="15" thickBot="1">
      <c r="B123" s="352"/>
      <c r="C123" s="353"/>
      <c r="D123" s="353"/>
      <c r="E123" s="353"/>
      <c r="F123" s="353"/>
      <c r="G123" s="353"/>
      <c r="H123" s="353"/>
      <c r="I123" s="353"/>
      <c r="J123" s="353"/>
      <c r="K123" s="353"/>
      <c r="L123" s="353"/>
      <c r="M123" s="353"/>
      <c r="N123" s="354"/>
    </row>
    <row r="124" spans="1:14" ht="7.5" customHeight="1">
      <c r="A124" s="152"/>
      <c r="B124" s="231"/>
      <c r="C124" s="232"/>
      <c r="D124" s="232"/>
      <c r="E124" s="232"/>
      <c r="F124" s="232"/>
      <c r="G124" s="232"/>
      <c r="H124" s="232"/>
      <c r="I124" s="232"/>
      <c r="J124" s="232"/>
      <c r="K124" s="232"/>
      <c r="L124" s="232"/>
      <c r="M124" s="232"/>
      <c r="N124" s="233"/>
    </row>
    <row r="125" spans="1:14" ht="18" customHeight="1">
      <c r="A125" s="152"/>
      <c r="B125" s="158" t="s">
        <v>116</v>
      </c>
      <c r="C125" s="234"/>
      <c r="D125" s="234"/>
      <c r="E125" s="234"/>
      <c r="F125" s="234"/>
      <c r="G125" s="234"/>
      <c r="H125" s="234"/>
      <c r="I125" s="234"/>
      <c r="J125" s="234"/>
      <c r="K125" s="234"/>
      <c r="L125" s="234"/>
      <c r="M125" s="234"/>
      <c r="N125" s="235"/>
    </row>
    <row r="126" spans="1:14">
      <c r="A126" s="152"/>
      <c r="B126" s="577" t="s">
        <v>117</v>
      </c>
      <c r="C126" s="578"/>
      <c r="D126" s="578"/>
      <c r="E126" s="578"/>
      <c r="F126" s="578"/>
      <c r="G126" s="578"/>
      <c r="H126" s="578"/>
      <c r="I126" s="578"/>
      <c r="J126" s="578"/>
      <c r="K126" s="578"/>
      <c r="L126" s="578"/>
      <c r="M126" s="578"/>
      <c r="N126" s="579"/>
    </row>
    <row r="127" spans="1:14">
      <c r="A127" s="152"/>
      <c r="B127" s="577"/>
      <c r="C127" s="578"/>
      <c r="D127" s="578"/>
      <c r="E127" s="578"/>
      <c r="F127" s="578"/>
      <c r="G127" s="578"/>
      <c r="H127" s="578"/>
      <c r="I127" s="578"/>
      <c r="J127" s="578"/>
      <c r="K127" s="578"/>
      <c r="L127" s="578"/>
      <c r="M127" s="578"/>
      <c r="N127" s="579"/>
    </row>
    <row r="128" spans="1:14" ht="21" customHeight="1">
      <c r="A128" s="152"/>
      <c r="B128" s="577" t="s">
        <v>118</v>
      </c>
      <c r="C128" s="578"/>
      <c r="D128" s="578"/>
      <c r="E128" s="578"/>
      <c r="F128" s="578"/>
      <c r="G128" s="578"/>
      <c r="H128" s="578"/>
      <c r="I128" s="578"/>
      <c r="J128" s="578"/>
      <c r="K128" s="578"/>
      <c r="L128" s="578"/>
      <c r="M128" s="578"/>
      <c r="N128" s="579"/>
    </row>
    <row r="129" spans="1:14" ht="9.75" customHeight="1">
      <c r="A129" s="152"/>
      <c r="B129" s="577"/>
      <c r="C129" s="578"/>
      <c r="D129" s="578"/>
      <c r="E129" s="578"/>
      <c r="F129" s="578"/>
      <c r="G129" s="578"/>
      <c r="H129" s="578"/>
      <c r="I129" s="578"/>
      <c r="J129" s="578"/>
      <c r="K129" s="578"/>
      <c r="L129" s="578"/>
      <c r="M129" s="578"/>
      <c r="N129" s="579"/>
    </row>
    <row r="130" spans="1:14" ht="5.25" customHeight="1">
      <c r="A130" s="152"/>
      <c r="B130" s="236"/>
      <c r="C130" s="237"/>
      <c r="D130" s="237"/>
      <c r="E130" s="237"/>
      <c r="F130" s="237"/>
      <c r="G130" s="237"/>
      <c r="H130" s="237"/>
      <c r="I130" s="237"/>
      <c r="J130" s="237"/>
      <c r="K130" s="237"/>
      <c r="L130" s="237"/>
      <c r="M130" s="237"/>
      <c r="N130" s="238"/>
    </row>
    <row r="131" spans="1:14" ht="5.25" customHeight="1">
      <c r="B131" s="239"/>
      <c r="C131" s="240"/>
      <c r="D131" s="240"/>
      <c r="E131" s="240"/>
      <c r="F131" s="240"/>
      <c r="G131" s="240"/>
      <c r="H131" s="240"/>
      <c r="I131" s="240"/>
      <c r="J131" s="240"/>
      <c r="K131" s="240"/>
      <c r="L131" s="240"/>
      <c r="M131" s="240"/>
      <c r="N131" s="241"/>
    </row>
    <row r="132" spans="1:14" ht="9.75" customHeight="1">
      <c r="B132" s="239"/>
      <c r="C132" s="240"/>
      <c r="D132" s="240"/>
      <c r="E132" s="240"/>
      <c r="F132" s="240"/>
      <c r="G132" s="240"/>
      <c r="H132" s="240"/>
      <c r="I132" s="240"/>
      <c r="J132" s="240"/>
      <c r="K132" s="240"/>
      <c r="L132" s="240"/>
      <c r="M132" s="240"/>
      <c r="N132" s="241"/>
    </row>
    <row r="133" spans="1:14">
      <c r="B133" s="242"/>
      <c r="C133" s="243"/>
      <c r="D133" s="243"/>
      <c r="E133" s="243"/>
      <c r="F133" s="243"/>
      <c r="G133" s="243"/>
      <c r="H133" s="243"/>
      <c r="I133" s="243"/>
      <c r="J133" s="243"/>
      <c r="K133" s="243"/>
      <c r="L133" s="243"/>
      <c r="M133" s="243"/>
      <c r="N133" s="244"/>
    </row>
    <row r="134" spans="1:14">
      <c r="B134" s="182"/>
      <c r="C134" s="183"/>
      <c r="D134" s="183"/>
      <c r="E134" s="183" t="s">
        <v>57</v>
      </c>
      <c r="F134" s="227"/>
      <c r="G134" s="227"/>
      <c r="H134" s="183"/>
      <c r="I134" s="183"/>
      <c r="J134" s="183"/>
      <c r="K134" s="183"/>
      <c r="L134" s="183"/>
      <c r="M134" s="183"/>
      <c r="N134" s="184"/>
    </row>
    <row r="135" spans="1:14">
      <c r="B135" s="182"/>
      <c r="C135" s="183"/>
      <c r="D135" s="183"/>
      <c r="E135" s="355" t="s">
        <v>58</v>
      </c>
      <c r="F135" s="183"/>
      <c r="G135" s="183"/>
      <c r="H135" s="355"/>
      <c r="I135" s="355"/>
      <c r="J135" s="355"/>
      <c r="K135" s="183"/>
      <c r="L135" s="183"/>
      <c r="M135" s="183"/>
      <c r="N135" s="184"/>
    </row>
    <row r="136" spans="1:14">
      <c r="B136" s="182"/>
      <c r="C136" s="183"/>
      <c r="D136" s="183"/>
      <c r="E136" s="245" t="s">
        <v>119</v>
      </c>
      <c r="F136" s="183"/>
      <c r="G136" s="183"/>
      <c r="H136" s="245"/>
      <c r="I136" s="245"/>
      <c r="J136" s="245"/>
      <c r="K136" s="183"/>
      <c r="L136" s="183"/>
      <c r="M136" s="183"/>
      <c r="N136" s="184"/>
    </row>
    <row r="137" spans="1:14">
      <c r="B137" s="246"/>
      <c r="C137" s="243"/>
      <c r="D137" s="243"/>
      <c r="E137" s="183" t="s">
        <v>60</v>
      </c>
      <c r="F137" s="183"/>
      <c r="G137" s="183"/>
      <c r="H137" s="183"/>
      <c r="I137" s="183"/>
      <c r="J137" s="183"/>
      <c r="K137" s="243"/>
      <c r="L137" s="243"/>
      <c r="M137" s="243"/>
      <c r="N137" s="244"/>
    </row>
    <row r="138" spans="1:14" ht="12.75" customHeight="1">
      <c r="B138" s="246"/>
      <c r="C138" s="243"/>
      <c r="D138" s="243"/>
      <c r="E138" s="243"/>
      <c r="F138" s="183"/>
      <c r="G138" s="183"/>
      <c r="H138" s="183"/>
      <c r="I138" s="183"/>
      <c r="J138" s="183"/>
      <c r="K138" s="243"/>
      <c r="L138" s="243"/>
      <c r="M138" s="243"/>
      <c r="N138" s="244"/>
    </row>
    <row r="139" spans="1:14" ht="24.75" customHeight="1">
      <c r="A139" s="152"/>
      <c r="B139" s="580" t="s">
        <v>120</v>
      </c>
      <c r="C139" s="581"/>
      <c r="D139" s="581"/>
      <c r="E139" s="581"/>
      <c r="F139" s="581"/>
      <c r="G139" s="581"/>
      <c r="H139" s="581"/>
      <c r="I139" s="581"/>
      <c r="J139" s="581"/>
      <c r="K139" s="581"/>
      <c r="L139" s="581"/>
      <c r="M139" s="581"/>
      <c r="N139" s="582"/>
    </row>
    <row r="140" spans="1:14" ht="7.5" customHeight="1" thickBot="1">
      <c r="B140" s="356"/>
      <c r="C140" s="247"/>
      <c r="D140" s="247"/>
      <c r="E140" s="248"/>
      <c r="F140" s="248"/>
      <c r="G140" s="248"/>
      <c r="H140" s="248"/>
      <c r="I140" s="248"/>
      <c r="J140" s="249"/>
      <c r="K140" s="249"/>
      <c r="L140" s="249"/>
      <c r="M140" s="249"/>
      <c r="N140" s="250"/>
    </row>
  </sheetData>
  <mergeCells count="145">
    <mergeCell ref="L107:N107"/>
    <mergeCell ref="B108:M108"/>
    <mergeCell ref="B110:M110"/>
    <mergeCell ref="B126:N127"/>
    <mergeCell ref="B128:N129"/>
    <mergeCell ref="B139:N139"/>
    <mergeCell ref="B102:N102"/>
    <mergeCell ref="B104:H104"/>
    <mergeCell ref="L104:N104"/>
    <mergeCell ref="B105:H105"/>
    <mergeCell ref="L105:N105"/>
    <mergeCell ref="L106:N106"/>
    <mergeCell ref="C96:H96"/>
    <mergeCell ref="L96:M96"/>
    <mergeCell ref="C97:H97"/>
    <mergeCell ref="L97:M97"/>
    <mergeCell ref="B98:M98"/>
    <mergeCell ref="B100:M100"/>
    <mergeCell ref="C93:H93"/>
    <mergeCell ref="L93:M93"/>
    <mergeCell ref="C94:H94"/>
    <mergeCell ref="L94:M94"/>
    <mergeCell ref="C95:H95"/>
    <mergeCell ref="L95:M95"/>
    <mergeCell ref="C90:H90"/>
    <mergeCell ref="L90:M90"/>
    <mergeCell ref="C91:H91"/>
    <mergeCell ref="L91:M91"/>
    <mergeCell ref="C92:H92"/>
    <mergeCell ref="L92:M92"/>
    <mergeCell ref="C87:H87"/>
    <mergeCell ref="L87:M87"/>
    <mergeCell ref="C88:H88"/>
    <mergeCell ref="L88:M88"/>
    <mergeCell ref="C89:H89"/>
    <mergeCell ref="L89:M89"/>
    <mergeCell ref="C79:H79"/>
    <mergeCell ref="C80:H80"/>
    <mergeCell ref="C81:H81"/>
    <mergeCell ref="C82:H82"/>
    <mergeCell ref="B83:M83"/>
    <mergeCell ref="B85:N85"/>
    <mergeCell ref="C72:I72"/>
    <mergeCell ref="L72:M72"/>
    <mergeCell ref="B73:M73"/>
    <mergeCell ref="B75:N75"/>
    <mergeCell ref="C77:H77"/>
    <mergeCell ref="C78:H78"/>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4:N34"/>
    <mergeCell ref="B35:N35"/>
    <mergeCell ref="C37:I37"/>
    <mergeCell ref="L37:M37"/>
    <mergeCell ref="C38:I38"/>
    <mergeCell ref="L38:M38"/>
    <mergeCell ref="B30:N30"/>
    <mergeCell ref="C32:I32"/>
    <mergeCell ref="J32:K32"/>
    <mergeCell ref="L32:M32"/>
    <mergeCell ref="C33:I33"/>
    <mergeCell ref="J33:K33"/>
    <mergeCell ref="L33:M33"/>
    <mergeCell ref="B12:E12"/>
    <mergeCell ref="B13:D13"/>
    <mergeCell ref="H13:I13"/>
    <mergeCell ref="K13:L13"/>
    <mergeCell ref="D14:E14"/>
    <mergeCell ref="L15:N15"/>
    <mergeCell ref="K5:K6"/>
    <mergeCell ref="L5:L6"/>
    <mergeCell ref="M5:M6"/>
    <mergeCell ref="C6:J6"/>
    <mergeCell ref="F8:I9"/>
    <mergeCell ref="B10:D10"/>
    <mergeCell ref="F10:G10"/>
    <mergeCell ref="H10:I10"/>
    <mergeCell ref="B1:B6"/>
    <mergeCell ref="C1:J1"/>
    <mergeCell ref="K1:K2"/>
    <mergeCell ref="L1:M2"/>
    <mergeCell ref="N1:N6"/>
    <mergeCell ref="C2:J2"/>
    <mergeCell ref="C3:J4"/>
    <mergeCell ref="K3:K4"/>
    <mergeCell ref="L3:M4"/>
    <mergeCell ref="C5:J5"/>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DD2A4-30E9-46A4-A39D-A8F7640C923B}">
  <sheetPr>
    <tabColor rgb="FF7AC0BD"/>
    <pageSetUpPr fitToPage="1"/>
  </sheetPr>
  <dimension ref="A1:O140"/>
  <sheetViews>
    <sheetView showGridLines="0" showRowColHeaders="0" topLeftCell="A23" zoomScale="90" zoomScaleNormal="90" workbookViewId="0">
      <selection activeCell="J47" sqref="J47"/>
    </sheetView>
  </sheetViews>
  <sheetFormatPr baseColWidth="10" defaultColWidth="0" defaultRowHeight="14.25"/>
  <cols>
    <col min="1" max="1" width="3" style="359" customWidth="1"/>
    <col min="2" max="2" width="14.28515625" style="359" customWidth="1"/>
    <col min="3" max="3" width="11.5703125" style="359" customWidth="1"/>
    <col min="4" max="4" width="17" style="359" customWidth="1"/>
    <col min="5" max="5" width="12.5703125" style="359" customWidth="1"/>
    <col min="6" max="6" width="8" style="359" customWidth="1"/>
    <col min="7" max="7" width="8.85546875" style="359" customWidth="1"/>
    <col min="8" max="8" width="10.5703125" style="359" customWidth="1"/>
    <col min="9" max="9" width="14.5703125" style="359" customWidth="1"/>
    <col min="10" max="10" width="23.42578125" style="359" customWidth="1"/>
    <col min="11" max="11" width="18" style="359" customWidth="1"/>
    <col min="12" max="12" width="11.42578125" style="359" customWidth="1"/>
    <col min="13" max="13" width="12.85546875" style="359" customWidth="1"/>
    <col min="14" max="14" width="21.5703125" style="359" customWidth="1"/>
    <col min="15" max="15" width="4.42578125" style="358" customWidth="1"/>
    <col min="16" max="16384" width="10.5703125" style="358" hidden="1"/>
  </cols>
  <sheetData>
    <row r="1" spans="1:14" ht="13.9" customHeight="1">
      <c r="A1" s="358"/>
      <c r="B1" s="480"/>
      <c r="C1" s="483"/>
      <c r="D1" s="483"/>
      <c r="E1" s="483"/>
      <c r="F1" s="483"/>
      <c r="G1" s="483"/>
      <c r="H1" s="483"/>
      <c r="I1" s="483"/>
      <c r="J1" s="484"/>
      <c r="K1" s="485" t="s">
        <v>67</v>
      </c>
      <c r="L1" s="487" t="s">
        <v>68</v>
      </c>
      <c r="M1" s="488"/>
      <c r="N1" s="491"/>
    </row>
    <row r="2" spans="1:14" ht="14.25" customHeight="1">
      <c r="A2" s="358"/>
      <c r="B2" s="481"/>
      <c r="C2" s="494" t="s">
        <v>69</v>
      </c>
      <c r="D2" s="494"/>
      <c r="E2" s="494"/>
      <c r="F2" s="494"/>
      <c r="G2" s="494"/>
      <c r="H2" s="494"/>
      <c r="I2" s="494"/>
      <c r="J2" s="495"/>
      <c r="K2" s="595"/>
      <c r="L2" s="489"/>
      <c r="M2" s="490"/>
      <c r="N2" s="492"/>
    </row>
    <row r="3" spans="1:14" ht="17.45" customHeight="1">
      <c r="A3" s="358"/>
      <c r="B3" s="481"/>
      <c r="C3" s="496" t="s">
        <v>70</v>
      </c>
      <c r="D3" s="496"/>
      <c r="E3" s="496"/>
      <c r="F3" s="496"/>
      <c r="G3" s="496"/>
      <c r="H3" s="496"/>
      <c r="I3" s="496"/>
      <c r="J3" s="497"/>
      <c r="K3" s="470" t="s">
        <v>32</v>
      </c>
      <c r="L3" s="596">
        <v>2021</v>
      </c>
      <c r="M3" s="501"/>
      <c r="N3" s="492"/>
    </row>
    <row r="4" spans="1:14" ht="2.25" customHeight="1">
      <c r="A4" s="358"/>
      <c r="B4" s="481"/>
      <c r="C4" s="496"/>
      <c r="D4" s="496"/>
      <c r="E4" s="496"/>
      <c r="F4" s="496"/>
      <c r="G4" s="496"/>
      <c r="H4" s="496"/>
      <c r="I4" s="496"/>
      <c r="J4" s="497"/>
      <c r="K4" s="499"/>
      <c r="L4" s="489"/>
      <c r="M4" s="490"/>
      <c r="N4" s="492"/>
    </row>
    <row r="5" spans="1:14" ht="14.25" customHeight="1">
      <c r="A5" s="358"/>
      <c r="B5" s="481"/>
      <c r="C5" s="496" t="s">
        <v>71</v>
      </c>
      <c r="D5" s="496"/>
      <c r="E5" s="496"/>
      <c r="F5" s="496"/>
      <c r="G5" s="496"/>
      <c r="H5" s="496"/>
      <c r="I5" s="496"/>
      <c r="J5" s="497"/>
      <c r="K5" s="470" t="s">
        <v>33</v>
      </c>
      <c r="L5" s="472"/>
      <c r="M5" s="472"/>
      <c r="N5" s="492"/>
    </row>
    <row r="6" spans="1:14" ht="3.75" customHeight="1" thickBot="1">
      <c r="A6" s="358"/>
      <c r="B6" s="482"/>
      <c r="C6" s="474"/>
      <c r="D6" s="474"/>
      <c r="E6" s="474"/>
      <c r="F6" s="474"/>
      <c r="G6" s="474"/>
      <c r="H6" s="474"/>
      <c r="I6" s="474"/>
      <c r="J6" s="475"/>
      <c r="K6" s="471"/>
      <c r="L6" s="473"/>
      <c r="M6" s="473"/>
      <c r="N6" s="493"/>
    </row>
    <row r="7" spans="1:14" ht="3.75" customHeight="1" thickBot="1">
      <c r="A7" s="358"/>
      <c r="B7" s="273"/>
      <c r="C7" s="274"/>
      <c r="D7" s="274"/>
      <c r="E7" s="274"/>
      <c r="F7" s="274"/>
      <c r="G7" s="274"/>
      <c r="H7" s="274"/>
      <c r="I7" s="274"/>
      <c r="J7" s="274"/>
      <c r="K7" s="274"/>
      <c r="L7" s="275"/>
      <c r="M7" s="275"/>
      <c r="N7" s="276"/>
    </row>
    <row r="8" spans="1:14" ht="14.25" customHeight="1">
      <c r="B8" s="277"/>
      <c r="C8" s="278"/>
      <c r="D8" s="278"/>
      <c r="E8" s="278"/>
      <c r="F8" s="476"/>
      <c r="G8" s="476"/>
      <c r="H8" s="476"/>
      <c r="I8" s="476"/>
      <c r="J8" s="278"/>
      <c r="K8" s="279" t="s">
        <v>34</v>
      </c>
      <c r="L8" s="280"/>
      <c r="M8" s="280"/>
      <c r="N8" s="281"/>
    </row>
    <row r="9" spans="1:14" ht="12" customHeight="1">
      <c r="B9" s="282"/>
      <c r="C9" s="283"/>
      <c r="D9" s="283"/>
      <c r="E9" s="283"/>
      <c r="F9" s="477"/>
      <c r="G9" s="477"/>
      <c r="H9" s="477"/>
      <c r="I9" s="477"/>
      <c r="J9" s="283"/>
      <c r="K9" s="284"/>
      <c r="L9" s="285" t="s">
        <v>72</v>
      </c>
      <c r="M9" s="285" t="s">
        <v>73</v>
      </c>
      <c r="N9" s="286" t="s">
        <v>74</v>
      </c>
    </row>
    <row r="10" spans="1:14" ht="21.75" customHeight="1">
      <c r="B10" s="464" t="s">
        <v>75</v>
      </c>
      <c r="C10" s="465"/>
      <c r="D10" s="465"/>
      <c r="E10" s="287" t="s">
        <v>76</v>
      </c>
      <c r="F10" s="478" t="s">
        <v>77</v>
      </c>
      <c r="G10" s="478"/>
      <c r="H10" s="479" t="s">
        <v>78</v>
      </c>
      <c r="I10" s="479"/>
      <c r="J10" s="283"/>
      <c r="K10" s="288"/>
      <c r="L10" s="285"/>
      <c r="M10" s="285"/>
      <c r="N10" s="286"/>
    </row>
    <row r="11" spans="1:14" ht="5.45" customHeight="1">
      <c r="B11" s="289"/>
      <c r="C11" s="290"/>
      <c r="D11" s="290"/>
      <c r="E11" s="291"/>
      <c r="F11" s="283"/>
      <c r="G11" s="283"/>
      <c r="H11" s="292"/>
      <c r="I11" s="283"/>
      <c r="J11" s="283"/>
      <c r="K11" s="288"/>
      <c r="L11" s="285"/>
      <c r="M11" s="285"/>
      <c r="N11" s="286"/>
    </row>
    <row r="12" spans="1:14" ht="19.149999999999999" customHeight="1">
      <c r="B12" s="462" t="s">
        <v>79</v>
      </c>
      <c r="C12" s="463"/>
      <c r="D12" s="463"/>
      <c r="E12" s="463"/>
      <c r="F12" s="283"/>
      <c r="G12" s="283"/>
      <c r="H12" s="283"/>
      <c r="I12" s="283"/>
      <c r="J12" s="283"/>
      <c r="K12" s="284"/>
      <c r="L12" s="285"/>
      <c r="M12" s="285"/>
      <c r="N12" s="286"/>
    </row>
    <row r="13" spans="1:14" ht="23.1" customHeight="1">
      <c r="B13" s="464" t="s">
        <v>80</v>
      </c>
      <c r="C13" s="465"/>
      <c r="D13" s="465"/>
      <c r="E13" s="293" t="s">
        <v>81</v>
      </c>
      <c r="F13" s="293"/>
      <c r="G13" s="294"/>
      <c r="H13" s="466" t="s">
        <v>82</v>
      </c>
      <c r="I13" s="466"/>
      <c r="J13" s="295" t="s">
        <v>81</v>
      </c>
      <c r="K13" s="466" t="s">
        <v>83</v>
      </c>
      <c r="L13" s="466"/>
      <c r="M13" s="295" t="s">
        <v>81</v>
      </c>
      <c r="N13" s="296"/>
    </row>
    <row r="14" spans="1:14" ht="18" customHeight="1">
      <c r="B14" s="297" t="s">
        <v>84</v>
      </c>
      <c r="C14" s="298"/>
      <c r="D14" s="467"/>
      <c r="E14" s="467"/>
      <c r="F14" s="299"/>
      <c r="G14" s="299"/>
      <c r="H14" s="298"/>
      <c r="I14" s="300"/>
      <c r="J14" s="301" t="s">
        <v>85</v>
      </c>
      <c r="K14" s="302"/>
      <c r="L14" s="299"/>
      <c r="M14" s="299"/>
      <c r="N14" s="303"/>
    </row>
    <row r="15" spans="1:14" ht="14.25" customHeight="1" thickBot="1">
      <c r="B15" s="304"/>
      <c r="C15" s="305"/>
      <c r="D15" s="306"/>
      <c r="E15" s="306"/>
      <c r="F15" s="306"/>
      <c r="G15" s="306"/>
      <c r="H15" s="305"/>
      <c r="I15" s="306"/>
      <c r="J15" s="305"/>
      <c r="K15" s="306"/>
      <c r="L15" s="468"/>
      <c r="M15" s="468"/>
      <c r="N15" s="469"/>
    </row>
    <row r="16" spans="1:14" ht="8.4499999999999993" customHeight="1">
      <c r="B16" s="66"/>
      <c r="C16" s="67"/>
      <c r="D16" s="67"/>
      <c r="E16" s="67"/>
      <c r="F16" s="67"/>
      <c r="G16" s="67"/>
      <c r="H16" s="67"/>
      <c r="I16" s="67"/>
      <c r="J16" s="67"/>
      <c r="K16" s="67"/>
      <c r="L16" s="67"/>
      <c r="M16" s="67"/>
      <c r="N16" s="68"/>
    </row>
    <row r="17" spans="1:14" s="361" customFormat="1" ht="18" customHeight="1">
      <c r="A17" s="360"/>
      <c r="B17" s="69" t="s">
        <v>86</v>
      </c>
      <c r="C17" s="70"/>
      <c r="D17" s="71" t="s">
        <v>87</v>
      </c>
      <c r="E17" s="72"/>
      <c r="F17" s="73"/>
      <c r="G17" s="73"/>
      <c r="H17" s="73"/>
      <c r="I17" s="73"/>
      <c r="J17" s="73"/>
      <c r="K17" s="73"/>
      <c r="L17" s="73"/>
      <c r="M17" s="73"/>
      <c r="N17" s="74"/>
    </row>
    <row r="18" spans="1:14" s="361" customFormat="1" ht="24" customHeight="1">
      <c r="A18" s="360"/>
      <c r="B18" s="75" t="s">
        <v>88</v>
      </c>
      <c r="C18" s="76"/>
      <c r="D18" s="77"/>
      <c r="E18" s="77"/>
      <c r="F18" s="77"/>
      <c r="G18" s="77"/>
      <c r="H18" s="77"/>
      <c r="I18" s="77"/>
      <c r="J18" s="77"/>
      <c r="K18" s="77"/>
      <c r="L18" s="77"/>
      <c r="M18" s="77"/>
      <c r="N18" s="74"/>
    </row>
    <row r="19" spans="1:14" s="361" customFormat="1" ht="20.25" customHeight="1">
      <c r="A19" s="360"/>
      <c r="B19" s="78"/>
      <c r="C19" s="76"/>
      <c r="D19" s="362"/>
      <c r="E19" s="77"/>
      <c r="F19" s="77"/>
      <c r="G19" s="77"/>
      <c r="H19" s="77"/>
      <c r="I19" s="77"/>
      <c r="J19" s="77"/>
      <c r="K19" s="77"/>
      <c r="L19" s="77"/>
      <c r="M19" s="77"/>
      <c r="N19" s="74"/>
    </row>
    <row r="20" spans="1:14" s="361" customFormat="1" ht="11.25" customHeight="1">
      <c r="A20" s="360"/>
      <c r="B20" s="78"/>
      <c r="C20" s="76"/>
      <c r="D20" s="79"/>
      <c r="E20" s="79"/>
      <c r="F20" s="79"/>
      <c r="G20" s="79"/>
      <c r="H20" s="79"/>
      <c r="I20" s="79"/>
      <c r="J20" s="79"/>
      <c r="K20" s="79"/>
      <c r="L20" s="79"/>
      <c r="M20" s="79"/>
      <c r="N20" s="80"/>
    </row>
    <row r="21" spans="1:14" s="361" customFormat="1">
      <c r="A21" s="360"/>
      <c r="B21" s="78" t="s">
        <v>89</v>
      </c>
      <c r="C21" s="81"/>
      <c r="D21" s="77"/>
      <c r="E21" s="77"/>
      <c r="F21" s="77"/>
      <c r="G21" s="77"/>
      <c r="H21" s="77"/>
      <c r="I21" s="72"/>
      <c r="J21" s="82" t="s">
        <v>90</v>
      </c>
      <c r="K21" s="77"/>
      <c r="L21" s="77"/>
      <c r="M21" s="77"/>
      <c r="N21" s="80"/>
    </row>
    <row r="22" spans="1:14" s="361" customFormat="1">
      <c r="A22" s="360"/>
      <c r="B22" s="78"/>
      <c r="C22" s="76"/>
      <c r="D22" s="79"/>
      <c r="E22" s="79"/>
      <c r="F22" s="79"/>
      <c r="G22" s="79"/>
      <c r="H22" s="79"/>
      <c r="I22" s="79"/>
      <c r="J22" s="79"/>
      <c r="K22" s="79"/>
      <c r="L22" s="79"/>
      <c r="M22" s="79"/>
      <c r="N22" s="80"/>
    </row>
    <row r="23" spans="1:14" s="361" customFormat="1">
      <c r="A23" s="360"/>
      <c r="B23" s="78" t="s">
        <v>91</v>
      </c>
      <c r="C23" s="81"/>
      <c r="D23" s="77"/>
      <c r="E23" s="77"/>
      <c r="F23" s="77"/>
      <c r="G23" s="77"/>
      <c r="H23" s="77"/>
      <c r="I23" s="77"/>
      <c r="J23" s="77"/>
      <c r="K23" s="77"/>
      <c r="L23" s="77"/>
      <c r="M23" s="77"/>
      <c r="N23" s="83"/>
    </row>
    <row r="24" spans="1:14" s="361" customFormat="1">
      <c r="A24" s="360"/>
      <c r="B24" s="78"/>
      <c r="C24" s="76"/>
      <c r="D24" s="79"/>
      <c r="E24" s="79"/>
      <c r="F24" s="79"/>
      <c r="G24" s="79"/>
      <c r="H24" s="79"/>
      <c r="I24" s="79"/>
      <c r="J24" s="79"/>
      <c r="K24" s="79"/>
      <c r="L24" s="79"/>
      <c r="M24" s="79"/>
      <c r="N24" s="80"/>
    </row>
    <row r="25" spans="1:14" s="361" customFormat="1">
      <c r="A25" s="360"/>
      <c r="B25" s="78" t="s">
        <v>92</v>
      </c>
      <c r="C25" s="81"/>
      <c r="D25" s="77"/>
      <c r="E25" s="77"/>
      <c r="F25" s="77"/>
      <c r="G25" s="77"/>
      <c r="H25" s="77"/>
      <c r="I25" s="77"/>
      <c r="J25" s="77"/>
      <c r="K25" s="84" t="s">
        <v>86</v>
      </c>
      <c r="L25" s="85"/>
      <c r="M25" s="86" t="s">
        <v>87</v>
      </c>
      <c r="N25" s="87" t="s">
        <v>93</v>
      </c>
    </row>
    <row r="26" spans="1:14" s="361" customFormat="1" ht="12" customHeight="1">
      <c r="A26" s="360"/>
      <c r="B26" s="78"/>
      <c r="C26" s="76"/>
      <c r="D26" s="79"/>
      <c r="E26" s="79"/>
      <c r="F26" s="79"/>
      <c r="G26" s="79"/>
      <c r="H26" s="79"/>
      <c r="I26" s="79"/>
      <c r="J26" s="79"/>
      <c r="K26" s="79"/>
      <c r="L26" s="79"/>
      <c r="M26" s="79"/>
      <c r="N26" s="80"/>
    </row>
    <row r="27" spans="1:14" s="361" customFormat="1">
      <c r="A27" s="360"/>
      <c r="B27" s="78" t="s">
        <v>94</v>
      </c>
      <c r="C27" s="76"/>
      <c r="D27" s="79"/>
      <c r="E27" s="79"/>
      <c r="F27" s="79"/>
      <c r="G27" s="79"/>
      <c r="H27" s="72"/>
      <c r="I27" s="88" t="s">
        <v>95</v>
      </c>
      <c r="J27" s="88" t="s">
        <v>95</v>
      </c>
      <c r="K27" s="73"/>
      <c r="L27" s="79"/>
      <c r="M27" s="79"/>
      <c r="N27" s="80"/>
    </row>
    <row r="28" spans="1:14" s="361" customFormat="1">
      <c r="A28" s="360"/>
      <c r="B28" s="78"/>
      <c r="C28" s="76"/>
      <c r="D28" s="79"/>
      <c r="E28" s="79"/>
      <c r="F28" s="73" t="s">
        <v>96</v>
      </c>
      <c r="G28" s="363"/>
      <c r="H28" s="89" t="s">
        <v>72</v>
      </c>
      <c r="I28" s="89" t="s">
        <v>73</v>
      </c>
      <c r="J28" s="90" t="s">
        <v>74</v>
      </c>
      <c r="K28" s="73"/>
      <c r="L28" s="79"/>
      <c r="M28" s="79"/>
      <c r="N28" s="80"/>
    </row>
    <row r="29" spans="1:14" ht="4.5" customHeight="1" thickBot="1">
      <c r="B29" s="91"/>
      <c r="C29" s="92"/>
      <c r="D29" s="92"/>
      <c r="E29" s="92"/>
      <c r="F29" s="92"/>
      <c r="G29" s="92"/>
      <c r="H29" s="92"/>
      <c r="I29" s="92"/>
      <c r="J29" s="92"/>
      <c r="K29" s="92"/>
      <c r="L29" s="92"/>
      <c r="M29" s="92"/>
      <c r="N29" s="93"/>
    </row>
    <row r="30" spans="1:14" s="361" customFormat="1" ht="25.5" customHeight="1" thickBot="1">
      <c r="B30" s="602" t="s">
        <v>35</v>
      </c>
      <c r="C30" s="603"/>
      <c r="D30" s="603"/>
      <c r="E30" s="603"/>
      <c r="F30" s="603"/>
      <c r="G30" s="603"/>
      <c r="H30" s="603"/>
      <c r="I30" s="603"/>
      <c r="J30" s="603"/>
      <c r="K30" s="603"/>
      <c r="L30" s="603"/>
      <c r="M30" s="603"/>
      <c r="N30" s="604"/>
    </row>
    <row r="31" spans="1:14" ht="5.25" customHeight="1" thickBot="1">
      <c r="A31" s="358"/>
      <c r="B31" s="94"/>
      <c r="C31" s="95"/>
      <c r="D31" s="95"/>
      <c r="E31" s="95"/>
      <c r="F31" s="95"/>
      <c r="G31" s="95"/>
      <c r="H31" s="95"/>
      <c r="I31" s="95"/>
      <c r="J31" s="95"/>
      <c r="K31" s="95"/>
      <c r="L31" s="95"/>
      <c r="M31" s="95"/>
      <c r="N31" s="96"/>
    </row>
    <row r="32" spans="1:14" ht="25.5" customHeight="1">
      <c r="A32" s="358"/>
      <c r="B32" s="97" t="s">
        <v>36</v>
      </c>
      <c r="C32" s="605" t="s">
        <v>11</v>
      </c>
      <c r="D32" s="605"/>
      <c r="E32" s="605"/>
      <c r="F32" s="605"/>
      <c r="G32" s="605"/>
      <c r="H32" s="605"/>
      <c r="I32" s="605"/>
      <c r="J32" s="606" t="s">
        <v>97</v>
      </c>
      <c r="K32" s="606"/>
      <c r="L32" s="607" t="s">
        <v>37</v>
      </c>
      <c r="M32" s="607"/>
      <c r="N32" s="98" t="s">
        <v>13</v>
      </c>
    </row>
    <row r="33" spans="1:14" ht="33" customHeight="1" thickBot="1">
      <c r="B33" s="364" t="s">
        <v>135</v>
      </c>
      <c r="C33" s="608" t="s">
        <v>133</v>
      </c>
      <c r="D33" s="608"/>
      <c r="E33" s="608"/>
      <c r="F33" s="608"/>
      <c r="G33" s="608"/>
      <c r="H33" s="608"/>
      <c r="I33" s="608"/>
      <c r="J33" s="608"/>
      <c r="K33" s="608"/>
      <c r="L33" s="608" t="s">
        <v>122</v>
      </c>
      <c r="M33" s="608"/>
      <c r="N33" s="365"/>
    </row>
    <row r="34" spans="1:14" ht="4.5" customHeight="1">
      <c r="A34" s="358"/>
      <c r="B34" s="99"/>
      <c r="C34" s="100"/>
      <c r="D34" s="100"/>
      <c r="E34" s="100"/>
      <c r="F34" s="100"/>
      <c r="G34" s="100"/>
      <c r="H34" s="100"/>
      <c r="I34" s="100"/>
      <c r="J34" s="100"/>
      <c r="K34" s="100"/>
      <c r="L34" s="100"/>
      <c r="M34" s="100"/>
      <c r="N34" s="101"/>
    </row>
    <row r="35" spans="1:14" ht="19.899999999999999" customHeight="1">
      <c r="A35" s="358"/>
      <c r="B35" s="611" t="s">
        <v>38</v>
      </c>
      <c r="C35" s="612"/>
      <c r="D35" s="612"/>
      <c r="E35" s="612"/>
      <c r="F35" s="612"/>
      <c r="G35" s="612"/>
      <c r="H35" s="612"/>
      <c r="I35" s="612"/>
      <c r="J35" s="612"/>
      <c r="K35" s="612"/>
      <c r="L35" s="612"/>
      <c r="M35" s="612"/>
      <c r="N35" s="613"/>
    </row>
    <row r="36" spans="1:14" ht="5.25" customHeight="1" thickBot="1">
      <c r="A36" s="358"/>
      <c r="B36" s="614"/>
      <c r="C36" s="615"/>
      <c r="D36" s="615"/>
      <c r="E36" s="615"/>
      <c r="F36" s="615"/>
      <c r="G36" s="615"/>
      <c r="H36" s="615"/>
      <c r="I36" s="615"/>
      <c r="J36" s="615"/>
      <c r="K36" s="615"/>
      <c r="L36" s="615"/>
      <c r="M36" s="615"/>
      <c r="N36" s="616"/>
    </row>
    <row r="37" spans="1:14" ht="21" customHeight="1">
      <c r="A37" s="358"/>
      <c r="B37" s="102" t="s">
        <v>67</v>
      </c>
      <c r="C37" s="605" t="s">
        <v>11</v>
      </c>
      <c r="D37" s="605"/>
      <c r="E37" s="605"/>
      <c r="F37" s="605"/>
      <c r="G37" s="605"/>
      <c r="H37" s="605"/>
      <c r="I37" s="605"/>
      <c r="J37" s="262" t="s">
        <v>39</v>
      </c>
      <c r="K37" s="262" t="s">
        <v>40</v>
      </c>
      <c r="L37" s="605" t="s">
        <v>41</v>
      </c>
      <c r="M37" s="605"/>
      <c r="N37" s="103" t="s">
        <v>42</v>
      </c>
    </row>
    <row r="38" spans="1:14" ht="30" customHeight="1">
      <c r="B38" s="104" t="s">
        <v>98</v>
      </c>
      <c r="C38" s="509" t="s">
        <v>62</v>
      </c>
      <c r="D38" s="509"/>
      <c r="E38" s="509"/>
      <c r="F38" s="509"/>
      <c r="G38" s="509"/>
      <c r="H38" s="509"/>
      <c r="I38" s="509"/>
      <c r="J38" s="105"/>
      <c r="K38" s="106">
        <f>58532.1556982001-2</f>
        <v>58530.155698200098</v>
      </c>
      <c r="L38" s="609">
        <f>1/250</f>
        <v>4.0000000000000001E-3</v>
      </c>
      <c r="M38" s="609"/>
      <c r="N38" s="107">
        <f>K38*L38</f>
        <v>234.12062279280039</v>
      </c>
    </row>
    <row r="39" spans="1:14" ht="30" customHeight="1">
      <c r="B39" s="357" t="s">
        <v>153</v>
      </c>
      <c r="C39" s="601" t="s">
        <v>154</v>
      </c>
      <c r="D39" s="601"/>
      <c r="E39" s="601"/>
      <c r="F39" s="601"/>
      <c r="G39" s="601"/>
      <c r="H39" s="601"/>
      <c r="I39" s="601"/>
      <c r="J39" s="366"/>
      <c r="K39" s="106">
        <f>62433.689685701-105</f>
        <v>62328.689685701</v>
      </c>
      <c r="L39" s="609">
        <f>1/250</f>
        <v>4.0000000000000001E-3</v>
      </c>
      <c r="M39" s="609"/>
      <c r="N39" s="107">
        <f t="shared" ref="N39:N51" si="0">K39*L39</f>
        <v>249.314758742804</v>
      </c>
    </row>
    <row r="40" spans="1:14">
      <c r="B40" s="357"/>
      <c r="C40" s="601"/>
      <c r="D40" s="601"/>
      <c r="E40" s="601"/>
      <c r="F40" s="601"/>
      <c r="G40" s="601"/>
      <c r="H40" s="601"/>
      <c r="I40" s="601"/>
      <c r="J40" s="366"/>
      <c r="K40" s="367"/>
      <c r="L40" s="610"/>
      <c r="M40" s="610"/>
      <c r="N40" s="107">
        <f t="shared" si="0"/>
        <v>0</v>
      </c>
    </row>
    <row r="41" spans="1:14">
      <c r="B41" s="357"/>
      <c r="C41" s="601"/>
      <c r="D41" s="601"/>
      <c r="E41" s="601"/>
      <c r="F41" s="601"/>
      <c r="G41" s="601"/>
      <c r="H41" s="601"/>
      <c r="I41" s="601"/>
      <c r="J41" s="366"/>
      <c r="K41" s="367"/>
      <c r="L41" s="610"/>
      <c r="M41" s="610"/>
      <c r="N41" s="107">
        <f t="shared" si="0"/>
        <v>0</v>
      </c>
    </row>
    <row r="42" spans="1:14">
      <c r="B42" s="357"/>
      <c r="C42" s="601"/>
      <c r="D42" s="601"/>
      <c r="E42" s="601"/>
      <c r="F42" s="601"/>
      <c r="G42" s="601"/>
      <c r="H42" s="601"/>
      <c r="I42" s="601"/>
      <c r="J42" s="366"/>
      <c r="K42" s="367"/>
      <c r="L42" s="610"/>
      <c r="M42" s="610"/>
      <c r="N42" s="107">
        <f t="shared" si="0"/>
        <v>0</v>
      </c>
    </row>
    <row r="43" spans="1:14">
      <c r="B43" s="357"/>
      <c r="C43" s="601"/>
      <c r="D43" s="601"/>
      <c r="E43" s="601"/>
      <c r="F43" s="601"/>
      <c r="G43" s="601"/>
      <c r="H43" s="601"/>
      <c r="I43" s="601"/>
      <c r="J43" s="366"/>
      <c r="K43" s="367"/>
      <c r="L43" s="610"/>
      <c r="M43" s="610"/>
      <c r="N43" s="107">
        <f t="shared" si="0"/>
        <v>0</v>
      </c>
    </row>
    <row r="44" spans="1:14">
      <c r="B44" s="357"/>
      <c r="C44" s="601"/>
      <c r="D44" s="601"/>
      <c r="E44" s="601"/>
      <c r="F44" s="601"/>
      <c r="G44" s="601"/>
      <c r="H44" s="601"/>
      <c r="I44" s="601"/>
      <c r="J44" s="366"/>
      <c r="K44" s="367"/>
      <c r="L44" s="610"/>
      <c r="M44" s="610"/>
      <c r="N44" s="107">
        <f t="shared" si="0"/>
        <v>0</v>
      </c>
    </row>
    <row r="45" spans="1:14">
      <c r="B45" s="357"/>
      <c r="C45" s="601"/>
      <c r="D45" s="601"/>
      <c r="E45" s="601"/>
      <c r="F45" s="601"/>
      <c r="G45" s="601"/>
      <c r="H45" s="601"/>
      <c r="I45" s="601"/>
      <c r="J45" s="366"/>
      <c r="K45" s="367"/>
      <c r="L45" s="610"/>
      <c r="M45" s="610"/>
      <c r="N45" s="107">
        <f t="shared" si="0"/>
        <v>0</v>
      </c>
    </row>
    <row r="46" spans="1:14">
      <c r="B46" s="357"/>
      <c r="C46" s="601"/>
      <c r="D46" s="601"/>
      <c r="E46" s="601"/>
      <c r="F46" s="601"/>
      <c r="G46" s="601"/>
      <c r="H46" s="601"/>
      <c r="I46" s="601"/>
      <c r="J46" s="366"/>
      <c r="K46" s="367"/>
      <c r="L46" s="610"/>
      <c r="M46" s="610"/>
      <c r="N46" s="107">
        <f t="shared" si="0"/>
        <v>0</v>
      </c>
    </row>
    <row r="47" spans="1:14">
      <c r="B47" s="357"/>
      <c r="C47" s="601"/>
      <c r="D47" s="601"/>
      <c r="E47" s="601"/>
      <c r="F47" s="601"/>
      <c r="G47" s="601"/>
      <c r="H47" s="601"/>
      <c r="I47" s="601"/>
      <c r="J47" s="366"/>
      <c r="K47" s="367"/>
      <c r="L47" s="610"/>
      <c r="M47" s="610"/>
      <c r="N47" s="107">
        <f t="shared" si="0"/>
        <v>0</v>
      </c>
    </row>
    <row r="48" spans="1:14">
      <c r="B48" s="357"/>
      <c r="C48" s="601"/>
      <c r="D48" s="601"/>
      <c r="E48" s="601"/>
      <c r="F48" s="601"/>
      <c r="G48" s="601"/>
      <c r="H48" s="601"/>
      <c r="I48" s="601"/>
      <c r="J48" s="366"/>
      <c r="K48" s="367"/>
      <c r="L48" s="610"/>
      <c r="M48" s="610"/>
      <c r="N48" s="107">
        <f t="shared" si="0"/>
        <v>0</v>
      </c>
    </row>
    <row r="49" spans="1:14">
      <c r="B49" s="357"/>
      <c r="C49" s="601"/>
      <c r="D49" s="601"/>
      <c r="E49" s="601"/>
      <c r="F49" s="601"/>
      <c r="G49" s="601"/>
      <c r="H49" s="601"/>
      <c r="I49" s="601"/>
      <c r="J49" s="366"/>
      <c r="K49" s="367"/>
      <c r="L49" s="610"/>
      <c r="M49" s="610"/>
      <c r="N49" s="107">
        <f t="shared" si="0"/>
        <v>0</v>
      </c>
    </row>
    <row r="50" spans="1:14">
      <c r="B50" s="357"/>
      <c r="C50" s="601"/>
      <c r="D50" s="601"/>
      <c r="E50" s="601"/>
      <c r="F50" s="601"/>
      <c r="G50" s="601"/>
      <c r="H50" s="601"/>
      <c r="I50" s="601"/>
      <c r="J50" s="366"/>
      <c r="K50" s="367"/>
      <c r="L50" s="610"/>
      <c r="M50" s="610"/>
      <c r="N50" s="107">
        <f t="shared" si="0"/>
        <v>0</v>
      </c>
    </row>
    <row r="51" spans="1:14">
      <c r="B51" s="313"/>
      <c r="C51" s="601"/>
      <c r="D51" s="601"/>
      <c r="E51" s="601"/>
      <c r="F51" s="601"/>
      <c r="G51" s="601"/>
      <c r="H51" s="601"/>
      <c r="I51" s="601"/>
      <c r="J51" s="366"/>
      <c r="K51" s="367"/>
      <c r="L51" s="610"/>
      <c r="M51" s="610"/>
      <c r="N51" s="107">
        <f t="shared" si="0"/>
        <v>0</v>
      </c>
    </row>
    <row r="52" spans="1:14" ht="15.75" customHeight="1" thickBot="1">
      <c r="B52" s="368"/>
      <c r="C52" s="522" t="s">
        <v>99</v>
      </c>
      <c r="D52" s="522"/>
      <c r="E52" s="522"/>
      <c r="F52" s="522"/>
      <c r="G52" s="522"/>
      <c r="H52" s="522"/>
      <c r="I52" s="522"/>
      <c r="J52" s="369"/>
      <c r="K52" s="370"/>
      <c r="L52" s="523">
        <v>0.01</v>
      </c>
      <c r="M52" s="523"/>
      <c r="N52" s="317">
        <f>L52*N98</f>
        <v>1.1408333333333334</v>
      </c>
    </row>
    <row r="53" spans="1:14" ht="15" thickBot="1">
      <c r="A53" s="358"/>
      <c r="B53" s="617" t="s">
        <v>43</v>
      </c>
      <c r="C53" s="618"/>
      <c r="D53" s="618"/>
      <c r="E53" s="618"/>
      <c r="F53" s="618"/>
      <c r="G53" s="618"/>
      <c r="H53" s="618"/>
      <c r="I53" s="618"/>
      <c r="J53" s="618"/>
      <c r="K53" s="618"/>
      <c r="L53" s="618"/>
      <c r="M53" s="619"/>
      <c r="N53" s="108">
        <f>SUM(N38:N52)</f>
        <v>484.57621486893771</v>
      </c>
    </row>
    <row r="54" spans="1:14" ht="3" customHeight="1">
      <c r="A54" s="358"/>
      <c r="B54" s="109"/>
      <c r="C54" s="95"/>
      <c r="D54" s="95"/>
      <c r="E54" s="95"/>
      <c r="F54" s="95"/>
      <c r="G54" s="95"/>
      <c r="H54" s="95"/>
      <c r="I54" s="95"/>
      <c r="J54" s="95"/>
      <c r="K54" s="95"/>
      <c r="L54" s="95"/>
      <c r="M54" s="95"/>
      <c r="N54" s="96"/>
    </row>
    <row r="55" spans="1:14" ht="19.899999999999999" customHeight="1">
      <c r="A55" s="358"/>
      <c r="B55" s="620" t="s">
        <v>44</v>
      </c>
      <c r="C55" s="621"/>
      <c r="D55" s="621"/>
      <c r="E55" s="621"/>
      <c r="F55" s="621"/>
      <c r="G55" s="621"/>
      <c r="H55" s="621"/>
      <c r="I55" s="621"/>
      <c r="J55" s="621"/>
      <c r="K55" s="621"/>
      <c r="L55" s="621"/>
      <c r="M55" s="621"/>
      <c r="N55" s="622"/>
    </row>
    <row r="56" spans="1:14" ht="6.75" customHeight="1" thickBot="1">
      <c r="A56" s="358"/>
      <c r="B56" s="623"/>
      <c r="C56" s="624"/>
      <c r="D56" s="624"/>
      <c r="E56" s="624"/>
      <c r="F56" s="624"/>
      <c r="G56" s="624"/>
      <c r="H56" s="624"/>
      <c r="I56" s="624"/>
      <c r="J56" s="624"/>
      <c r="K56" s="624"/>
      <c r="L56" s="624"/>
      <c r="M56" s="624"/>
      <c r="N56" s="625"/>
    </row>
    <row r="57" spans="1:14" ht="21" customHeight="1">
      <c r="A57" s="358"/>
      <c r="B57" s="102" t="s">
        <v>67</v>
      </c>
      <c r="C57" s="605" t="s">
        <v>11</v>
      </c>
      <c r="D57" s="605"/>
      <c r="E57" s="605"/>
      <c r="F57" s="605"/>
      <c r="G57" s="605"/>
      <c r="H57" s="605"/>
      <c r="I57" s="605"/>
      <c r="J57" s="262" t="s">
        <v>37</v>
      </c>
      <c r="K57" s="262" t="s">
        <v>13</v>
      </c>
      <c r="L57" s="605" t="s">
        <v>45</v>
      </c>
      <c r="M57" s="605"/>
      <c r="N57" s="103" t="s">
        <v>42</v>
      </c>
    </row>
    <row r="58" spans="1:14">
      <c r="B58" s="104" t="s">
        <v>155</v>
      </c>
      <c r="C58" s="509" t="s">
        <v>156</v>
      </c>
      <c r="D58" s="509"/>
      <c r="E58" s="509"/>
      <c r="F58" s="509"/>
      <c r="G58" s="509"/>
      <c r="H58" s="509"/>
      <c r="I58" s="509"/>
      <c r="J58" s="254" t="s">
        <v>144</v>
      </c>
      <c r="K58" s="264">
        <v>3.3300000000000003E-2</v>
      </c>
      <c r="L58" s="520">
        <v>7056.9100282808758</v>
      </c>
      <c r="M58" s="521"/>
      <c r="N58" s="107">
        <f>K58*L58</f>
        <v>234.9951039417532</v>
      </c>
    </row>
    <row r="59" spans="1:14" ht="27" customHeight="1">
      <c r="B59" s="357" t="s">
        <v>157</v>
      </c>
      <c r="C59" s="601" t="s">
        <v>158</v>
      </c>
      <c r="D59" s="601"/>
      <c r="E59" s="601"/>
      <c r="F59" s="601"/>
      <c r="G59" s="601"/>
      <c r="H59" s="601"/>
      <c r="I59" s="601"/>
      <c r="J59" s="371" t="s">
        <v>122</v>
      </c>
      <c r="K59" s="372">
        <v>1</v>
      </c>
      <c r="L59" s="520">
        <v>6452.1271395574295</v>
      </c>
      <c r="M59" s="521"/>
      <c r="N59" s="107">
        <f t="shared" ref="N59:N72" si="1">K59*L59</f>
        <v>6452.1271395574295</v>
      </c>
    </row>
    <row r="60" spans="1:14">
      <c r="B60" s="357"/>
      <c r="C60" s="601"/>
      <c r="D60" s="601"/>
      <c r="E60" s="601"/>
      <c r="F60" s="601"/>
      <c r="G60" s="601"/>
      <c r="H60" s="601"/>
      <c r="I60" s="601"/>
      <c r="J60" s="371"/>
      <c r="K60" s="372"/>
      <c r="L60" s="520"/>
      <c r="M60" s="521"/>
      <c r="N60" s="107">
        <f t="shared" si="1"/>
        <v>0</v>
      </c>
    </row>
    <row r="61" spans="1:14">
      <c r="B61" s="357"/>
      <c r="C61" s="601"/>
      <c r="D61" s="601"/>
      <c r="E61" s="601"/>
      <c r="F61" s="601"/>
      <c r="G61" s="601"/>
      <c r="H61" s="601"/>
      <c r="I61" s="601"/>
      <c r="J61" s="371"/>
      <c r="K61" s="372"/>
      <c r="L61" s="520"/>
      <c r="M61" s="521"/>
      <c r="N61" s="107">
        <f t="shared" si="1"/>
        <v>0</v>
      </c>
    </row>
    <row r="62" spans="1:14">
      <c r="B62" s="357"/>
      <c r="C62" s="601"/>
      <c r="D62" s="601"/>
      <c r="E62" s="601"/>
      <c r="F62" s="601"/>
      <c r="G62" s="601"/>
      <c r="H62" s="601"/>
      <c r="I62" s="601"/>
      <c r="J62" s="371"/>
      <c r="K62" s="372"/>
      <c r="L62" s="520"/>
      <c r="M62" s="521"/>
      <c r="N62" s="107">
        <f t="shared" si="1"/>
        <v>0</v>
      </c>
    </row>
    <row r="63" spans="1:14">
      <c r="B63" s="357"/>
      <c r="C63" s="601"/>
      <c r="D63" s="601"/>
      <c r="E63" s="601"/>
      <c r="F63" s="601"/>
      <c r="G63" s="601"/>
      <c r="H63" s="601"/>
      <c r="I63" s="601"/>
      <c r="J63" s="371"/>
      <c r="K63" s="372"/>
      <c r="L63" s="520"/>
      <c r="M63" s="521"/>
      <c r="N63" s="107">
        <f t="shared" si="1"/>
        <v>0</v>
      </c>
    </row>
    <row r="64" spans="1:14">
      <c r="B64" s="357"/>
      <c r="C64" s="601"/>
      <c r="D64" s="601"/>
      <c r="E64" s="601"/>
      <c r="F64" s="601"/>
      <c r="G64" s="601"/>
      <c r="H64" s="601"/>
      <c r="I64" s="601"/>
      <c r="J64" s="371"/>
      <c r="K64" s="372"/>
      <c r="L64" s="520"/>
      <c r="M64" s="521"/>
      <c r="N64" s="107">
        <f t="shared" si="1"/>
        <v>0</v>
      </c>
    </row>
    <row r="65" spans="1:14">
      <c r="B65" s="357"/>
      <c r="C65" s="601"/>
      <c r="D65" s="601"/>
      <c r="E65" s="601"/>
      <c r="F65" s="601"/>
      <c r="G65" s="601"/>
      <c r="H65" s="601"/>
      <c r="I65" s="601"/>
      <c r="J65" s="371"/>
      <c r="K65" s="372"/>
      <c r="L65" s="520"/>
      <c r="M65" s="521"/>
      <c r="N65" s="107">
        <f t="shared" si="1"/>
        <v>0</v>
      </c>
    </row>
    <row r="66" spans="1:14">
      <c r="B66" s="357"/>
      <c r="C66" s="601"/>
      <c r="D66" s="601"/>
      <c r="E66" s="601"/>
      <c r="F66" s="601"/>
      <c r="G66" s="601"/>
      <c r="H66" s="601"/>
      <c r="I66" s="601"/>
      <c r="J66" s="371"/>
      <c r="K66" s="372"/>
      <c r="L66" s="520"/>
      <c r="M66" s="521"/>
      <c r="N66" s="107">
        <f t="shared" si="1"/>
        <v>0</v>
      </c>
    </row>
    <row r="67" spans="1:14">
      <c r="B67" s="357"/>
      <c r="C67" s="601"/>
      <c r="D67" s="601"/>
      <c r="E67" s="601"/>
      <c r="F67" s="601"/>
      <c r="G67" s="601"/>
      <c r="H67" s="601"/>
      <c r="I67" s="601"/>
      <c r="J67" s="371"/>
      <c r="K67" s="372"/>
      <c r="L67" s="520"/>
      <c r="M67" s="521"/>
      <c r="N67" s="107">
        <f t="shared" si="1"/>
        <v>0</v>
      </c>
    </row>
    <row r="68" spans="1:14">
      <c r="B68" s="357"/>
      <c r="C68" s="601"/>
      <c r="D68" s="601"/>
      <c r="E68" s="601"/>
      <c r="F68" s="601"/>
      <c r="G68" s="601"/>
      <c r="H68" s="601"/>
      <c r="I68" s="601"/>
      <c r="J68" s="371"/>
      <c r="K68" s="372"/>
      <c r="L68" s="520"/>
      <c r="M68" s="521"/>
      <c r="N68" s="107">
        <f t="shared" si="1"/>
        <v>0</v>
      </c>
    </row>
    <row r="69" spans="1:14">
      <c r="B69" s="357"/>
      <c r="C69" s="601"/>
      <c r="D69" s="601"/>
      <c r="E69" s="601"/>
      <c r="F69" s="601"/>
      <c r="G69" s="601"/>
      <c r="H69" s="601"/>
      <c r="I69" s="601"/>
      <c r="J69" s="371"/>
      <c r="K69" s="372"/>
      <c r="L69" s="520"/>
      <c r="M69" s="521"/>
      <c r="N69" s="107">
        <f t="shared" si="1"/>
        <v>0</v>
      </c>
    </row>
    <row r="70" spans="1:14">
      <c r="B70" s="357"/>
      <c r="C70" s="601"/>
      <c r="D70" s="601"/>
      <c r="E70" s="601"/>
      <c r="F70" s="601"/>
      <c r="G70" s="601"/>
      <c r="H70" s="601"/>
      <c r="I70" s="601"/>
      <c r="J70" s="371"/>
      <c r="K70" s="372"/>
      <c r="L70" s="520"/>
      <c r="M70" s="521"/>
      <c r="N70" s="107">
        <f t="shared" si="1"/>
        <v>0</v>
      </c>
    </row>
    <row r="71" spans="1:14">
      <c r="B71" s="357"/>
      <c r="C71" s="601"/>
      <c r="D71" s="601"/>
      <c r="E71" s="601"/>
      <c r="F71" s="601"/>
      <c r="G71" s="601"/>
      <c r="H71" s="601"/>
      <c r="I71" s="601"/>
      <c r="J71" s="371"/>
      <c r="K71" s="372"/>
      <c r="L71" s="520"/>
      <c r="M71" s="521"/>
      <c r="N71" s="107">
        <f t="shared" si="1"/>
        <v>0</v>
      </c>
    </row>
    <row r="72" spans="1:14" ht="15" thickBot="1">
      <c r="B72" s="373"/>
      <c r="C72" s="626"/>
      <c r="D72" s="626"/>
      <c r="E72" s="626"/>
      <c r="F72" s="626"/>
      <c r="G72" s="626"/>
      <c r="H72" s="626"/>
      <c r="I72" s="626"/>
      <c r="J72" s="369"/>
      <c r="K72" s="374"/>
      <c r="L72" s="537"/>
      <c r="M72" s="538"/>
      <c r="N72" s="110">
        <f t="shared" si="1"/>
        <v>0</v>
      </c>
    </row>
    <row r="73" spans="1:14" ht="15" thickBot="1">
      <c r="A73" s="358"/>
      <c r="B73" s="617" t="s">
        <v>43</v>
      </c>
      <c r="C73" s="618"/>
      <c r="D73" s="618"/>
      <c r="E73" s="618"/>
      <c r="F73" s="618"/>
      <c r="G73" s="618"/>
      <c r="H73" s="618"/>
      <c r="I73" s="618"/>
      <c r="J73" s="618"/>
      <c r="K73" s="618"/>
      <c r="L73" s="618"/>
      <c r="M73" s="619"/>
      <c r="N73" s="111">
        <f>SUM(N58:N72)</f>
        <v>6687.1222434991823</v>
      </c>
    </row>
    <row r="74" spans="1:14" ht="4.5" customHeight="1">
      <c r="A74" s="358"/>
      <c r="B74" s="94"/>
      <c r="C74" s="95"/>
      <c r="D74" s="95"/>
      <c r="E74" s="95"/>
      <c r="F74" s="95"/>
      <c r="G74" s="95"/>
      <c r="H74" s="95"/>
      <c r="I74" s="95"/>
      <c r="J74" s="95"/>
      <c r="K74" s="95"/>
      <c r="L74" s="95"/>
      <c r="M74" s="95"/>
      <c r="N74" s="96"/>
    </row>
    <row r="75" spans="1:14" s="361" customFormat="1" ht="19.149999999999999" customHeight="1">
      <c r="B75" s="620" t="s">
        <v>46</v>
      </c>
      <c r="C75" s="621"/>
      <c r="D75" s="621"/>
      <c r="E75" s="621"/>
      <c r="F75" s="621"/>
      <c r="G75" s="621"/>
      <c r="H75" s="621"/>
      <c r="I75" s="621"/>
      <c r="J75" s="621"/>
      <c r="K75" s="621"/>
      <c r="L75" s="621"/>
      <c r="M75" s="621"/>
      <c r="N75" s="622"/>
    </row>
    <row r="76" spans="1:14" ht="6.75" customHeight="1" thickBot="1">
      <c r="A76" s="358"/>
      <c r="B76" s="627"/>
      <c r="C76" s="628"/>
      <c r="D76" s="628"/>
      <c r="E76" s="628"/>
      <c r="F76" s="628"/>
      <c r="G76" s="628"/>
      <c r="H76" s="628"/>
      <c r="I76" s="628"/>
      <c r="J76" s="628"/>
      <c r="K76" s="628"/>
      <c r="L76" s="628"/>
      <c r="M76" s="628"/>
      <c r="N76" s="629"/>
    </row>
    <row r="77" spans="1:14" ht="21" customHeight="1">
      <c r="A77" s="358"/>
      <c r="B77" s="112" t="s">
        <v>67</v>
      </c>
      <c r="C77" s="630" t="s">
        <v>11</v>
      </c>
      <c r="D77" s="630"/>
      <c r="E77" s="630"/>
      <c r="F77" s="630"/>
      <c r="G77" s="630"/>
      <c r="H77" s="630"/>
      <c r="I77" s="263" t="s">
        <v>37</v>
      </c>
      <c r="J77" s="263" t="s">
        <v>103</v>
      </c>
      <c r="K77" s="263" t="s">
        <v>104</v>
      </c>
      <c r="L77" s="263" t="s">
        <v>105</v>
      </c>
      <c r="M77" s="263" t="s">
        <v>47</v>
      </c>
      <c r="N77" s="113" t="s">
        <v>42</v>
      </c>
    </row>
    <row r="78" spans="1:14">
      <c r="B78" s="114"/>
      <c r="C78" s="540"/>
      <c r="D78" s="541"/>
      <c r="E78" s="541"/>
      <c r="F78" s="541"/>
      <c r="G78" s="541"/>
      <c r="H78" s="542"/>
      <c r="I78" s="115"/>
      <c r="J78" s="116"/>
      <c r="K78" s="116"/>
      <c r="L78" s="116"/>
      <c r="M78" s="117"/>
      <c r="N78" s="118">
        <f>L78*M78</f>
        <v>0</v>
      </c>
    </row>
    <row r="79" spans="1:14">
      <c r="B79" s="323"/>
      <c r="C79" s="530"/>
      <c r="D79" s="531"/>
      <c r="E79" s="531"/>
      <c r="F79" s="531"/>
      <c r="G79" s="531"/>
      <c r="H79" s="532"/>
      <c r="I79" s="375"/>
      <c r="J79" s="376"/>
      <c r="K79" s="376"/>
      <c r="L79" s="376"/>
      <c r="M79" s="377"/>
      <c r="N79" s="118">
        <f t="shared" ref="N79:N82" si="2">L79*M79</f>
        <v>0</v>
      </c>
    </row>
    <row r="80" spans="1:14">
      <c r="B80" s="323"/>
      <c r="C80" s="530"/>
      <c r="D80" s="531"/>
      <c r="E80" s="531"/>
      <c r="F80" s="531"/>
      <c r="G80" s="531"/>
      <c r="H80" s="532"/>
      <c r="I80" s="375"/>
      <c r="J80" s="376"/>
      <c r="K80" s="376"/>
      <c r="L80" s="376"/>
      <c r="M80" s="377"/>
      <c r="N80" s="118">
        <f t="shared" si="2"/>
        <v>0</v>
      </c>
    </row>
    <row r="81" spans="1:14">
      <c r="B81" s="323"/>
      <c r="C81" s="530"/>
      <c r="D81" s="531"/>
      <c r="E81" s="531"/>
      <c r="F81" s="531"/>
      <c r="G81" s="531"/>
      <c r="H81" s="532"/>
      <c r="I81" s="375"/>
      <c r="J81" s="376"/>
      <c r="K81" s="376"/>
      <c r="L81" s="376"/>
      <c r="M81" s="377"/>
      <c r="N81" s="118">
        <f t="shared" si="2"/>
        <v>0</v>
      </c>
    </row>
    <row r="82" spans="1:14" ht="15.75" customHeight="1" thickBot="1">
      <c r="B82" s="368"/>
      <c r="C82" s="638"/>
      <c r="D82" s="639"/>
      <c r="E82" s="639"/>
      <c r="F82" s="639"/>
      <c r="G82" s="639"/>
      <c r="H82" s="640"/>
      <c r="I82" s="378"/>
      <c r="J82" s="379"/>
      <c r="K82" s="379"/>
      <c r="L82" s="379"/>
      <c r="M82" s="380"/>
      <c r="N82" s="119">
        <f t="shared" si="2"/>
        <v>0</v>
      </c>
    </row>
    <row r="83" spans="1:14" ht="15" thickBot="1">
      <c r="A83" s="358"/>
      <c r="B83" s="617" t="s">
        <v>43</v>
      </c>
      <c r="C83" s="618"/>
      <c r="D83" s="618"/>
      <c r="E83" s="618"/>
      <c r="F83" s="618"/>
      <c r="G83" s="618"/>
      <c r="H83" s="618"/>
      <c r="I83" s="618"/>
      <c r="J83" s="618"/>
      <c r="K83" s="618"/>
      <c r="L83" s="618"/>
      <c r="M83" s="619"/>
      <c r="N83" s="111">
        <f>SUM(N78:N82)</f>
        <v>0</v>
      </c>
    </row>
    <row r="84" spans="1:14" ht="3.75" customHeight="1">
      <c r="A84" s="358"/>
      <c r="B84" s="94"/>
      <c r="C84" s="95"/>
      <c r="D84" s="95"/>
      <c r="E84" s="95"/>
      <c r="F84" s="95"/>
      <c r="G84" s="95"/>
      <c r="H84" s="95"/>
      <c r="I84" s="95"/>
      <c r="J84" s="95"/>
      <c r="K84" s="95"/>
      <c r="L84" s="95"/>
      <c r="M84" s="95"/>
      <c r="N84" s="96"/>
    </row>
    <row r="85" spans="1:14" ht="19.899999999999999" customHeight="1">
      <c r="A85" s="358"/>
      <c r="B85" s="611" t="s">
        <v>48</v>
      </c>
      <c r="C85" s="612"/>
      <c r="D85" s="612"/>
      <c r="E85" s="612"/>
      <c r="F85" s="612"/>
      <c r="G85" s="612"/>
      <c r="H85" s="612"/>
      <c r="I85" s="612"/>
      <c r="J85" s="612"/>
      <c r="K85" s="612"/>
      <c r="L85" s="612"/>
      <c r="M85" s="612"/>
      <c r="N85" s="613"/>
    </row>
    <row r="86" spans="1:14" ht="5.25" customHeight="1" thickBot="1">
      <c r="A86" s="358"/>
      <c r="B86" s="631"/>
      <c r="C86" s="632"/>
      <c r="D86" s="632"/>
      <c r="E86" s="632"/>
      <c r="F86" s="632"/>
      <c r="G86" s="632"/>
      <c r="H86" s="632"/>
      <c r="I86" s="632"/>
      <c r="J86" s="632"/>
      <c r="K86" s="632"/>
      <c r="L86" s="632"/>
      <c r="M86" s="632"/>
      <c r="N86" s="633"/>
    </row>
    <row r="87" spans="1:14" ht="21" customHeight="1">
      <c r="A87" s="358"/>
      <c r="B87" s="102" t="s">
        <v>67</v>
      </c>
      <c r="C87" s="605" t="s">
        <v>11</v>
      </c>
      <c r="D87" s="605"/>
      <c r="E87" s="605"/>
      <c r="F87" s="605"/>
      <c r="G87" s="605"/>
      <c r="H87" s="605"/>
      <c r="I87" s="262" t="s">
        <v>49</v>
      </c>
      <c r="J87" s="262" t="s">
        <v>108</v>
      </c>
      <c r="K87" s="262" t="s">
        <v>109</v>
      </c>
      <c r="L87" s="605" t="s">
        <v>41</v>
      </c>
      <c r="M87" s="605"/>
      <c r="N87" s="103" t="s">
        <v>42</v>
      </c>
    </row>
    <row r="88" spans="1:14">
      <c r="B88" s="120" t="s">
        <v>159</v>
      </c>
      <c r="C88" s="634" t="s">
        <v>160</v>
      </c>
      <c r="D88" s="635"/>
      <c r="E88" s="635"/>
      <c r="F88" s="635"/>
      <c r="G88" s="635"/>
      <c r="H88" s="635"/>
      <c r="I88" s="117">
        <f>K88/J88*100</f>
        <v>66666.666666666672</v>
      </c>
      <c r="J88" s="121">
        <v>185</v>
      </c>
      <c r="K88" s="122">
        <v>123333.33333333334</v>
      </c>
      <c r="L88" s="636">
        <v>2000</v>
      </c>
      <c r="M88" s="637"/>
      <c r="N88" s="123">
        <f>K88/L88</f>
        <v>61.666666666666671</v>
      </c>
    </row>
    <row r="89" spans="1:14">
      <c r="B89" s="381" t="s">
        <v>110</v>
      </c>
      <c r="C89" s="641" t="s">
        <v>111</v>
      </c>
      <c r="D89" s="642"/>
      <c r="E89" s="642"/>
      <c r="F89" s="642"/>
      <c r="G89" s="642"/>
      <c r="H89" s="643"/>
      <c r="I89" s="377">
        <f>K89/J89*100</f>
        <v>56666.666666666672</v>
      </c>
      <c r="J89" s="331">
        <v>185</v>
      </c>
      <c r="K89" s="332">
        <v>104833.33333333334</v>
      </c>
      <c r="L89" s="646">
        <v>2000</v>
      </c>
      <c r="M89" s="647"/>
      <c r="N89" s="123">
        <f>K89/L89</f>
        <v>52.416666666666671</v>
      </c>
    </row>
    <row r="90" spans="1:14">
      <c r="B90" s="381"/>
      <c r="C90" s="641"/>
      <c r="D90" s="642"/>
      <c r="E90" s="642"/>
      <c r="F90" s="642"/>
      <c r="G90" s="642"/>
      <c r="H90" s="643"/>
      <c r="I90" s="377"/>
      <c r="J90" s="331"/>
      <c r="K90" s="332"/>
      <c r="L90" s="644"/>
      <c r="M90" s="645"/>
      <c r="N90" s="333"/>
    </row>
    <row r="91" spans="1:14">
      <c r="B91" s="381"/>
      <c r="C91" s="641"/>
      <c r="D91" s="642"/>
      <c r="E91" s="642"/>
      <c r="F91" s="642"/>
      <c r="G91" s="642"/>
      <c r="H91" s="643"/>
      <c r="I91" s="377"/>
      <c r="J91" s="331"/>
      <c r="K91" s="332"/>
      <c r="L91" s="644"/>
      <c r="M91" s="645"/>
      <c r="N91" s="333"/>
    </row>
    <row r="92" spans="1:14">
      <c r="B92" s="381"/>
      <c r="C92" s="641"/>
      <c r="D92" s="642"/>
      <c r="E92" s="642"/>
      <c r="F92" s="642"/>
      <c r="G92" s="642"/>
      <c r="H92" s="643"/>
      <c r="I92" s="377"/>
      <c r="J92" s="331"/>
      <c r="K92" s="332"/>
      <c r="L92" s="644"/>
      <c r="M92" s="645"/>
      <c r="N92" s="333"/>
    </row>
    <row r="93" spans="1:14">
      <c r="B93" s="381"/>
      <c r="C93" s="641"/>
      <c r="D93" s="642"/>
      <c r="E93" s="642"/>
      <c r="F93" s="642"/>
      <c r="G93" s="642"/>
      <c r="H93" s="643"/>
      <c r="I93" s="377"/>
      <c r="J93" s="331"/>
      <c r="K93" s="332"/>
      <c r="L93" s="644"/>
      <c r="M93" s="645"/>
      <c r="N93" s="333"/>
    </row>
    <row r="94" spans="1:14">
      <c r="B94" s="381"/>
      <c r="C94" s="641"/>
      <c r="D94" s="642"/>
      <c r="E94" s="642"/>
      <c r="F94" s="642"/>
      <c r="G94" s="642"/>
      <c r="H94" s="643"/>
      <c r="I94" s="377"/>
      <c r="J94" s="331"/>
      <c r="K94" s="332"/>
      <c r="L94" s="644"/>
      <c r="M94" s="645"/>
      <c r="N94" s="333"/>
    </row>
    <row r="95" spans="1:14">
      <c r="B95" s="381"/>
      <c r="C95" s="641"/>
      <c r="D95" s="642"/>
      <c r="E95" s="642"/>
      <c r="F95" s="642"/>
      <c r="G95" s="642"/>
      <c r="H95" s="643"/>
      <c r="I95" s="377"/>
      <c r="J95" s="331"/>
      <c r="K95" s="334"/>
      <c r="L95" s="644"/>
      <c r="M95" s="645"/>
      <c r="N95" s="333"/>
    </row>
    <row r="96" spans="1:14">
      <c r="B96" s="381"/>
      <c r="C96" s="641"/>
      <c r="D96" s="642"/>
      <c r="E96" s="642"/>
      <c r="F96" s="642"/>
      <c r="G96" s="642"/>
      <c r="H96" s="643"/>
      <c r="I96" s="377"/>
      <c r="J96" s="331"/>
      <c r="K96" s="334"/>
      <c r="L96" s="644"/>
      <c r="M96" s="645"/>
      <c r="N96" s="333"/>
    </row>
    <row r="97" spans="1:14" ht="15.75" customHeight="1" thickBot="1">
      <c r="B97" s="382"/>
      <c r="C97" s="662"/>
      <c r="D97" s="663"/>
      <c r="E97" s="663"/>
      <c r="F97" s="663"/>
      <c r="G97" s="663"/>
      <c r="H97" s="664"/>
      <c r="I97" s="383"/>
      <c r="J97" s="384"/>
      <c r="K97" s="383"/>
      <c r="L97" s="665"/>
      <c r="M97" s="666"/>
      <c r="N97" s="385"/>
    </row>
    <row r="98" spans="1:14" ht="15" thickBot="1">
      <c r="A98" s="358"/>
      <c r="B98" s="648" t="s">
        <v>43</v>
      </c>
      <c r="C98" s="649"/>
      <c r="D98" s="649"/>
      <c r="E98" s="649"/>
      <c r="F98" s="649"/>
      <c r="G98" s="649"/>
      <c r="H98" s="649"/>
      <c r="I98" s="649"/>
      <c r="J98" s="649"/>
      <c r="K98" s="649"/>
      <c r="L98" s="649"/>
      <c r="M98" s="650"/>
      <c r="N98" s="124">
        <f>SUM(N88:N97)</f>
        <v>114.08333333333334</v>
      </c>
    </row>
    <row r="99" spans="1:14" ht="5.0999999999999996" customHeight="1" thickBot="1">
      <c r="A99" s="358"/>
      <c r="B99" s="94"/>
      <c r="C99" s="95"/>
      <c r="D99" s="95"/>
      <c r="E99" s="95"/>
      <c r="F99" s="95"/>
      <c r="G99" s="95"/>
      <c r="H99" s="95"/>
      <c r="I99" s="95"/>
      <c r="J99" s="95"/>
      <c r="K99" s="95"/>
      <c r="L99" s="95"/>
      <c r="M99" s="95"/>
      <c r="N99" s="96"/>
    </row>
    <row r="100" spans="1:14" ht="15" thickBot="1">
      <c r="A100" s="358"/>
      <c r="B100" s="651" t="s">
        <v>50</v>
      </c>
      <c r="C100" s="652"/>
      <c r="D100" s="652"/>
      <c r="E100" s="652"/>
      <c r="F100" s="652"/>
      <c r="G100" s="652"/>
      <c r="H100" s="652"/>
      <c r="I100" s="652"/>
      <c r="J100" s="652"/>
      <c r="K100" s="652"/>
      <c r="L100" s="652"/>
      <c r="M100" s="653"/>
      <c r="N100" s="124">
        <f>N53+N73+N83+N98</f>
        <v>7285.7817917014527</v>
      </c>
    </row>
    <row r="101" spans="1:14" ht="5.0999999999999996" customHeight="1">
      <c r="A101" s="358"/>
      <c r="B101" s="94"/>
      <c r="C101" s="95"/>
      <c r="D101" s="95"/>
      <c r="E101" s="95"/>
      <c r="F101" s="95"/>
      <c r="G101" s="95"/>
      <c r="H101" s="95"/>
      <c r="I101" s="95"/>
      <c r="J101" s="95"/>
      <c r="K101" s="95"/>
      <c r="L101" s="95"/>
      <c r="M101" s="95"/>
      <c r="N101" s="96"/>
    </row>
    <row r="102" spans="1:14" ht="22.5" customHeight="1">
      <c r="A102" s="358"/>
      <c r="B102" s="611" t="s">
        <v>51</v>
      </c>
      <c r="C102" s="612"/>
      <c r="D102" s="612"/>
      <c r="E102" s="612"/>
      <c r="F102" s="612"/>
      <c r="G102" s="612"/>
      <c r="H102" s="612"/>
      <c r="I102" s="612"/>
      <c r="J102" s="612"/>
      <c r="K102" s="612"/>
      <c r="L102" s="612"/>
      <c r="M102" s="612"/>
      <c r="N102" s="613"/>
    </row>
    <row r="103" spans="1:14" ht="6.75" customHeight="1" thickBot="1">
      <c r="A103" s="358"/>
      <c r="B103" s="654"/>
      <c r="C103" s="655"/>
      <c r="D103" s="655"/>
      <c r="E103" s="655"/>
      <c r="F103" s="655"/>
      <c r="G103" s="655"/>
      <c r="H103" s="655"/>
      <c r="I103" s="655"/>
      <c r="J103" s="655"/>
      <c r="K103" s="655"/>
      <c r="L103" s="655"/>
      <c r="M103" s="655"/>
      <c r="N103" s="656"/>
    </row>
    <row r="104" spans="1:14" ht="17.25" customHeight="1">
      <c r="A104" s="358"/>
      <c r="B104" s="657" t="s">
        <v>11</v>
      </c>
      <c r="C104" s="658"/>
      <c r="D104" s="658"/>
      <c r="E104" s="658"/>
      <c r="F104" s="658"/>
      <c r="G104" s="658"/>
      <c r="H104" s="658"/>
      <c r="I104" s="125"/>
      <c r="J104" s="126"/>
      <c r="K104" s="262" t="s">
        <v>52</v>
      </c>
      <c r="L104" s="659" t="s">
        <v>53</v>
      </c>
      <c r="M104" s="660"/>
      <c r="N104" s="661"/>
    </row>
    <row r="105" spans="1:14" ht="15">
      <c r="B105" s="673" t="s">
        <v>54</v>
      </c>
      <c r="C105" s="674"/>
      <c r="D105" s="674"/>
      <c r="E105" s="674"/>
      <c r="F105" s="674"/>
      <c r="G105" s="674"/>
      <c r="H105" s="674"/>
      <c r="I105" s="386"/>
      <c r="J105" s="387"/>
      <c r="K105" s="341">
        <v>0.2</v>
      </c>
      <c r="L105" s="675">
        <f>K105*N100</f>
        <v>1457.1563583402906</v>
      </c>
      <c r="M105" s="676"/>
      <c r="N105" s="677"/>
    </row>
    <row r="106" spans="1:14" ht="15">
      <c r="B106" s="388" t="s">
        <v>55</v>
      </c>
      <c r="C106" s="389"/>
      <c r="D106" s="389"/>
      <c r="E106" s="389"/>
      <c r="F106" s="389"/>
      <c r="G106" s="389"/>
      <c r="H106" s="389"/>
      <c r="I106" s="386"/>
      <c r="J106" s="387"/>
      <c r="K106" s="341">
        <v>0.05</v>
      </c>
      <c r="L106" s="675">
        <f>K106*N100</f>
        <v>364.28908958507265</v>
      </c>
      <c r="M106" s="676"/>
      <c r="N106" s="677"/>
    </row>
    <row r="107" spans="1:14" ht="15.75" thickBot="1">
      <c r="B107" s="390" t="s">
        <v>56</v>
      </c>
      <c r="C107" s="391"/>
      <c r="D107" s="391"/>
      <c r="E107" s="391"/>
      <c r="F107" s="391"/>
      <c r="G107" s="391"/>
      <c r="H107" s="391"/>
      <c r="I107" s="392"/>
      <c r="J107" s="393"/>
      <c r="K107" s="348">
        <v>0.05</v>
      </c>
      <c r="L107" s="678">
        <f>K107*N100</f>
        <v>364.28908958507265</v>
      </c>
      <c r="M107" s="679"/>
      <c r="N107" s="680"/>
    </row>
    <row r="108" spans="1:14" s="361" customFormat="1" ht="24.75" customHeight="1" thickBot="1">
      <c r="B108" s="681" t="s">
        <v>43</v>
      </c>
      <c r="C108" s="682"/>
      <c r="D108" s="682"/>
      <c r="E108" s="682"/>
      <c r="F108" s="682"/>
      <c r="G108" s="682"/>
      <c r="H108" s="682"/>
      <c r="I108" s="682"/>
      <c r="J108" s="682"/>
      <c r="K108" s="682"/>
      <c r="L108" s="682"/>
      <c r="M108" s="683"/>
      <c r="N108" s="111">
        <f>L105+L106+L107</f>
        <v>2185.734537510436</v>
      </c>
    </row>
    <row r="109" spans="1:14" ht="6.75" customHeight="1" thickBot="1">
      <c r="A109" s="358"/>
      <c r="B109" s="94"/>
      <c r="C109" s="95"/>
      <c r="D109" s="95"/>
      <c r="E109" s="95"/>
      <c r="F109" s="95"/>
      <c r="G109" s="95"/>
      <c r="H109" s="95"/>
      <c r="I109" s="95"/>
      <c r="J109" s="95"/>
      <c r="K109" s="95"/>
      <c r="L109" s="95"/>
      <c r="M109" s="95"/>
      <c r="N109" s="96"/>
    </row>
    <row r="110" spans="1:14" ht="22.5" customHeight="1" thickBot="1">
      <c r="A110" s="358"/>
      <c r="B110" s="684" t="s">
        <v>114</v>
      </c>
      <c r="C110" s="685"/>
      <c r="D110" s="685"/>
      <c r="E110" s="685"/>
      <c r="F110" s="685"/>
      <c r="G110" s="685"/>
      <c r="H110" s="685"/>
      <c r="I110" s="685"/>
      <c r="J110" s="685"/>
      <c r="K110" s="685"/>
      <c r="L110" s="685"/>
      <c r="M110" s="686"/>
      <c r="N110" s="127">
        <f>N100+N108</f>
        <v>9471.5163292118887</v>
      </c>
    </row>
    <row r="111" spans="1:14" ht="7.5" customHeight="1">
      <c r="B111" s="66"/>
      <c r="C111" s="67"/>
      <c r="D111" s="67"/>
      <c r="E111" s="67"/>
      <c r="F111" s="67"/>
      <c r="G111" s="67"/>
      <c r="H111" s="67"/>
      <c r="I111" s="67"/>
      <c r="J111" s="67"/>
      <c r="K111" s="67"/>
      <c r="L111" s="67"/>
      <c r="M111" s="67"/>
      <c r="N111" s="68"/>
    </row>
    <row r="112" spans="1:14" ht="7.5" customHeight="1">
      <c r="B112" s="91"/>
      <c r="C112" s="92"/>
      <c r="D112" s="92"/>
      <c r="E112" s="92"/>
      <c r="F112" s="92"/>
      <c r="G112" s="92"/>
      <c r="H112" s="92"/>
      <c r="I112" s="92"/>
      <c r="J112" s="92"/>
      <c r="K112" s="92"/>
      <c r="L112" s="92"/>
      <c r="M112" s="92"/>
      <c r="N112" s="93"/>
    </row>
    <row r="113" spans="1:14" ht="10.5" customHeight="1">
      <c r="B113" s="91"/>
      <c r="C113" s="92"/>
      <c r="D113" s="92"/>
      <c r="E113" s="92"/>
      <c r="F113" s="92"/>
      <c r="G113" s="92"/>
      <c r="H113" s="92"/>
      <c r="I113" s="92"/>
      <c r="J113" s="92"/>
      <c r="K113" s="92"/>
      <c r="L113" s="92"/>
      <c r="M113" s="92"/>
      <c r="N113" s="93"/>
    </row>
    <row r="114" spans="1:14" ht="12" customHeight="1">
      <c r="B114" s="91"/>
      <c r="C114" s="92"/>
      <c r="D114" s="92"/>
      <c r="E114" s="92"/>
      <c r="F114" s="92"/>
      <c r="G114" s="92"/>
      <c r="H114" s="92"/>
      <c r="I114" s="92"/>
      <c r="J114" s="92"/>
      <c r="K114" s="92"/>
      <c r="L114" s="92"/>
      <c r="M114" s="92"/>
      <c r="N114" s="93"/>
    </row>
    <row r="115" spans="1:14">
      <c r="B115" s="91"/>
      <c r="C115" s="92"/>
      <c r="D115" s="92"/>
      <c r="E115" s="128" t="s">
        <v>57</v>
      </c>
      <c r="F115" s="128"/>
      <c r="G115" s="128"/>
      <c r="H115" s="128"/>
      <c r="I115" s="128"/>
      <c r="J115" s="128"/>
      <c r="K115" s="92"/>
      <c r="L115" s="92"/>
      <c r="M115" s="92"/>
      <c r="N115" s="93"/>
    </row>
    <row r="116" spans="1:14">
      <c r="B116" s="91"/>
      <c r="C116" s="92"/>
      <c r="D116" s="92"/>
      <c r="E116" s="92" t="s">
        <v>58</v>
      </c>
      <c r="F116" s="92"/>
      <c r="G116" s="92"/>
      <c r="H116" s="92"/>
      <c r="I116" s="92"/>
      <c r="J116" s="92"/>
      <c r="K116" s="92"/>
      <c r="L116" s="92"/>
      <c r="M116" s="92"/>
      <c r="N116" s="93"/>
    </row>
    <row r="117" spans="1:14">
      <c r="B117" s="91"/>
      <c r="C117" s="92"/>
      <c r="D117" s="92"/>
      <c r="E117" s="92" t="s">
        <v>59</v>
      </c>
      <c r="F117" s="92"/>
      <c r="G117" s="92"/>
      <c r="H117" s="92"/>
      <c r="I117" s="92"/>
      <c r="J117" s="92"/>
      <c r="K117" s="92"/>
      <c r="L117" s="92"/>
      <c r="M117" s="92"/>
      <c r="N117" s="93"/>
    </row>
    <row r="118" spans="1:14">
      <c r="B118" s="91"/>
      <c r="C118" s="92"/>
      <c r="D118" s="92"/>
      <c r="E118" s="92" t="s">
        <v>60</v>
      </c>
      <c r="F118" s="92"/>
      <c r="G118" s="92"/>
      <c r="H118" s="92"/>
      <c r="I118" s="92"/>
      <c r="J118" s="92"/>
      <c r="K118" s="92"/>
      <c r="L118" s="92"/>
      <c r="M118" s="92"/>
      <c r="N118" s="93"/>
    </row>
    <row r="119" spans="1:14" ht="10.5" customHeight="1" thickBot="1">
      <c r="B119" s="91"/>
      <c r="C119" s="92"/>
      <c r="D119" s="92"/>
      <c r="E119" s="92"/>
      <c r="F119" s="92" t="s">
        <v>61</v>
      </c>
      <c r="G119" s="92"/>
      <c r="H119" s="92"/>
      <c r="I119" s="92"/>
      <c r="J119" s="92"/>
      <c r="K119" s="92"/>
      <c r="L119" s="92"/>
      <c r="M119" s="92"/>
      <c r="N119" s="93"/>
    </row>
    <row r="120" spans="1:14">
      <c r="B120" s="129" t="s">
        <v>115</v>
      </c>
      <c r="C120" s="130"/>
      <c r="D120" s="130"/>
      <c r="E120" s="130"/>
      <c r="F120" s="130"/>
      <c r="G120" s="130"/>
      <c r="H120" s="130"/>
      <c r="I120" s="130"/>
      <c r="J120" s="130"/>
      <c r="K120" s="130"/>
      <c r="L120" s="130"/>
      <c r="M120" s="130"/>
      <c r="N120" s="131"/>
    </row>
    <row r="121" spans="1:14">
      <c r="B121" s="394"/>
      <c r="C121" s="395"/>
      <c r="D121" s="395"/>
      <c r="E121" s="395"/>
      <c r="F121" s="395"/>
      <c r="G121" s="395"/>
      <c r="H121" s="395"/>
      <c r="I121" s="395"/>
      <c r="J121" s="395"/>
      <c r="K121" s="395"/>
      <c r="L121" s="395"/>
      <c r="M121" s="395"/>
      <c r="N121" s="396"/>
    </row>
    <row r="122" spans="1:14">
      <c r="B122" s="394"/>
      <c r="C122" s="395"/>
      <c r="D122" s="395"/>
      <c r="E122" s="395"/>
      <c r="F122" s="395"/>
      <c r="G122" s="395"/>
      <c r="H122" s="395"/>
      <c r="I122" s="395"/>
      <c r="J122" s="395"/>
      <c r="K122" s="395"/>
      <c r="L122" s="395"/>
      <c r="M122" s="395"/>
      <c r="N122" s="396"/>
    </row>
    <row r="123" spans="1:14" ht="15" thickBot="1">
      <c r="B123" s="397"/>
      <c r="C123" s="398"/>
      <c r="D123" s="398"/>
      <c r="E123" s="398"/>
      <c r="F123" s="398"/>
      <c r="G123" s="398"/>
      <c r="H123" s="398"/>
      <c r="I123" s="398"/>
      <c r="J123" s="398"/>
      <c r="K123" s="398"/>
      <c r="L123" s="398"/>
      <c r="M123" s="398"/>
      <c r="N123" s="399"/>
    </row>
    <row r="124" spans="1:14" ht="7.5" customHeight="1">
      <c r="A124" s="358"/>
      <c r="B124" s="132"/>
      <c r="C124" s="133"/>
      <c r="D124" s="133"/>
      <c r="E124" s="133"/>
      <c r="F124" s="133"/>
      <c r="G124" s="133"/>
      <c r="H124" s="133"/>
      <c r="I124" s="133"/>
      <c r="J124" s="133"/>
      <c r="K124" s="133"/>
      <c r="L124" s="133"/>
      <c r="M124" s="133"/>
      <c r="N124" s="134"/>
    </row>
    <row r="125" spans="1:14" ht="18" customHeight="1">
      <c r="A125" s="358"/>
      <c r="B125" s="69" t="s">
        <v>116</v>
      </c>
      <c r="C125" s="135"/>
      <c r="D125" s="135"/>
      <c r="E125" s="135"/>
      <c r="F125" s="135"/>
      <c r="G125" s="135"/>
      <c r="H125" s="135"/>
      <c r="I125" s="135"/>
      <c r="J125" s="135"/>
      <c r="K125" s="135"/>
      <c r="L125" s="135"/>
      <c r="M125" s="135"/>
      <c r="N125" s="136"/>
    </row>
    <row r="126" spans="1:14">
      <c r="A126" s="358"/>
      <c r="B126" s="667" t="s">
        <v>117</v>
      </c>
      <c r="C126" s="668"/>
      <c r="D126" s="668"/>
      <c r="E126" s="668"/>
      <c r="F126" s="668"/>
      <c r="G126" s="668"/>
      <c r="H126" s="668"/>
      <c r="I126" s="668"/>
      <c r="J126" s="668"/>
      <c r="K126" s="668"/>
      <c r="L126" s="668"/>
      <c r="M126" s="668"/>
      <c r="N126" s="669"/>
    </row>
    <row r="127" spans="1:14">
      <c r="A127" s="358"/>
      <c r="B127" s="667"/>
      <c r="C127" s="668"/>
      <c r="D127" s="668"/>
      <c r="E127" s="668"/>
      <c r="F127" s="668"/>
      <c r="G127" s="668"/>
      <c r="H127" s="668"/>
      <c r="I127" s="668"/>
      <c r="J127" s="668"/>
      <c r="K127" s="668"/>
      <c r="L127" s="668"/>
      <c r="M127" s="668"/>
      <c r="N127" s="669"/>
    </row>
    <row r="128" spans="1:14" ht="21" customHeight="1">
      <c r="A128" s="358"/>
      <c r="B128" s="667" t="s">
        <v>118</v>
      </c>
      <c r="C128" s="668"/>
      <c r="D128" s="668"/>
      <c r="E128" s="668"/>
      <c r="F128" s="668"/>
      <c r="G128" s="668"/>
      <c r="H128" s="668"/>
      <c r="I128" s="668"/>
      <c r="J128" s="668"/>
      <c r="K128" s="668"/>
      <c r="L128" s="668"/>
      <c r="M128" s="668"/>
      <c r="N128" s="669"/>
    </row>
    <row r="129" spans="1:14" ht="9.75" customHeight="1">
      <c r="A129" s="358"/>
      <c r="B129" s="667"/>
      <c r="C129" s="668"/>
      <c r="D129" s="668"/>
      <c r="E129" s="668"/>
      <c r="F129" s="668"/>
      <c r="G129" s="668"/>
      <c r="H129" s="668"/>
      <c r="I129" s="668"/>
      <c r="J129" s="668"/>
      <c r="K129" s="668"/>
      <c r="L129" s="668"/>
      <c r="M129" s="668"/>
      <c r="N129" s="669"/>
    </row>
    <row r="130" spans="1:14" ht="5.25" customHeight="1">
      <c r="A130" s="358"/>
      <c r="B130" s="137"/>
      <c r="C130" s="138"/>
      <c r="D130" s="138"/>
      <c r="E130" s="138"/>
      <c r="F130" s="138"/>
      <c r="G130" s="138"/>
      <c r="H130" s="138"/>
      <c r="I130" s="138"/>
      <c r="J130" s="138"/>
      <c r="K130" s="138"/>
      <c r="L130" s="138"/>
      <c r="M130" s="138"/>
      <c r="N130" s="139"/>
    </row>
    <row r="131" spans="1:14" ht="5.25" customHeight="1">
      <c r="B131" s="140"/>
      <c r="C131" s="141"/>
      <c r="D131" s="141"/>
      <c r="E131" s="141"/>
      <c r="F131" s="141"/>
      <c r="G131" s="141"/>
      <c r="H131" s="141"/>
      <c r="I131" s="141"/>
      <c r="J131" s="141"/>
      <c r="K131" s="141"/>
      <c r="L131" s="141"/>
      <c r="M131" s="141"/>
      <c r="N131" s="142"/>
    </row>
    <row r="132" spans="1:14" ht="9.75" customHeight="1">
      <c r="B132" s="140"/>
      <c r="C132" s="141"/>
      <c r="D132" s="141"/>
      <c r="E132" s="141"/>
      <c r="F132" s="141"/>
      <c r="G132" s="141"/>
      <c r="H132" s="141"/>
      <c r="I132" s="141"/>
      <c r="J132" s="141"/>
      <c r="K132" s="141"/>
      <c r="L132" s="141"/>
      <c r="M132" s="141"/>
      <c r="N132" s="142"/>
    </row>
    <row r="133" spans="1:14">
      <c r="B133" s="143"/>
      <c r="C133" s="144"/>
      <c r="D133" s="144"/>
      <c r="E133" s="144"/>
      <c r="F133" s="144"/>
      <c r="G133" s="144"/>
      <c r="H133" s="144"/>
      <c r="I133" s="144"/>
      <c r="J133" s="144"/>
      <c r="K133" s="144"/>
      <c r="L133" s="144"/>
      <c r="M133" s="144"/>
      <c r="N133" s="145"/>
    </row>
    <row r="134" spans="1:14">
      <c r="B134" s="91"/>
      <c r="C134" s="92"/>
      <c r="D134" s="92"/>
      <c r="E134" s="92" t="s">
        <v>57</v>
      </c>
      <c r="F134" s="128"/>
      <c r="G134" s="128"/>
      <c r="H134" s="92"/>
      <c r="I134" s="92"/>
      <c r="J134" s="92"/>
      <c r="K134" s="92"/>
      <c r="L134" s="92"/>
      <c r="M134" s="92"/>
      <c r="N134" s="93"/>
    </row>
    <row r="135" spans="1:14">
      <c r="B135" s="91"/>
      <c r="C135" s="92"/>
      <c r="D135" s="92"/>
      <c r="E135" s="400" t="s">
        <v>58</v>
      </c>
      <c r="F135" s="92"/>
      <c r="G135" s="92"/>
      <c r="H135" s="400"/>
      <c r="I135" s="400"/>
      <c r="J135" s="400"/>
      <c r="K135" s="92"/>
      <c r="L135" s="92"/>
      <c r="M135" s="92"/>
      <c r="N135" s="93"/>
    </row>
    <row r="136" spans="1:14">
      <c r="B136" s="91"/>
      <c r="C136" s="92"/>
      <c r="D136" s="92"/>
      <c r="E136" s="146" t="s">
        <v>119</v>
      </c>
      <c r="F136" s="92"/>
      <c r="G136" s="92"/>
      <c r="H136" s="146"/>
      <c r="I136" s="146"/>
      <c r="J136" s="146"/>
      <c r="K136" s="92"/>
      <c r="L136" s="92"/>
      <c r="M136" s="92"/>
      <c r="N136" s="93"/>
    </row>
    <row r="137" spans="1:14">
      <c r="B137" s="147"/>
      <c r="C137" s="144"/>
      <c r="D137" s="144"/>
      <c r="E137" s="92" t="s">
        <v>60</v>
      </c>
      <c r="F137" s="92"/>
      <c r="G137" s="92"/>
      <c r="H137" s="92"/>
      <c r="I137" s="92"/>
      <c r="J137" s="92"/>
      <c r="K137" s="144"/>
      <c r="L137" s="144"/>
      <c r="M137" s="144"/>
      <c r="N137" s="145"/>
    </row>
    <row r="138" spans="1:14" ht="12.75" customHeight="1">
      <c r="B138" s="147"/>
      <c r="C138" s="144"/>
      <c r="D138" s="144"/>
      <c r="E138" s="144"/>
      <c r="F138" s="92"/>
      <c r="G138" s="92"/>
      <c r="H138" s="92"/>
      <c r="I138" s="92"/>
      <c r="J138" s="92"/>
      <c r="K138" s="144"/>
      <c r="L138" s="144"/>
      <c r="M138" s="144"/>
      <c r="N138" s="145"/>
    </row>
    <row r="139" spans="1:14" ht="24.75" customHeight="1">
      <c r="A139" s="358"/>
      <c r="B139" s="670" t="s">
        <v>120</v>
      </c>
      <c r="C139" s="671"/>
      <c r="D139" s="671"/>
      <c r="E139" s="671"/>
      <c r="F139" s="671"/>
      <c r="G139" s="671"/>
      <c r="H139" s="671"/>
      <c r="I139" s="671"/>
      <c r="J139" s="671"/>
      <c r="K139" s="671"/>
      <c r="L139" s="671"/>
      <c r="M139" s="671"/>
      <c r="N139" s="672"/>
    </row>
    <row r="140" spans="1:14" ht="7.5" customHeight="1" thickBot="1">
      <c r="B140" s="401"/>
      <c r="C140" s="148"/>
      <c r="D140" s="148"/>
      <c r="E140" s="149"/>
      <c r="F140" s="149"/>
      <c r="G140" s="149"/>
      <c r="H140" s="149"/>
      <c r="I140" s="149"/>
      <c r="J140" s="150"/>
      <c r="K140" s="150"/>
      <c r="L140" s="150"/>
      <c r="M140" s="150"/>
      <c r="N140" s="151"/>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B0E402-AEF3-4DBA-A37F-799F2C7C6D7E}">
  <sheetPr>
    <tabColor rgb="FF7AC0BD"/>
    <pageSetUpPr fitToPage="1"/>
  </sheetPr>
  <dimension ref="A1:O140"/>
  <sheetViews>
    <sheetView showGridLines="0" showRowColHeaders="0" topLeftCell="A22" zoomScale="85" zoomScaleNormal="85" workbookViewId="0">
      <selection activeCell="J45" sqref="J45"/>
    </sheetView>
  </sheetViews>
  <sheetFormatPr baseColWidth="10" defaultColWidth="0" defaultRowHeight="14.25"/>
  <cols>
    <col min="1" max="1" width="3" style="359" customWidth="1"/>
    <col min="2" max="2" width="14.28515625" style="359" customWidth="1"/>
    <col min="3" max="3" width="11.5703125" style="359" customWidth="1"/>
    <col min="4" max="4" width="17" style="359" customWidth="1"/>
    <col min="5" max="5" width="12.5703125" style="359" customWidth="1"/>
    <col min="6" max="6" width="8" style="359" customWidth="1"/>
    <col min="7" max="7" width="8.85546875" style="359" customWidth="1"/>
    <col min="8" max="8" width="10.5703125" style="359" customWidth="1"/>
    <col min="9" max="9" width="14.5703125" style="359" customWidth="1"/>
    <col min="10" max="10" width="23.42578125" style="359" customWidth="1"/>
    <col min="11" max="11" width="18" style="359" customWidth="1"/>
    <col min="12" max="12" width="11.42578125" style="359" customWidth="1"/>
    <col min="13" max="13" width="12.85546875" style="359" customWidth="1"/>
    <col min="14" max="14" width="21.5703125" style="359" customWidth="1"/>
    <col min="15" max="15" width="4.42578125" style="358" customWidth="1"/>
    <col min="16" max="16384" width="10.5703125" style="358" hidden="1"/>
  </cols>
  <sheetData>
    <row r="1" spans="1:14" ht="13.9" customHeight="1">
      <c r="A1" s="358"/>
      <c r="B1" s="480"/>
      <c r="C1" s="483"/>
      <c r="D1" s="483"/>
      <c r="E1" s="483"/>
      <c r="F1" s="483"/>
      <c r="G1" s="483"/>
      <c r="H1" s="483"/>
      <c r="I1" s="483"/>
      <c r="J1" s="484"/>
      <c r="K1" s="485" t="s">
        <v>67</v>
      </c>
      <c r="L1" s="487" t="s">
        <v>68</v>
      </c>
      <c r="M1" s="488"/>
      <c r="N1" s="491"/>
    </row>
    <row r="2" spans="1:14" ht="14.25" customHeight="1">
      <c r="A2" s="358"/>
      <c r="B2" s="481"/>
      <c r="C2" s="494" t="s">
        <v>69</v>
      </c>
      <c r="D2" s="494"/>
      <c r="E2" s="494"/>
      <c r="F2" s="494"/>
      <c r="G2" s="494"/>
      <c r="H2" s="494"/>
      <c r="I2" s="494"/>
      <c r="J2" s="495"/>
      <c r="K2" s="595"/>
      <c r="L2" s="489"/>
      <c r="M2" s="490"/>
      <c r="N2" s="492"/>
    </row>
    <row r="3" spans="1:14" ht="17.45" customHeight="1">
      <c r="A3" s="358"/>
      <c r="B3" s="481"/>
      <c r="C3" s="496" t="s">
        <v>70</v>
      </c>
      <c r="D3" s="496"/>
      <c r="E3" s="496"/>
      <c r="F3" s="496"/>
      <c r="G3" s="496"/>
      <c r="H3" s="496"/>
      <c r="I3" s="496"/>
      <c r="J3" s="497"/>
      <c r="K3" s="470" t="s">
        <v>32</v>
      </c>
      <c r="L3" s="596">
        <v>2021</v>
      </c>
      <c r="M3" s="501"/>
      <c r="N3" s="492"/>
    </row>
    <row r="4" spans="1:14" ht="2.25" customHeight="1">
      <c r="A4" s="358"/>
      <c r="B4" s="481"/>
      <c r="C4" s="496"/>
      <c r="D4" s="496"/>
      <c r="E4" s="496"/>
      <c r="F4" s="496"/>
      <c r="G4" s="496"/>
      <c r="H4" s="496"/>
      <c r="I4" s="496"/>
      <c r="J4" s="497"/>
      <c r="K4" s="499"/>
      <c r="L4" s="489"/>
      <c r="M4" s="490"/>
      <c r="N4" s="492"/>
    </row>
    <row r="5" spans="1:14" ht="14.25" customHeight="1">
      <c r="A5" s="358"/>
      <c r="B5" s="481"/>
      <c r="C5" s="496" t="s">
        <v>71</v>
      </c>
      <c r="D5" s="496"/>
      <c r="E5" s="496"/>
      <c r="F5" s="496"/>
      <c r="G5" s="496"/>
      <c r="H5" s="496"/>
      <c r="I5" s="496"/>
      <c r="J5" s="497"/>
      <c r="K5" s="470" t="s">
        <v>33</v>
      </c>
      <c r="L5" s="472"/>
      <c r="M5" s="472"/>
      <c r="N5" s="492"/>
    </row>
    <row r="6" spans="1:14" ht="3.75" customHeight="1" thickBot="1">
      <c r="A6" s="358"/>
      <c r="B6" s="482"/>
      <c r="C6" s="474"/>
      <c r="D6" s="474"/>
      <c r="E6" s="474"/>
      <c r="F6" s="474"/>
      <c r="G6" s="474"/>
      <c r="H6" s="474"/>
      <c r="I6" s="474"/>
      <c r="J6" s="475"/>
      <c r="K6" s="471"/>
      <c r="L6" s="473"/>
      <c r="M6" s="473"/>
      <c r="N6" s="493"/>
    </row>
    <row r="7" spans="1:14" ht="3.75" customHeight="1" thickBot="1">
      <c r="A7" s="358"/>
      <c r="B7" s="273"/>
      <c r="C7" s="274"/>
      <c r="D7" s="274"/>
      <c r="E7" s="274"/>
      <c r="F7" s="274"/>
      <c r="G7" s="274"/>
      <c r="H7" s="274"/>
      <c r="I7" s="274"/>
      <c r="J7" s="274"/>
      <c r="K7" s="274"/>
      <c r="L7" s="275"/>
      <c r="M7" s="275"/>
      <c r="N7" s="276"/>
    </row>
    <row r="8" spans="1:14" ht="14.25" customHeight="1">
      <c r="B8" s="277"/>
      <c r="C8" s="278"/>
      <c r="D8" s="278"/>
      <c r="E8" s="278"/>
      <c r="F8" s="476"/>
      <c r="G8" s="476"/>
      <c r="H8" s="476"/>
      <c r="I8" s="476"/>
      <c r="J8" s="278"/>
      <c r="K8" s="279" t="s">
        <v>34</v>
      </c>
      <c r="L8" s="280"/>
      <c r="M8" s="280"/>
      <c r="N8" s="281"/>
    </row>
    <row r="9" spans="1:14" ht="12" customHeight="1">
      <c r="B9" s="282"/>
      <c r="C9" s="283"/>
      <c r="D9" s="283"/>
      <c r="E9" s="283"/>
      <c r="F9" s="477"/>
      <c r="G9" s="477"/>
      <c r="H9" s="477"/>
      <c r="I9" s="477"/>
      <c r="J9" s="283"/>
      <c r="K9" s="284"/>
      <c r="L9" s="285" t="s">
        <v>72</v>
      </c>
      <c r="M9" s="285" t="s">
        <v>73</v>
      </c>
      <c r="N9" s="286" t="s">
        <v>74</v>
      </c>
    </row>
    <row r="10" spans="1:14" ht="21.75" customHeight="1">
      <c r="B10" s="464" t="s">
        <v>75</v>
      </c>
      <c r="C10" s="465"/>
      <c r="D10" s="465"/>
      <c r="E10" s="287" t="s">
        <v>76</v>
      </c>
      <c r="F10" s="478" t="s">
        <v>77</v>
      </c>
      <c r="G10" s="478"/>
      <c r="H10" s="479" t="s">
        <v>78</v>
      </c>
      <c r="I10" s="479"/>
      <c r="J10" s="283"/>
      <c r="K10" s="288"/>
      <c r="L10" s="285"/>
      <c r="M10" s="285"/>
      <c r="N10" s="286"/>
    </row>
    <row r="11" spans="1:14" ht="5.45" customHeight="1">
      <c r="B11" s="289"/>
      <c r="C11" s="290"/>
      <c r="D11" s="290"/>
      <c r="E11" s="291"/>
      <c r="F11" s="283"/>
      <c r="G11" s="283"/>
      <c r="H11" s="292"/>
      <c r="I11" s="283"/>
      <c r="J11" s="283"/>
      <c r="K11" s="288"/>
      <c r="L11" s="285"/>
      <c r="M11" s="285"/>
      <c r="N11" s="286"/>
    </row>
    <row r="12" spans="1:14" ht="19.149999999999999" customHeight="1">
      <c r="B12" s="462" t="s">
        <v>79</v>
      </c>
      <c r="C12" s="463"/>
      <c r="D12" s="463"/>
      <c r="E12" s="463"/>
      <c r="F12" s="283"/>
      <c r="G12" s="283"/>
      <c r="H12" s="283"/>
      <c r="I12" s="283"/>
      <c r="J12" s="283"/>
      <c r="K12" s="284"/>
      <c r="L12" s="285"/>
      <c r="M12" s="285"/>
      <c r="N12" s="286"/>
    </row>
    <row r="13" spans="1:14" ht="23.1" customHeight="1">
      <c r="B13" s="464" t="s">
        <v>80</v>
      </c>
      <c r="C13" s="465"/>
      <c r="D13" s="465"/>
      <c r="E13" s="293" t="s">
        <v>81</v>
      </c>
      <c r="F13" s="293"/>
      <c r="G13" s="294"/>
      <c r="H13" s="466" t="s">
        <v>82</v>
      </c>
      <c r="I13" s="466"/>
      <c r="J13" s="295" t="s">
        <v>81</v>
      </c>
      <c r="K13" s="466" t="s">
        <v>83</v>
      </c>
      <c r="L13" s="466"/>
      <c r="M13" s="295" t="s">
        <v>81</v>
      </c>
      <c r="N13" s="296"/>
    </row>
    <row r="14" spans="1:14" ht="18" customHeight="1">
      <c r="B14" s="297" t="s">
        <v>84</v>
      </c>
      <c r="C14" s="298"/>
      <c r="D14" s="467"/>
      <c r="E14" s="467"/>
      <c r="F14" s="299"/>
      <c r="G14" s="299"/>
      <c r="H14" s="298"/>
      <c r="I14" s="300"/>
      <c r="J14" s="301" t="s">
        <v>85</v>
      </c>
      <c r="K14" s="302"/>
      <c r="L14" s="299"/>
      <c r="M14" s="299"/>
      <c r="N14" s="303"/>
    </row>
    <row r="15" spans="1:14" ht="14.25" customHeight="1" thickBot="1">
      <c r="B15" s="304"/>
      <c r="C15" s="305"/>
      <c r="D15" s="306"/>
      <c r="E15" s="306"/>
      <c r="F15" s="306"/>
      <c r="G15" s="306"/>
      <c r="H15" s="305"/>
      <c r="I15" s="306"/>
      <c r="J15" s="305"/>
      <c r="K15" s="306"/>
      <c r="L15" s="468"/>
      <c r="M15" s="468"/>
      <c r="N15" s="469"/>
    </row>
    <row r="16" spans="1:14" ht="8.4499999999999993" customHeight="1">
      <c r="B16" s="66"/>
      <c r="C16" s="67"/>
      <c r="D16" s="67"/>
      <c r="E16" s="67"/>
      <c r="F16" s="67"/>
      <c r="G16" s="67"/>
      <c r="H16" s="67"/>
      <c r="I16" s="67"/>
      <c r="J16" s="67"/>
      <c r="K16" s="67"/>
      <c r="L16" s="67"/>
      <c r="M16" s="67"/>
      <c r="N16" s="68"/>
    </row>
    <row r="17" spans="1:14" s="361" customFormat="1" ht="18" customHeight="1">
      <c r="A17" s="360"/>
      <c r="B17" s="69" t="s">
        <v>86</v>
      </c>
      <c r="C17" s="70"/>
      <c r="D17" s="71" t="s">
        <v>87</v>
      </c>
      <c r="E17" s="72"/>
      <c r="F17" s="73"/>
      <c r="G17" s="73"/>
      <c r="H17" s="73"/>
      <c r="I17" s="73"/>
      <c r="J17" s="73"/>
      <c r="K17" s="73"/>
      <c r="L17" s="73"/>
      <c r="M17" s="73"/>
      <c r="N17" s="74"/>
    </row>
    <row r="18" spans="1:14" s="361" customFormat="1" ht="24" customHeight="1">
      <c r="A18" s="360"/>
      <c r="B18" s="75" t="s">
        <v>88</v>
      </c>
      <c r="C18" s="76"/>
      <c r="D18" s="77"/>
      <c r="E18" s="77"/>
      <c r="F18" s="77"/>
      <c r="G18" s="77"/>
      <c r="H18" s="77"/>
      <c r="I18" s="77"/>
      <c r="J18" s="77"/>
      <c r="K18" s="77"/>
      <c r="L18" s="77"/>
      <c r="M18" s="77"/>
      <c r="N18" s="74"/>
    </row>
    <row r="19" spans="1:14" s="361" customFormat="1" ht="20.25" customHeight="1">
      <c r="A19" s="360"/>
      <c r="B19" s="78"/>
      <c r="C19" s="76"/>
      <c r="D19" s="362"/>
      <c r="E19" s="77"/>
      <c r="F19" s="77"/>
      <c r="G19" s="77"/>
      <c r="H19" s="77"/>
      <c r="I19" s="77"/>
      <c r="J19" s="77"/>
      <c r="K19" s="77"/>
      <c r="L19" s="77"/>
      <c r="M19" s="77"/>
      <c r="N19" s="74"/>
    </row>
    <row r="20" spans="1:14" s="361" customFormat="1" ht="11.25" customHeight="1">
      <c r="A20" s="360"/>
      <c r="B20" s="78"/>
      <c r="C20" s="76"/>
      <c r="D20" s="79"/>
      <c r="E20" s="79"/>
      <c r="F20" s="79"/>
      <c r="G20" s="79"/>
      <c r="H20" s="79"/>
      <c r="I20" s="79"/>
      <c r="J20" s="79"/>
      <c r="K20" s="79"/>
      <c r="L20" s="79"/>
      <c r="M20" s="79"/>
      <c r="N20" s="80"/>
    </row>
    <row r="21" spans="1:14" s="361" customFormat="1">
      <c r="A21" s="360"/>
      <c r="B21" s="78" t="s">
        <v>89</v>
      </c>
      <c r="C21" s="81"/>
      <c r="D21" s="77"/>
      <c r="E21" s="77"/>
      <c r="F21" s="77"/>
      <c r="G21" s="77"/>
      <c r="H21" s="77"/>
      <c r="I21" s="72"/>
      <c r="J21" s="82" t="s">
        <v>90</v>
      </c>
      <c r="K21" s="77"/>
      <c r="L21" s="77"/>
      <c r="M21" s="77"/>
      <c r="N21" s="80"/>
    </row>
    <row r="22" spans="1:14" s="361" customFormat="1">
      <c r="A22" s="360"/>
      <c r="B22" s="78"/>
      <c r="C22" s="76"/>
      <c r="D22" s="79"/>
      <c r="E22" s="79"/>
      <c r="F22" s="79"/>
      <c r="G22" s="79"/>
      <c r="H22" s="79"/>
      <c r="I22" s="79"/>
      <c r="J22" s="79"/>
      <c r="K22" s="79"/>
      <c r="L22" s="79"/>
      <c r="M22" s="79"/>
      <c r="N22" s="80"/>
    </row>
    <row r="23" spans="1:14" s="361" customFormat="1">
      <c r="A23" s="360"/>
      <c r="B23" s="78" t="s">
        <v>91</v>
      </c>
      <c r="C23" s="81"/>
      <c r="D23" s="77"/>
      <c r="E23" s="77"/>
      <c r="F23" s="77"/>
      <c r="G23" s="77"/>
      <c r="H23" s="77"/>
      <c r="I23" s="77"/>
      <c r="J23" s="77"/>
      <c r="K23" s="77"/>
      <c r="L23" s="77"/>
      <c r="M23" s="77"/>
      <c r="N23" s="83"/>
    </row>
    <row r="24" spans="1:14" s="361" customFormat="1">
      <c r="A24" s="360"/>
      <c r="B24" s="78"/>
      <c r="C24" s="76"/>
      <c r="D24" s="79"/>
      <c r="E24" s="79"/>
      <c r="F24" s="79"/>
      <c r="G24" s="79"/>
      <c r="H24" s="79"/>
      <c r="I24" s="79"/>
      <c r="J24" s="79"/>
      <c r="K24" s="79"/>
      <c r="L24" s="79"/>
      <c r="M24" s="79"/>
      <c r="N24" s="80"/>
    </row>
    <row r="25" spans="1:14" s="361" customFormat="1">
      <c r="A25" s="360"/>
      <c r="B25" s="78" t="s">
        <v>92</v>
      </c>
      <c r="C25" s="81"/>
      <c r="D25" s="77"/>
      <c r="E25" s="77"/>
      <c r="F25" s="77"/>
      <c r="G25" s="77"/>
      <c r="H25" s="77"/>
      <c r="I25" s="77"/>
      <c r="J25" s="77"/>
      <c r="K25" s="84" t="s">
        <v>86</v>
      </c>
      <c r="L25" s="85"/>
      <c r="M25" s="86" t="s">
        <v>87</v>
      </c>
      <c r="N25" s="87" t="s">
        <v>93</v>
      </c>
    </row>
    <row r="26" spans="1:14" s="361" customFormat="1" ht="12" customHeight="1">
      <c r="A26" s="360"/>
      <c r="B26" s="78"/>
      <c r="C26" s="76"/>
      <c r="D26" s="79"/>
      <c r="E26" s="79"/>
      <c r="F26" s="79"/>
      <c r="G26" s="79"/>
      <c r="H26" s="79"/>
      <c r="I26" s="79"/>
      <c r="J26" s="79"/>
      <c r="K26" s="79"/>
      <c r="L26" s="79"/>
      <c r="M26" s="79"/>
      <c r="N26" s="80"/>
    </row>
    <row r="27" spans="1:14" s="361" customFormat="1">
      <c r="A27" s="360"/>
      <c r="B27" s="78" t="s">
        <v>94</v>
      </c>
      <c r="C27" s="76"/>
      <c r="D27" s="79"/>
      <c r="E27" s="79"/>
      <c r="F27" s="79"/>
      <c r="G27" s="79"/>
      <c r="H27" s="72"/>
      <c r="I27" s="88" t="s">
        <v>95</v>
      </c>
      <c r="J27" s="88" t="s">
        <v>95</v>
      </c>
      <c r="K27" s="73"/>
      <c r="L27" s="79"/>
      <c r="M27" s="79"/>
      <c r="N27" s="80"/>
    </row>
    <row r="28" spans="1:14" s="361" customFormat="1">
      <c r="A28" s="360"/>
      <c r="B28" s="78"/>
      <c r="C28" s="76"/>
      <c r="D28" s="79"/>
      <c r="E28" s="79"/>
      <c r="F28" s="73" t="s">
        <v>96</v>
      </c>
      <c r="G28" s="363"/>
      <c r="H28" s="89" t="s">
        <v>72</v>
      </c>
      <c r="I28" s="89" t="s">
        <v>73</v>
      </c>
      <c r="J28" s="90" t="s">
        <v>74</v>
      </c>
      <c r="K28" s="73"/>
      <c r="L28" s="79"/>
      <c r="M28" s="79"/>
      <c r="N28" s="80"/>
    </row>
    <row r="29" spans="1:14" ht="4.5" customHeight="1" thickBot="1">
      <c r="B29" s="91"/>
      <c r="C29" s="92"/>
      <c r="D29" s="92"/>
      <c r="E29" s="92"/>
      <c r="F29" s="92"/>
      <c r="G29" s="92"/>
      <c r="H29" s="92"/>
      <c r="I29" s="92"/>
      <c r="J29" s="92"/>
      <c r="K29" s="92"/>
      <c r="L29" s="92"/>
      <c r="M29" s="92"/>
      <c r="N29" s="93"/>
    </row>
    <row r="30" spans="1:14" s="361" customFormat="1" ht="25.5" customHeight="1" thickBot="1">
      <c r="B30" s="602" t="s">
        <v>35</v>
      </c>
      <c r="C30" s="603"/>
      <c r="D30" s="603"/>
      <c r="E30" s="603"/>
      <c r="F30" s="603"/>
      <c r="G30" s="603"/>
      <c r="H30" s="603"/>
      <c r="I30" s="603"/>
      <c r="J30" s="603"/>
      <c r="K30" s="603"/>
      <c r="L30" s="603"/>
      <c r="M30" s="603"/>
      <c r="N30" s="604"/>
    </row>
    <row r="31" spans="1:14" ht="5.25" customHeight="1" thickBot="1">
      <c r="A31" s="358"/>
      <c r="B31" s="94"/>
      <c r="C31" s="95"/>
      <c r="D31" s="95"/>
      <c r="E31" s="95"/>
      <c r="F31" s="95"/>
      <c r="G31" s="95"/>
      <c r="H31" s="95"/>
      <c r="I31" s="95"/>
      <c r="J31" s="95"/>
      <c r="K31" s="95"/>
      <c r="L31" s="95"/>
      <c r="M31" s="95"/>
      <c r="N31" s="96"/>
    </row>
    <row r="32" spans="1:14" ht="25.5" customHeight="1">
      <c r="A32" s="358"/>
      <c r="B32" s="97" t="s">
        <v>36</v>
      </c>
      <c r="C32" s="605" t="s">
        <v>11</v>
      </c>
      <c r="D32" s="605"/>
      <c r="E32" s="605"/>
      <c r="F32" s="605"/>
      <c r="G32" s="605"/>
      <c r="H32" s="605"/>
      <c r="I32" s="605"/>
      <c r="J32" s="606" t="s">
        <v>97</v>
      </c>
      <c r="K32" s="606"/>
      <c r="L32" s="607" t="s">
        <v>37</v>
      </c>
      <c r="M32" s="607"/>
      <c r="N32" s="98" t="s">
        <v>13</v>
      </c>
    </row>
    <row r="33" spans="1:14" ht="33" customHeight="1" thickBot="1">
      <c r="B33" s="364" t="s">
        <v>66</v>
      </c>
      <c r="C33" s="608" t="s">
        <v>123</v>
      </c>
      <c r="D33" s="608"/>
      <c r="E33" s="608"/>
      <c r="F33" s="608"/>
      <c r="G33" s="608"/>
      <c r="H33" s="608"/>
      <c r="I33" s="608"/>
      <c r="J33" s="608"/>
      <c r="K33" s="608"/>
      <c r="L33" s="608" t="s">
        <v>122</v>
      </c>
      <c r="M33" s="608"/>
      <c r="N33" s="365"/>
    </row>
    <row r="34" spans="1:14" ht="4.5" customHeight="1">
      <c r="A34" s="358"/>
      <c r="B34" s="99"/>
      <c r="C34" s="100"/>
      <c r="D34" s="100"/>
      <c r="E34" s="100"/>
      <c r="F34" s="100"/>
      <c r="G34" s="100"/>
      <c r="H34" s="100"/>
      <c r="I34" s="100"/>
      <c r="J34" s="100"/>
      <c r="K34" s="100"/>
      <c r="L34" s="100"/>
      <c r="M34" s="100"/>
      <c r="N34" s="101"/>
    </row>
    <row r="35" spans="1:14" ht="19.899999999999999" customHeight="1">
      <c r="A35" s="358"/>
      <c r="B35" s="611" t="s">
        <v>38</v>
      </c>
      <c r="C35" s="612"/>
      <c r="D35" s="612"/>
      <c r="E35" s="612"/>
      <c r="F35" s="612"/>
      <c r="G35" s="612"/>
      <c r="H35" s="612"/>
      <c r="I35" s="612"/>
      <c r="J35" s="612"/>
      <c r="K35" s="612"/>
      <c r="L35" s="612"/>
      <c r="M35" s="612"/>
      <c r="N35" s="613"/>
    </row>
    <row r="36" spans="1:14" ht="5.25" customHeight="1" thickBot="1">
      <c r="A36" s="358"/>
      <c r="B36" s="614"/>
      <c r="C36" s="615"/>
      <c r="D36" s="615"/>
      <c r="E36" s="615"/>
      <c r="F36" s="615"/>
      <c r="G36" s="615"/>
      <c r="H36" s="615"/>
      <c r="I36" s="615"/>
      <c r="J36" s="615"/>
      <c r="K36" s="615"/>
      <c r="L36" s="615"/>
      <c r="M36" s="615"/>
      <c r="N36" s="616"/>
    </row>
    <row r="37" spans="1:14" ht="21" customHeight="1">
      <c r="A37" s="358"/>
      <c r="B37" s="102" t="s">
        <v>67</v>
      </c>
      <c r="C37" s="605" t="s">
        <v>11</v>
      </c>
      <c r="D37" s="605"/>
      <c r="E37" s="605"/>
      <c r="F37" s="605"/>
      <c r="G37" s="605"/>
      <c r="H37" s="605"/>
      <c r="I37" s="605"/>
      <c r="J37" s="262" t="s">
        <v>39</v>
      </c>
      <c r="K37" s="262" t="s">
        <v>40</v>
      </c>
      <c r="L37" s="605" t="s">
        <v>41</v>
      </c>
      <c r="M37" s="605"/>
      <c r="N37" s="103" t="s">
        <v>42</v>
      </c>
    </row>
    <row r="38" spans="1:14" ht="31.5" customHeight="1">
      <c r="B38" s="104" t="s">
        <v>98</v>
      </c>
      <c r="C38" s="509" t="s">
        <v>62</v>
      </c>
      <c r="D38" s="509"/>
      <c r="E38" s="509"/>
      <c r="F38" s="509"/>
      <c r="G38" s="509"/>
      <c r="H38" s="509"/>
      <c r="I38" s="509"/>
      <c r="J38" s="105"/>
      <c r="K38" s="106">
        <v>58425.155698200098</v>
      </c>
      <c r="L38" s="609">
        <f>1/4</f>
        <v>0.25</v>
      </c>
      <c r="M38" s="609"/>
      <c r="N38" s="107">
        <f>K38*L38</f>
        <v>14606.288924550025</v>
      </c>
    </row>
    <row r="39" spans="1:14">
      <c r="B39" s="357"/>
      <c r="C39" s="601"/>
      <c r="D39" s="601"/>
      <c r="E39" s="601"/>
      <c r="F39" s="601"/>
      <c r="G39" s="601"/>
      <c r="H39" s="601"/>
      <c r="I39" s="601"/>
      <c r="J39" s="366"/>
      <c r="K39" s="367"/>
      <c r="L39" s="610"/>
      <c r="M39" s="610"/>
      <c r="N39" s="107">
        <f t="shared" ref="N39:N51" si="0">K39*L39</f>
        <v>0</v>
      </c>
    </row>
    <row r="40" spans="1:14">
      <c r="B40" s="357"/>
      <c r="C40" s="601"/>
      <c r="D40" s="601"/>
      <c r="E40" s="601"/>
      <c r="F40" s="601"/>
      <c r="G40" s="601"/>
      <c r="H40" s="601"/>
      <c r="I40" s="601"/>
      <c r="J40" s="366"/>
      <c r="K40" s="367"/>
      <c r="L40" s="610"/>
      <c r="M40" s="610"/>
      <c r="N40" s="107">
        <f t="shared" si="0"/>
        <v>0</v>
      </c>
    </row>
    <row r="41" spans="1:14">
      <c r="B41" s="357"/>
      <c r="C41" s="601"/>
      <c r="D41" s="601"/>
      <c r="E41" s="601"/>
      <c r="F41" s="601"/>
      <c r="G41" s="601"/>
      <c r="H41" s="601"/>
      <c r="I41" s="601"/>
      <c r="J41" s="366"/>
      <c r="K41" s="367"/>
      <c r="L41" s="610"/>
      <c r="M41" s="610"/>
      <c r="N41" s="107">
        <f t="shared" si="0"/>
        <v>0</v>
      </c>
    </row>
    <row r="42" spans="1:14">
      <c r="B42" s="357"/>
      <c r="C42" s="601"/>
      <c r="D42" s="601"/>
      <c r="E42" s="601"/>
      <c r="F42" s="601"/>
      <c r="G42" s="601"/>
      <c r="H42" s="601"/>
      <c r="I42" s="601"/>
      <c r="J42" s="366"/>
      <c r="K42" s="367"/>
      <c r="L42" s="610"/>
      <c r="M42" s="610"/>
      <c r="N42" s="107">
        <f t="shared" si="0"/>
        <v>0</v>
      </c>
    </row>
    <row r="43" spans="1:14">
      <c r="B43" s="357"/>
      <c r="C43" s="601"/>
      <c r="D43" s="601"/>
      <c r="E43" s="601"/>
      <c r="F43" s="601"/>
      <c r="G43" s="601"/>
      <c r="H43" s="601"/>
      <c r="I43" s="601"/>
      <c r="J43" s="366"/>
      <c r="K43" s="367"/>
      <c r="L43" s="610"/>
      <c r="M43" s="610"/>
      <c r="N43" s="107">
        <f t="shared" si="0"/>
        <v>0</v>
      </c>
    </row>
    <row r="44" spans="1:14">
      <c r="B44" s="357"/>
      <c r="C44" s="601"/>
      <c r="D44" s="601"/>
      <c r="E44" s="601"/>
      <c r="F44" s="601"/>
      <c r="G44" s="601"/>
      <c r="H44" s="601"/>
      <c r="I44" s="601"/>
      <c r="J44" s="366"/>
      <c r="K44" s="367"/>
      <c r="L44" s="610"/>
      <c r="M44" s="610"/>
      <c r="N44" s="107">
        <f t="shared" si="0"/>
        <v>0</v>
      </c>
    </row>
    <row r="45" spans="1:14">
      <c r="B45" s="357"/>
      <c r="C45" s="601"/>
      <c r="D45" s="601"/>
      <c r="E45" s="601"/>
      <c r="F45" s="601"/>
      <c r="G45" s="601"/>
      <c r="H45" s="601"/>
      <c r="I45" s="601"/>
      <c r="J45" s="366"/>
      <c r="K45" s="367"/>
      <c r="L45" s="610"/>
      <c r="M45" s="610"/>
      <c r="N45" s="107">
        <f t="shared" si="0"/>
        <v>0</v>
      </c>
    </row>
    <row r="46" spans="1:14">
      <c r="B46" s="357"/>
      <c r="C46" s="601"/>
      <c r="D46" s="601"/>
      <c r="E46" s="601"/>
      <c r="F46" s="601"/>
      <c r="G46" s="601"/>
      <c r="H46" s="601"/>
      <c r="I46" s="601"/>
      <c r="J46" s="366"/>
      <c r="K46" s="367"/>
      <c r="L46" s="610"/>
      <c r="M46" s="610"/>
      <c r="N46" s="107">
        <f t="shared" si="0"/>
        <v>0</v>
      </c>
    </row>
    <row r="47" spans="1:14">
      <c r="B47" s="357"/>
      <c r="C47" s="601"/>
      <c r="D47" s="601"/>
      <c r="E47" s="601"/>
      <c r="F47" s="601"/>
      <c r="G47" s="601"/>
      <c r="H47" s="601"/>
      <c r="I47" s="601"/>
      <c r="J47" s="366"/>
      <c r="K47" s="367"/>
      <c r="L47" s="610"/>
      <c r="M47" s="610"/>
      <c r="N47" s="107">
        <f t="shared" si="0"/>
        <v>0</v>
      </c>
    </row>
    <row r="48" spans="1:14">
      <c r="B48" s="357"/>
      <c r="C48" s="601"/>
      <c r="D48" s="601"/>
      <c r="E48" s="601"/>
      <c r="F48" s="601"/>
      <c r="G48" s="601"/>
      <c r="H48" s="601"/>
      <c r="I48" s="601"/>
      <c r="J48" s="366"/>
      <c r="K48" s="367"/>
      <c r="L48" s="610"/>
      <c r="M48" s="610"/>
      <c r="N48" s="107">
        <f t="shared" si="0"/>
        <v>0</v>
      </c>
    </row>
    <row r="49" spans="1:14">
      <c r="B49" s="357"/>
      <c r="C49" s="601"/>
      <c r="D49" s="601"/>
      <c r="E49" s="601"/>
      <c r="F49" s="601"/>
      <c r="G49" s="601"/>
      <c r="H49" s="601"/>
      <c r="I49" s="601"/>
      <c r="J49" s="366"/>
      <c r="K49" s="367"/>
      <c r="L49" s="610"/>
      <c r="M49" s="610"/>
      <c r="N49" s="107">
        <f t="shared" si="0"/>
        <v>0</v>
      </c>
    </row>
    <row r="50" spans="1:14">
      <c r="B50" s="357"/>
      <c r="C50" s="601"/>
      <c r="D50" s="601"/>
      <c r="E50" s="601"/>
      <c r="F50" s="601"/>
      <c r="G50" s="601"/>
      <c r="H50" s="601"/>
      <c r="I50" s="601"/>
      <c r="J50" s="366"/>
      <c r="K50" s="367"/>
      <c r="L50" s="610"/>
      <c r="M50" s="610"/>
      <c r="N50" s="107">
        <f t="shared" si="0"/>
        <v>0</v>
      </c>
    </row>
    <row r="51" spans="1:14">
      <c r="B51" s="313"/>
      <c r="C51" s="601"/>
      <c r="D51" s="601"/>
      <c r="E51" s="601"/>
      <c r="F51" s="601"/>
      <c r="G51" s="601"/>
      <c r="H51" s="601"/>
      <c r="I51" s="601"/>
      <c r="J51" s="366"/>
      <c r="K51" s="367"/>
      <c r="L51" s="610"/>
      <c r="M51" s="610"/>
      <c r="N51" s="107">
        <f t="shared" si="0"/>
        <v>0</v>
      </c>
    </row>
    <row r="52" spans="1:14" ht="15.75" customHeight="1" thickBot="1">
      <c r="B52" s="368"/>
      <c r="C52" s="522" t="s">
        <v>99</v>
      </c>
      <c r="D52" s="522"/>
      <c r="E52" s="522"/>
      <c r="F52" s="522"/>
      <c r="G52" s="522"/>
      <c r="H52" s="522"/>
      <c r="I52" s="522"/>
      <c r="J52" s="369"/>
      <c r="K52" s="370"/>
      <c r="L52" s="523">
        <v>0.05</v>
      </c>
      <c r="M52" s="523"/>
      <c r="N52" s="317">
        <f>L52*N98</f>
        <v>452.86458333333343</v>
      </c>
    </row>
    <row r="53" spans="1:14" ht="15" thickBot="1">
      <c r="A53" s="358"/>
      <c r="B53" s="617" t="s">
        <v>43</v>
      </c>
      <c r="C53" s="618"/>
      <c r="D53" s="618"/>
      <c r="E53" s="618"/>
      <c r="F53" s="618"/>
      <c r="G53" s="618"/>
      <c r="H53" s="618"/>
      <c r="I53" s="618"/>
      <c r="J53" s="618"/>
      <c r="K53" s="618"/>
      <c r="L53" s="618"/>
      <c r="M53" s="619"/>
      <c r="N53" s="108">
        <f>SUM(N38:N52)</f>
        <v>15059.153507883359</v>
      </c>
    </row>
    <row r="54" spans="1:14" ht="3" customHeight="1">
      <c r="A54" s="358"/>
      <c r="B54" s="109"/>
      <c r="C54" s="95"/>
      <c r="D54" s="95"/>
      <c r="E54" s="95"/>
      <c r="F54" s="95"/>
      <c r="G54" s="95"/>
      <c r="H54" s="95"/>
      <c r="I54" s="95"/>
      <c r="J54" s="95"/>
      <c r="K54" s="95"/>
      <c r="L54" s="95"/>
      <c r="M54" s="95"/>
      <c r="N54" s="96"/>
    </row>
    <row r="55" spans="1:14" ht="19.899999999999999" customHeight="1">
      <c r="A55" s="358"/>
      <c r="B55" s="620" t="s">
        <v>44</v>
      </c>
      <c r="C55" s="621"/>
      <c r="D55" s="621"/>
      <c r="E55" s="621"/>
      <c r="F55" s="621"/>
      <c r="G55" s="621"/>
      <c r="H55" s="621"/>
      <c r="I55" s="621"/>
      <c r="J55" s="621"/>
      <c r="K55" s="621"/>
      <c r="L55" s="621"/>
      <c r="M55" s="621"/>
      <c r="N55" s="622"/>
    </row>
    <row r="56" spans="1:14" ht="6.75" customHeight="1" thickBot="1">
      <c r="A56" s="358"/>
      <c r="B56" s="623"/>
      <c r="C56" s="624"/>
      <c r="D56" s="624"/>
      <c r="E56" s="624"/>
      <c r="F56" s="624"/>
      <c r="G56" s="624"/>
      <c r="H56" s="624"/>
      <c r="I56" s="624"/>
      <c r="J56" s="624"/>
      <c r="K56" s="624"/>
      <c r="L56" s="624"/>
      <c r="M56" s="624"/>
      <c r="N56" s="625"/>
    </row>
    <row r="57" spans="1:14" ht="21" customHeight="1">
      <c r="A57" s="358"/>
      <c r="B57" s="102" t="s">
        <v>67</v>
      </c>
      <c r="C57" s="605" t="s">
        <v>11</v>
      </c>
      <c r="D57" s="605"/>
      <c r="E57" s="605"/>
      <c r="F57" s="605"/>
      <c r="G57" s="605"/>
      <c r="H57" s="605"/>
      <c r="I57" s="605"/>
      <c r="J57" s="262" t="s">
        <v>37</v>
      </c>
      <c r="K57" s="262" t="s">
        <v>13</v>
      </c>
      <c r="L57" s="605" t="s">
        <v>45</v>
      </c>
      <c r="M57" s="605"/>
      <c r="N57" s="103" t="s">
        <v>42</v>
      </c>
    </row>
    <row r="58" spans="1:14">
      <c r="B58" s="402" t="s">
        <v>124</v>
      </c>
      <c r="C58" s="687" t="s">
        <v>125</v>
      </c>
      <c r="D58" s="687"/>
      <c r="E58" s="687"/>
      <c r="F58" s="687"/>
      <c r="G58" s="687"/>
      <c r="H58" s="687"/>
      <c r="I58" s="687"/>
      <c r="J58" s="254" t="s">
        <v>122</v>
      </c>
      <c r="K58" s="264">
        <v>1</v>
      </c>
      <c r="L58" s="520">
        <v>140093.08536471752</v>
      </c>
      <c r="M58" s="521"/>
      <c r="N58" s="107">
        <f>K58*L58</f>
        <v>140093.08536471752</v>
      </c>
    </row>
    <row r="59" spans="1:14" ht="33" customHeight="1">
      <c r="B59" s="357" t="s">
        <v>126</v>
      </c>
      <c r="C59" s="601" t="s">
        <v>127</v>
      </c>
      <c r="D59" s="601"/>
      <c r="E59" s="601"/>
      <c r="F59" s="601"/>
      <c r="G59" s="601"/>
      <c r="H59" s="601"/>
      <c r="I59" s="601"/>
      <c r="J59" s="371" t="s">
        <v>122</v>
      </c>
      <c r="K59" s="372">
        <v>1</v>
      </c>
      <c r="L59" s="520">
        <v>383813.5746498112</v>
      </c>
      <c r="M59" s="521"/>
      <c r="N59" s="107">
        <f t="shared" ref="N59:N72" si="1">K59*L59</f>
        <v>383813.5746498112</v>
      </c>
    </row>
    <row r="60" spans="1:14" ht="17.45" customHeight="1">
      <c r="B60" s="104" t="s">
        <v>100</v>
      </c>
      <c r="C60" s="509" t="s">
        <v>101</v>
      </c>
      <c r="D60" s="509"/>
      <c r="E60" s="509"/>
      <c r="F60" s="509"/>
      <c r="G60" s="509"/>
      <c r="H60" s="509"/>
      <c r="I60" s="509"/>
      <c r="J60" s="371" t="s">
        <v>102</v>
      </c>
      <c r="K60" s="372">
        <v>3.3399999999999999E-2</v>
      </c>
      <c r="L60" s="520">
        <v>368156.28801670403</v>
      </c>
      <c r="M60" s="521"/>
      <c r="N60" s="107">
        <f t="shared" si="1"/>
        <v>12296.420019757914</v>
      </c>
    </row>
    <row r="61" spans="1:14">
      <c r="B61" s="357"/>
      <c r="C61" s="601"/>
      <c r="D61" s="601"/>
      <c r="E61" s="601"/>
      <c r="F61" s="601"/>
      <c r="G61" s="601"/>
      <c r="H61" s="601"/>
      <c r="I61" s="601"/>
      <c r="J61" s="371"/>
      <c r="K61" s="372"/>
      <c r="L61" s="520"/>
      <c r="M61" s="521"/>
      <c r="N61" s="107">
        <f t="shared" si="1"/>
        <v>0</v>
      </c>
    </row>
    <row r="62" spans="1:14">
      <c r="B62" s="310"/>
      <c r="C62" s="517"/>
      <c r="D62" s="517"/>
      <c r="E62" s="517"/>
      <c r="F62" s="517"/>
      <c r="G62" s="517"/>
      <c r="H62" s="517"/>
      <c r="I62" s="517"/>
      <c r="J62" s="371"/>
      <c r="K62" s="372"/>
      <c r="L62" s="520"/>
      <c r="M62" s="521"/>
      <c r="N62" s="107">
        <f t="shared" si="1"/>
        <v>0</v>
      </c>
    </row>
    <row r="63" spans="1:14">
      <c r="B63" s="357"/>
      <c r="C63" s="601"/>
      <c r="D63" s="601"/>
      <c r="E63" s="601"/>
      <c r="F63" s="601"/>
      <c r="G63" s="601"/>
      <c r="H63" s="601"/>
      <c r="I63" s="601"/>
      <c r="J63" s="371"/>
      <c r="K63" s="372"/>
      <c r="L63" s="520"/>
      <c r="M63" s="521"/>
      <c r="N63" s="107">
        <f t="shared" si="1"/>
        <v>0</v>
      </c>
    </row>
    <row r="64" spans="1:14">
      <c r="B64" s="310"/>
      <c r="C64" s="517"/>
      <c r="D64" s="517"/>
      <c r="E64" s="517"/>
      <c r="F64" s="517"/>
      <c r="G64" s="517"/>
      <c r="H64" s="517"/>
      <c r="I64" s="517"/>
      <c r="J64" s="371"/>
      <c r="K64" s="372"/>
      <c r="L64" s="520"/>
      <c r="M64" s="521"/>
      <c r="N64" s="107">
        <f t="shared" si="1"/>
        <v>0</v>
      </c>
    </row>
    <row r="65" spans="1:14">
      <c r="B65" s="310"/>
      <c r="C65" s="517"/>
      <c r="D65" s="517"/>
      <c r="E65" s="517"/>
      <c r="F65" s="517"/>
      <c r="G65" s="517"/>
      <c r="H65" s="517"/>
      <c r="I65" s="517"/>
      <c r="J65" s="371"/>
      <c r="K65" s="372"/>
      <c r="L65" s="520"/>
      <c r="M65" s="521"/>
      <c r="N65" s="107">
        <f t="shared" si="1"/>
        <v>0</v>
      </c>
    </row>
    <row r="66" spans="1:14">
      <c r="B66" s="310"/>
      <c r="C66" s="517"/>
      <c r="D66" s="517"/>
      <c r="E66" s="517"/>
      <c r="F66" s="517"/>
      <c r="G66" s="517"/>
      <c r="H66" s="517"/>
      <c r="I66" s="517"/>
      <c r="J66" s="371"/>
      <c r="K66" s="372"/>
      <c r="L66" s="520"/>
      <c r="M66" s="521"/>
      <c r="N66" s="107">
        <f t="shared" si="1"/>
        <v>0</v>
      </c>
    </row>
    <row r="67" spans="1:14">
      <c r="B67" s="310"/>
      <c r="C67" s="517"/>
      <c r="D67" s="517"/>
      <c r="E67" s="517"/>
      <c r="F67" s="517"/>
      <c r="G67" s="517"/>
      <c r="H67" s="517"/>
      <c r="I67" s="517"/>
      <c r="J67" s="371"/>
      <c r="K67" s="372"/>
      <c r="L67" s="520"/>
      <c r="M67" s="521"/>
      <c r="N67" s="107">
        <f t="shared" si="1"/>
        <v>0</v>
      </c>
    </row>
    <row r="68" spans="1:14">
      <c r="B68" s="310"/>
      <c r="C68" s="517"/>
      <c r="D68" s="517"/>
      <c r="E68" s="517"/>
      <c r="F68" s="517"/>
      <c r="G68" s="517"/>
      <c r="H68" s="517"/>
      <c r="I68" s="517"/>
      <c r="J68" s="371"/>
      <c r="K68" s="372"/>
      <c r="L68" s="520"/>
      <c r="M68" s="521"/>
      <c r="N68" s="107">
        <f t="shared" si="1"/>
        <v>0</v>
      </c>
    </row>
    <row r="69" spans="1:14">
      <c r="B69" s="310"/>
      <c r="C69" s="517"/>
      <c r="D69" s="517"/>
      <c r="E69" s="517"/>
      <c r="F69" s="517"/>
      <c r="G69" s="517"/>
      <c r="H69" s="517"/>
      <c r="I69" s="517"/>
      <c r="J69" s="371"/>
      <c r="K69" s="372"/>
      <c r="L69" s="520"/>
      <c r="M69" s="521"/>
      <c r="N69" s="107">
        <f t="shared" si="1"/>
        <v>0</v>
      </c>
    </row>
    <row r="70" spans="1:14">
      <c r="B70" s="310"/>
      <c r="C70" s="517"/>
      <c r="D70" s="517"/>
      <c r="E70" s="517"/>
      <c r="F70" s="517"/>
      <c r="G70" s="517"/>
      <c r="H70" s="517"/>
      <c r="I70" s="517"/>
      <c r="J70" s="371"/>
      <c r="K70" s="372"/>
      <c r="L70" s="520"/>
      <c r="M70" s="521"/>
      <c r="N70" s="107">
        <f t="shared" si="1"/>
        <v>0</v>
      </c>
    </row>
    <row r="71" spans="1:14">
      <c r="B71" s="357"/>
      <c r="C71" s="601"/>
      <c r="D71" s="601"/>
      <c r="E71" s="601"/>
      <c r="F71" s="601"/>
      <c r="G71" s="601"/>
      <c r="H71" s="601"/>
      <c r="I71" s="601"/>
      <c r="J71" s="371"/>
      <c r="K71" s="372"/>
      <c r="L71" s="520"/>
      <c r="M71" s="521"/>
      <c r="N71" s="107">
        <f t="shared" si="1"/>
        <v>0</v>
      </c>
    </row>
    <row r="72" spans="1:14" ht="15.75" customHeight="1" thickBot="1">
      <c r="B72" s="321"/>
      <c r="C72" s="536"/>
      <c r="D72" s="536"/>
      <c r="E72" s="536"/>
      <c r="F72" s="536"/>
      <c r="G72" s="536"/>
      <c r="H72" s="536"/>
      <c r="I72" s="536"/>
      <c r="J72" s="369"/>
      <c r="K72" s="374"/>
      <c r="L72" s="537"/>
      <c r="M72" s="538"/>
      <c r="N72" s="110">
        <f t="shared" si="1"/>
        <v>0</v>
      </c>
    </row>
    <row r="73" spans="1:14" ht="15" thickBot="1">
      <c r="A73" s="358"/>
      <c r="B73" s="617" t="s">
        <v>43</v>
      </c>
      <c r="C73" s="618"/>
      <c r="D73" s="618"/>
      <c r="E73" s="618"/>
      <c r="F73" s="618"/>
      <c r="G73" s="618"/>
      <c r="H73" s="618"/>
      <c r="I73" s="618"/>
      <c r="J73" s="618"/>
      <c r="K73" s="618"/>
      <c r="L73" s="618"/>
      <c r="M73" s="619"/>
      <c r="N73" s="111">
        <f>SUM(N58:N72)</f>
        <v>536203.0800342866</v>
      </c>
    </row>
    <row r="74" spans="1:14" ht="4.5" customHeight="1">
      <c r="A74" s="358"/>
      <c r="B74" s="94"/>
      <c r="C74" s="95"/>
      <c r="D74" s="95"/>
      <c r="E74" s="95"/>
      <c r="F74" s="95"/>
      <c r="G74" s="95"/>
      <c r="H74" s="95"/>
      <c r="I74" s="95"/>
      <c r="J74" s="95"/>
      <c r="K74" s="95"/>
      <c r="L74" s="95"/>
      <c r="M74" s="95"/>
      <c r="N74" s="96"/>
    </row>
    <row r="75" spans="1:14" s="361" customFormat="1" ht="19.149999999999999" customHeight="1">
      <c r="B75" s="620" t="s">
        <v>46</v>
      </c>
      <c r="C75" s="621"/>
      <c r="D75" s="621"/>
      <c r="E75" s="621"/>
      <c r="F75" s="621"/>
      <c r="G75" s="621"/>
      <c r="H75" s="621"/>
      <c r="I75" s="621"/>
      <c r="J75" s="621"/>
      <c r="K75" s="621"/>
      <c r="L75" s="621"/>
      <c r="M75" s="621"/>
      <c r="N75" s="622"/>
    </row>
    <row r="76" spans="1:14" ht="6.75" customHeight="1" thickBot="1">
      <c r="A76" s="358"/>
      <c r="B76" s="627"/>
      <c r="C76" s="628"/>
      <c r="D76" s="628"/>
      <c r="E76" s="628"/>
      <c r="F76" s="628"/>
      <c r="G76" s="628"/>
      <c r="H76" s="628"/>
      <c r="I76" s="628"/>
      <c r="J76" s="628"/>
      <c r="K76" s="628"/>
      <c r="L76" s="628"/>
      <c r="M76" s="628"/>
      <c r="N76" s="629"/>
    </row>
    <row r="77" spans="1:14" ht="21" customHeight="1">
      <c r="A77" s="358"/>
      <c r="B77" s="112" t="s">
        <v>67</v>
      </c>
      <c r="C77" s="630" t="s">
        <v>11</v>
      </c>
      <c r="D77" s="630"/>
      <c r="E77" s="630"/>
      <c r="F77" s="630"/>
      <c r="G77" s="630"/>
      <c r="H77" s="630"/>
      <c r="I77" s="263" t="s">
        <v>37</v>
      </c>
      <c r="J77" s="263" t="s">
        <v>103</v>
      </c>
      <c r="K77" s="263" t="s">
        <v>104</v>
      </c>
      <c r="L77" s="263" t="s">
        <v>105</v>
      </c>
      <c r="M77" s="263" t="s">
        <v>47</v>
      </c>
      <c r="N77" s="113" t="s">
        <v>42</v>
      </c>
    </row>
    <row r="78" spans="1:14">
      <c r="B78" s="114" t="s">
        <v>106</v>
      </c>
      <c r="C78" s="540" t="s">
        <v>63</v>
      </c>
      <c r="D78" s="541"/>
      <c r="E78" s="541"/>
      <c r="F78" s="541"/>
      <c r="G78" s="541"/>
      <c r="H78" s="542"/>
      <c r="I78" s="115" t="s">
        <v>107</v>
      </c>
      <c r="J78" s="116">
        <f>K60</f>
        <v>3.3399999999999999E-2</v>
      </c>
      <c r="K78" s="116">
        <v>5</v>
      </c>
      <c r="L78" s="116">
        <f>J78*K78</f>
        <v>0.16699999999999998</v>
      </c>
      <c r="M78" s="117">
        <v>1233.1445910150414</v>
      </c>
      <c r="N78" s="118">
        <f>L78*M78</f>
        <v>205.9351466995119</v>
      </c>
    </row>
    <row r="79" spans="1:14">
      <c r="B79" s="323"/>
      <c r="C79" s="530"/>
      <c r="D79" s="531"/>
      <c r="E79" s="531"/>
      <c r="F79" s="531"/>
      <c r="G79" s="531"/>
      <c r="H79" s="532"/>
      <c r="I79" s="375"/>
      <c r="J79" s="376"/>
      <c r="K79" s="376"/>
      <c r="L79" s="376"/>
      <c r="M79" s="377"/>
      <c r="N79" s="118">
        <f t="shared" ref="N79:N82" si="2">L79*M79</f>
        <v>0</v>
      </c>
    </row>
    <row r="80" spans="1:14">
      <c r="B80" s="323"/>
      <c r="C80" s="530"/>
      <c r="D80" s="531"/>
      <c r="E80" s="531"/>
      <c r="F80" s="531"/>
      <c r="G80" s="531"/>
      <c r="H80" s="532"/>
      <c r="I80" s="375"/>
      <c r="J80" s="376"/>
      <c r="K80" s="376"/>
      <c r="L80" s="376"/>
      <c r="M80" s="377"/>
      <c r="N80" s="118">
        <f t="shared" si="2"/>
        <v>0</v>
      </c>
    </row>
    <row r="81" spans="1:14">
      <c r="B81" s="323"/>
      <c r="C81" s="530"/>
      <c r="D81" s="531"/>
      <c r="E81" s="531"/>
      <c r="F81" s="531"/>
      <c r="G81" s="531"/>
      <c r="H81" s="532"/>
      <c r="I81" s="375"/>
      <c r="J81" s="376"/>
      <c r="K81" s="376"/>
      <c r="L81" s="376"/>
      <c r="M81" s="377"/>
      <c r="N81" s="118">
        <f t="shared" si="2"/>
        <v>0</v>
      </c>
    </row>
    <row r="82" spans="1:14" ht="15.75" customHeight="1" thickBot="1">
      <c r="B82" s="368"/>
      <c r="C82" s="638"/>
      <c r="D82" s="639"/>
      <c r="E82" s="639"/>
      <c r="F82" s="639"/>
      <c r="G82" s="639"/>
      <c r="H82" s="640"/>
      <c r="I82" s="378"/>
      <c r="J82" s="379"/>
      <c r="K82" s="379"/>
      <c r="L82" s="379"/>
      <c r="M82" s="380"/>
      <c r="N82" s="119">
        <f t="shared" si="2"/>
        <v>0</v>
      </c>
    </row>
    <row r="83" spans="1:14" ht="15" thickBot="1">
      <c r="A83" s="358"/>
      <c r="B83" s="617" t="s">
        <v>43</v>
      </c>
      <c r="C83" s="618"/>
      <c r="D83" s="618"/>
      <c r="E83" s="618"/>
      <c r="F83" s="618"/>
      <c r="G83" s="618"/>
      <c r="H83" s="618"/>
      <c r="I83" s="618"/>
      <c r="J83" s="618"/>
      <c r="K83" s="618"/>
      <c r="L83" s="618"/>
      <c r="M83" s="619"/>
      <c r="N83" s="111">
        <f>SUM(N78:N82)</f>
        <v>205.9351466995119</v>
      </c>
    </row>
    <row r="84" spans="1:14" ht="3.75" customHeight="1">
      <c r="A84" s="358"/>
      <c r="B84" s="94"/>
      <c r="C84" s="95"/>
      <c r="D84" s="95"/>
      <c r="E84" s="95"/>
      <c r="F84" s="95"/>
      <c r="G84" s="95"/>
      <c r="H84" s="95"/>
      <c r="I84" s="95"/>
      <c r="J84" s="95"/>
      <c r="K84" s="95"/>
      <c r="L84" s="95"/>
      <c r="M84" s="95"/>
      <c r="N84" s="96"/>
    </row>
    <row r="85" spans="1:14" ht="19.899999999999999" customHeight="1">
      <c r="A85" s="358"/>
      <c r="B85" s="611" t="s">
        <v>48</v>
      </c>
      <c r="C85" s="612"/>
      <c r="D85" s="612"/>
      <c r="E85" s="612"/>
      <c r="F85" s="612"/>
      <c r="G85" s="612"/>
      <c r="H85" s="612"/>
      <c r="I85" s="612"/>
      <c r="J85" s="612"/>
      <c r="K85" s="612"/>
      <c r="L85" s="612"/>
      <c r="M85" s="612"/>
      <c r="N85" s="613"/>
    </row>
    <row r="86" spans="1:14" ht="5.25" customHeight="1" thickBot="1">
      <c r="A86" s="358"/>
      <c r="B86" s="631"/>
      <c r="C86" s="632"/>
      <c r="D86" s="632"/>
      <c r="E86" s="632"/>
      <c r="F86" s="632"/>
      <c r="G86" s="632"/>
      <c r="H86" s="632"/>
      <c r="I86" s="632"/>
      <c r="J86" s="632"/>
      <c r="K86" s="632"/>
      <c r="L86" s="632"/>
      <c r="M86" s="632"/>
      <c r="N86" s="633"/>
    </row>
    <row r="87" spans="1:14" ht="36.75" customHeight="1">
      <c r="A87" s="358"/>
      <c r="B87" s="102" t="s">
        <v>67</v>
      </c>
      <c r="C87" s="605" t="s">
        <v>11</v>
      </c>
      <c r="D87" s="605"/>
      <c r="E87" s="605"/>
      <c r="F87" s="605"/>
      <c r="G87" s="605"/>
      <c r="H87" s="605"/>
      <c r="I87" s="262" t="s">
        <v>49</v>
      </c>
      <c r="J87" s="262" t="s">
        <v>108</v>
      </c>
      <c r="K87" s="262" t="s">
        <v>109</v>
      </c>
      <c r="L87" s="605" t="s">
        <v>41</v>
      </c>
      <c r="M87" s="605"/>
      <c r="N87" s="103" t="s">
        <v>42</v>
      </c>
    </row>
    <row r="88" spans="1:14">
      <c r="B88" s="120" t="s">
        <v>110</v>
      </c>
      <c r="C88" s="634" t="s">
        <v>111</v>
      </c>
      <c r="D88" s="635"/>
      <c r="E88" s="635"/>
      <c r="F88" s="635"/>
      <c r="G88" s="635"/>
      <c r="H88" s="635"/>
      <c r="I88" s="117">
        <f>K88/J88*100</f>
        <v>56666.666666666672</v>
      </c>
      <c r="J88" s="121">
        <v>185</v>
      </c>
      <c r="K88" s="122">
        <v>104833.33333333334</v>
      </c>
      <c r="L88" s="688">
        <v>32</v>
      </c>
      <c r="M88" s="689"/>
      <c r="N88" s="123">
        <f>K88/L88</f>
        <v>3276.041666666667</v>
      </c>
    </row>
    <row r="89" spans="1:14">
      <c r="B89" s="381" t="s">
        <v>112</v>
      </c>
      <c r="C89" s="641" t="s">
        <v>113</v>
      </c>
      <c r="D89" s="642"/>
      <c r="E89" s="642"/>
      <c r="F89" s="642"/>
      <c r="G89" s="642"/>
      <c r="H89" s="643"/>
      <c r="I89" s="377">
        <f>K89/J89*100</f>
        <v>100000</v>
      </c>
      <c r="J89" s="331">
        <v>185</v>
      </c>
      <c r="K89" s="332">
        <v>185000</v>
      </c>
      <c r="L89" s="644">
        <v>32</v>
      </c>
      <c r="M89" s="645"/>
      <c r="N89" s="123">
        <f>K89/L89</f>
        <v>5781.25</v>
      </c>
    </row>
    <row r="90" spans="1:14">
      <c r="B90" s="381"/>
      <c r="C90" s="641"/>
      <c r="D90" s="642"/>
      <c r="E90" s="642"/>
      <c r="F90" s="642"/>
      <c r="G90" s="642"/>
      <c r="H90" s="643"/>
      <c r="I90" s="377"/>
      <c r="J90" s="331"/>
      <c r="K90" s="332"/>
      <c r="L90" s="644"/>
      <c r="M90" s="645"/>
      <c r="N90" s="333"/>
    </row>
    <row r="91" spans="1:14">
      <c r="B91" s="381"/>
      <c r="C91" s="641"/>
      <c r="D91" s="642"/>
      <c r="E91" s="642"/>
      <c r="F91" s="642"/>
      <c r="G91" s="642"/>
      <c r="H91" s="643"/>
      <c r="I91" s="377"/>
      <c r="J91" s="331"/>
      <c r="K91" s="332"/>
      <c r="L91" s="644"/>
      <c r="M91" s="645"/>
      <c r="N91" s="333"/>
    </row>
    <row r="92" spans="1:14">
      <c r="B92" s="381"/>
      <c r="C92" s="641"/>
      <c r="D92" s="642"/>
      <c r="E92" s="642"/>
      <c r="F92" s="642"/>
      <c r="G92" s="642"/>
      <c r="H92" s="643"/>
      <c r="I92" s="377"/>
      <c r="J92" s="331"/>
      <c r="K92" s="332"/>
      <c r="L92" s="644"/>
      <c r="M92" s="645"/>
      <c r="N92" s="333"/>
    </row>
    <row r="93" spans="1:14">
      <c r="B93" s="381"/>
      <c r="C93" s="641"/>
      <c r="D93" s="642"/>
      <c r="E93" s="642"/>
      <c r="F93" s="642"/>
      <c r="G93" s="642"/>
      <c r="H93" s="643"/>
      <c r="I93" s="377"/>
      <c r="J93" s="331"/>
      <c r="K93" s="332"/>
      <c r="L93" s="644"/>
      <c r="M93" s="645"/>
      <c r="N93" s="333"/>
    </row>
    <row r="94" spans="1:14">
      <c r="B94" s="381"/>
      <c r="C94" s="641"/>
      <c r="D94" s="642"/>
      <c r="E94" s="642"/>
      <c r="F94" s="642"/>
      <c r="G94" s="642"/>
      <c r="H94" s="643"/>
      <c r="I94" s="377"/>
      <c r="J94" s="331"/>
      <c r="K94" s="332"/>
      <c r="L94" s="644"/>
      <c r="M94" s="645"/>
      <c r="N94" s="333"/>
    </row>
    <row r="95" spans="1:14">
      <c r="B95" s="381"/>
      <c r="C95" s="641"/>
      <c r="D95" s="642"/>
      <c r="E95" s="642"/>
      <c r="F95" s="642"/>
      <c r="G95" s="642"/>
      <c r="H95" s="643"/>
      <c r="I95" s="377"/>
      <c r="J95" s="331"/>
      <c r="K95" s="334"/>
      <c r="L95" s="644"/>
      <c r="M95" s="645"/>
      <c r="N95" s="333"/>
    </row>
    <row r="96" spans="1:14">
      <c r="B96" s="381"/>
      <c r="C96" s="641"/>
      <c r="D96" s="642"/>
      <c r="E96" s="642"/>
      <c r="F96" s="642"/>
      <c r="G96" s="642"/>
      <c r="H96" s="643"/>
      <c r="I96" s="377"/>
      <c r="J96" s="331"/>
      <c r="K96" s="334"/>
      <c r="L96" s="644"/>
      <c r="M96" s="645"/>
      <c r="N96" s="333"/>
    </row>
    <row r="97" spans="1:14" ht="15.75" customHeight="1" thickBot="1">
      <c r="B97" s="382"/>
      <c r="C97" s="662"/>
      <c r="D97" s="663"/>
      <c r="E97" s="663"/>
      <c r="F97" s="663"/>
      <c r="G97" s="663"/>
      <c r="H97" s="664"/>
      <c r="I97" s="383"/>
      <c r="J97" s="384"/>
      <c r="K97" s="383"/>
      <c r="L97" s="665"/>
      <c r="M97" s="666"/>
      <c r="N97" s="385"/>
    </row>
    <row r="98" spans="1:14" ht="15" thickBot="1">
      <c r="A98" s="358"/>
      <c r="B98" s="648" t="s">
        <v>43</v>
      </c>
      <c r="C98" s="649"/>
      <c r="D98" s="649"/>
      <c r="E98" s="649"/>
      <c r="F98" s="649"/>
      <c r="G98" s="649"/>
      <c r="H98" s="649"/>
      <c r="I98" s="649"/>
      <c r="J98" s="649"/>
      <c r="K98" s="649"/>
      <c r="L98" s="649"/>
      <c r="M98" s="650"/>
      <c r="N98" s="124">
        <f>SUM(N88:N97)</f>
        <v>9057.2916666666679</v>
      </c>
    </row>
    <row r="99" spans="1:14" ht="5.0999999999999996" customHeight="1" thickBot="1">
      <c r="A99" s="358"/>
      <c r="B99" s="94"/>
      <c r="C99" s="95"/>
      <c r="D99" s="95"/>
      <c r="E99" s="95"/>
      <c r="F99" s="95"/>
      <c r="G99" s="95"/>
      <c r="H99" s="95"/>
      <c r="I99" s="95"/>
      <c r="J99" s="95"/>
      <c r="K99" s="95"/>
      <c r="L99" s="95"/>
      <c r="M99" s="95"/>
      <c r="N99" s="96"/>
    </row>
    <row r="100" spans="1:14" ht="15" thickBot="1">
      <c r="A100" s="358"/>
      <c r="B100" s="651" t="s">
        <v>50</v>
      </c>
      <c r="C100" s="652"/>
      <c r="D100" s="652"/>
      <c r="E100" s="652"/>
      <c r="F100" s="652"/>
      <c r="G100" s="652"/>
      <c r="H100" s="652"/>
      <c r="I100" s="652"/>
      <c r="J100" s="652"/>
      <c r="K100" s="652"/>
      <c r="L100" s="652"/>
      <c r="M100" s="653"/>
      <c r="N100" s="124">
        <f>N53+N73+N83+N98</f>
        <v>560525.46035553608</v>
      </c>
    </row>
    <row r="101" spans="1:14" ht="5.0999999999999996" customHeight="1">
      <c r="A101" s="358"/>
      <c r="B101" s="94"/>
      <c r="C101" s="95"/>
      <c r="D101" s="95"/>
      <c r="E101" s="95"/>
      <c r="F101" s="95"/>
      <c r="G101" s="95"/>
      <c r="H101" s="95"/>
      <c r="I101" s="95"/>
      <c r="J101" s="95"/>
      <c r="K101" s="95"/>
      <c r="L101" s="95"/>
      <c r="M101" s="95"/>
      <c r="N101" s="96"/>
    </row>
    <row r="102" spans="1:14" ht="22.5" customHeight="1">
      <c r="A102" s="358"/>
      <c r="B102" s="611" t="s">
        <v>51</v>
      </c>
      <c r="C102" s="612"/>
      <c r="D102" s="612"/>
      <c r="E102" s="612"/>
      <c r="F102" s="612"/>
      <c r="G102" s="612"/>
      <c r="H102" s="612"/>
      <c r="I102" s="612"/>
      <c r="J102" s="612"/>
      <c r="K102" s="612"/>
      <c r="L102" s="612"/>
      <c r="M102" s="612"/>
      <c r="N102" s="613"/>
    </row>
    <row r="103" spans="1:14" ht="6.75" customHeight="1" thickBot="1">
      <c r="A103" s="358"/>
      <c r="B103" s="654"/>
      <c r="C103" s="655"/>
      <c r="D103" s="655"/>
      <c r="E103" s="655"/>
      <c r="F103" s="655"/>
      <c r="G103" s="655"/>
      <c r="H103" s="655"/>
      <c r="I103" s="655"/>
      <c r="J103" s="655"/>
      <c r="K103" s="655"/>
      <c r="L103" s="655"/>
      <c r="M103" s="655"/>
      <c r="N103" s="656"/>
    </row>
    <row r="104" spans="1:14" ht="17.25" customHeight="1">
      <c r="A104" s="358"/>
      <c r="B104" s="657" t="s">
        <v>11</v>
      </c>
      <c r="C104" s="658"/>
      <c r="D104" s="658"/>
      <c r="E104" s="658"/>
      <c r="F104" s="658"/>
      <c r="G104" s="658"/>
      <c r="H104" s="658"/>
      <c r="I104" s="125"/>
      <c r="J104" s="126"/>
      <c r="K104" s="262" t="s">
        <v>52</v>
      </c>
      <c r="L104" s="659" t="s">
        <v>53</v>
      </c>
      <c r="M104" s="660"/>
      <c r="N104" s="661"/>
    </row>
    <row r="105" spans="1:14" ht="15">
      <c r="B105" s="673" t="s">
        <v>54</v>
      </c>
      <c r="C105" s="674"/>
      <c r="D105" s="674"/>
      <c r="E105" s="674"/>
      <c r="F105" s="674"/>
      <c r="G105" s="674"/>
      <c r="H105" s="674"/>
      <c r="I105" s="386"/>
      <c r="J105" s="387"/>
      <c r="K105" s="341">
        <v>0.2</v>
      </c>
      <c r="L105" s="675">
        <f>K105*N100</f>
        <v>112105.09207110722</v>
      </c>
      <c r="M105" s="676"/>
      <c r="N105" s="677"/>
    </row>
    <row r="106" spans="1:14" ht="15">
      <c r="B106" s="388" t="s">
        <v>55</v>
      </c>
      <c r="C106" s="389"/>
      <c r="D106" s="389"/>
      <c r="E106" s="389"/>
      <c r="F106" s="389"/>
      <c r="G106" s="389"/>
      <c r="H106" s="389"/>
      <c r="I106" s="386"/>
      <c r="J106" s="387"/>
      <c r="K106" s="341">
        <v>0.05</v>
      </c>
      <c r="L106" s="675">
        <f>K106*N100</f>
        <v>28026.273017776806</v>
      </c>
      <c r="M106" s="676"/>
      <c r="N106" s="677"/>
    </row>
    <row r="107" spans="1:14" ht="15.75" thickBot="1">
      <c r="B107" s="390" t="s">
        <v>56</v>
      </c>
      <c r="C107" s="391"/>
      <c r="D107" s="391"/>
      <c r="E107" s="391"/>
      <c r="F107" s="391"/>
      <c r="G107" s="391"/>
      <c r="H107" s="391"/>
      <c r="I107" s="392"/>
      <c r="J107" s="393"/>
      <c r="K107" s="348">
        <v>0.05</v>
      </c>
      <c r="L107" s="678">
        <f>K107*N100</f>
        <v>28026.273017776806</v>
      </c>
      <c r="M107" s="679"/>
      <c r="N107" s="680"/>
    </row>
    <row r="108" spans="1:14" s="361" customFormat="1" ht="24.75" customHeight="1" thickBot="1">
      <c r="B108" s="681" t="s">
        <v>43</v>
      </c>
      <c r="C108" s="682"/>
      <c r="D108" s="682"/>
      <c r="E108" s="682"/>
      <c r="F108" s="682"/>
      <c r="G108" s="682"/>
      <c r="H108" s="682"/>
      <c r="I108" s="682"/>
      <c r="J108" s="682"/>
      <c r="K108" s="682"/>
      <c r="L108" s="682"/>
      <c r="M108" s="683"/>
      <c r="N108" s="111">
        <f>L105+L106+L107</f>
        <v>168157.63810666083</v>
      </c>
    </row>
    <row r="109" spans="1:14" ht="6.75" customHeight="1" thickBot="1">
      <c r="A109" s="358"/>
      <c r="B109" s="94"/>
      <c r="C109" s="95"/>
      <c r="D109" s="95"/>
      <c r="E109" s="95"/>
      <c r="F109" s="95"/>
      <c r="G109" s="95"/>
      <c r="H109" s="95"/>
      <c r="I109" s="95"/>
      <c r="J109" s="95"/>
      <c r="K109" s="95"/>
      <c r="L109" s="95"/>
      <c r="M109" s="95"/>
      <c r="N109" s="96"/>
    </row>
    <row r="110" spans="1:14" ht="22.5" customHeight="1" thickBot="1">
      <c r="A110" s="358"/>
      <c r="B110" s="684" t="s">
        <v>114</v>
      </c>
      <c r="C110" s="685"/>
      <c r="D110" s="685"/>
      <c r="E110" s="685"/>
      <c r="F110" s="685"/>
      <c r="G110" s="685"/>
      <c r="H110" s="685"/>
      <c r="I110" s="685"/>
      <c r="J110" s="685"/>
      <c r="K110" s="685"/>
      <c r="L110" s="685"/>
      <c r="M110" s="686"/>
      <c r="N110" s="127">
        <f>N100+N108</f>
        <v>728683.09846219688</v>
      </c>
    </row>
    <row r="111" spans="1:14" ht="7.5" customHeight="1">
      <c r="B111" s="66"/>
      <c r="C111" s="67"/>
      <c r="D111" s="67"/>
      <c r="E111" s="67"/>
      <c r="F111" s="67"/>
      <c r="G111" s="67"/>
      <c r="H111" s="67"/>
      <c r="I111" s="67"/>
      <c r="J111" s="67"/>
      <c r="K111" s="67"/>
      <c r="L111" s="67"/>
      <c r="M111" s="67"/>
      <c r="N111" s="68"/>
    </row>
    <row r="112" spans="1:14" ht="7.5" customHeight="1">
      <c r="B112" s="91"/>
      <c r="C112" s="92"/>
      <c r="D112" s="92"/>
      <c r="E112" s="92"/>
      <c r="F112" s="92"/>
      <c r="G112" s="92"/>
      <c r="H112" s="92"/>
      <c r="I112" s="92"/>
      <c r="J112" s="92"/>
      <c r="K112" s="92"/>
      <c r="L112" s="92"/>
      <c r="M112" s="92"/>
      <c r="N112" s="93"/>
    </row>
    <row r="113" spans="1:14" ht="10.5" customHeight="1">
      <c r="B113" s="91"/>
      <c r="C113" s="92"/>
      <c r="D113" s="92"/>
      <c r="E113" s="92"/>
      <c r="F113" s="92"/>
      <c r="G113" s="92"/>
      <c r="H113" s="92"/>
      <c r="I113" s="92"/>
      <c r="J113" s="92"/>
      <c r="K113" s="92"/>
      <c r="L113" s="92"/>
      <c r="M113" s="92"/>
      <c r="N113" s="93"/>
    </row>
    <row r="114" spans="1:14" ht="12" customHeight="1">
      <c r="B114" s="91"/>
      <c r="C114" s="92"/>
      <c r="D114" s="92"/>
      <c r="E114" s="92"/>
      <c r="F114" s="92"/>
      <c r="G114" s="92"/>
      <c r="H114" s="92"/>
      <c r="I114" s="92"/>
      <c r="J114" s="92"/>
      <c r="K114" s="92"/>
      <c r="L114" s="92"/>
      <c r="M114" s="92"/>
      <c r="N114" s="93"/>
    </row>
    <row r="115" spans="1:14">
      <c r="B115" s="91"/>
      <c r="C115" s="92"/>
      <c r="D115" s="92"/>
      <c r="E115" s="128" t="s">
        <v>57</v>
      </c>
      <c r="F115" s="128"/>
      <c r="G115" s="128"/>
      <c r="H115" s="128"/>
      <c r="I115" s="128"/>
      <c r="J115" s="128"/>
      <c r="K115" s="92"/>
      <c r="L115" s="92"/>
      <c r="M115" s="92"/>
      <c r="N115" s="93"/>
    </row>
    <row r="116" spans="1:14">
      <c r="B116" s="91"/>
      <c r="C116" s="92"/>
      <c r="D116" s="92"/>
      <c r="E116" s="92" t="s">
        <v>58</v>
      </c>
      <c r="F116" s="92"/>
      <c r="G116" s="92"/>
      <c r="H116" s="92"/>
      <c r="I116" s="92"/>
      <c r="J116" s="92"/>
      <c r="K116" s="92"/>
      <c r="L116" s="92"/>
      <c r="M116" s="92"/>
      <c r="N116" s="93"/>
    </row>
    <row r="117" spans="1:14">
      <c r="B117" s="91"/>
      <c r="C117" s="92"/>
      <c r="D117" s="92"/>
      <c r="E117" s="92" t="s">
        <v>59</v>
      </c>
      <c r="F117" s="92"/>
      <c r="G117" s="92"/>
      <c r="H117" s="92"/>
      <c r="I117" s="92"/>
      <c r="J117" s="92"/>
      <c r="K117" s="92"/>
      <c r="L117" s="92"/>
      <c r="M117" s="92"/>
      <c r="N117" s="93"/>
    </row>
    <row r="118" spans="1:14">
      <c r="B118" s="91"/>
      <c r="C118" s="92"/>
      <c r="D118" s="92"/>
      <c r="E118" s="92" t="s">
        <v>60</v>
      </c>
      <c r="F118" s="92"/>
      <c r="G118" s="92"/>
      <c r="H118" s="92"/>
      <c r="I118" s="92"/>
      <c r="J118" s="92"/>
      <c r="K118" s="92"/>
      <c r="L118" s="92"/>
      <c r="M118" s="92"/>
      <c r="N118" s="93"/>
    </row>
    <row r="119" spans="1:14" ht="10.5" customHeight="1" thickBot="1">
      <c r="B119" s="91"/>
      <c r="C119" s="92"/>
      <c r="D119" s="92"/>
      <c r="E119" s="92"/>
      <c r="F119" s="92" t="s">
        <v>61</v>
      </c>
      <c r="G119" s="92"/>
      <c r="H119" s="92"/>
      <c r="I119" s="92"/>
      <c r="J119" s="92"/>
      <c r="K119" s="92"/>
      <c r="L119" s="92"/>
      <c r="M119" s="92"/>
      <c r="N119" s="93"/>
    </row>
    <row r="120" spans="1:14">
      <c r="B120" s="129" t="s">
        <v>115</v>
      </c>
      <c r="C120" s="130"/>
      <c r="D120" s="130"/>
      <c r="E120" s="130"/>
      <c r="F120" s="130"/>
      <c r="G120" s="130"/>
      <c r="H120" s="130"/>
      <c r="I120" s="130"/>
      <c r="J120" s="130"/>
      <c r="K120" s="130"/>
      <c r="L120" s="130"/>
      <c r="M120" s="130"/>
      <c r="N120" s="131"/>
    </row>
    <row r="121" spans="1:14">
      <c r="B121" s="394"/>
      <c r="C121" s="395"/>
      <c r="D121" s="395"/>
      <c r="E121" s="395"/>
      <c r="F121" s="395"/>
      <c r="G121" s="395"/>
      <c r="H121" s="395"/>
      <c r="I121" s="395"/>
      <c r="J121" s="395"/>
      <c r="K121" s="395"/>
      <c r="L121" s="395"/>
      <c r="M121" s="395"/>
      <c r="N121" s="396"/>
    </row>
    <row r="122" spans="1:14">
      <c r="B122" s="394"/>
      <c r="C122" s="395"/>
      <c r="D122" s="395"/>
      <c r="E122" s="395"/>
      <c r="F122" s="395"/>
      <c r="G122" s="395"/>
      <c r="H122" s="395"/>
      <c r="I122" s="395"/>
      <c r="J122" s="395"/>
      <c r="K122" s="395"/>
      <c r="L122" s="395"/>
      <c r="M122" s="395"/>
      <c r="N122" s="396"/>
    </row>
    <row r="123" spans="1:14" ht="15" thickBot="1">
      <c r="B123" s="397"/>
      <c r="C123" s="398"/>
      <c r="D123" s="398"/>
      <c r="E123" s="398"/>
      <c r="F123" s="398"/>
      <c r="G123" s="398"/>
      <c r="H123" s="398"/>
      <c r="I123" s="398"/>
      <c r="J123" s="398"/>
      <c r="K123" s="398"/>
      <c r="L123" s="398"/>
      <c r="M123" s="398"/>
      <c r="N123" s="399"/>
    </row>
    <row r="124" spans="1:14" ht="7.5" customHeight="1">
      <c r="A124" s="358"/>
      <c r="B124" s="132"/>
      <c r="C124" s="133"/>
      <c r="D124" s="133"/>
      <c r="E124" s="133"/>
      <c r="F124" s="133"/>
      <c r="G124" s="133"/>
      <c r="H124" s="133"/>
      <c r="I124" s="133"/>
      <c r="J124" s="133"/>
      <c r="K124" s="133"/>
      <c r="L124" s="133"/>
      <c r="M124" s="133"/>
      <c r="N124" s="134"/>
    </row>
    <row r="125" spans="1:14" ht="18" customHeight="1">
      <c r="A125" s="358"/>
      <c r="B125" s="69" t="s">
        <v>116</v>
      </c>
      <c r="C125" s="135"/>
      <c r="D125" s="135"/>
      <c r="E125" s="135"/>
      <c r="F125" s="135"/>
      <c r="G125" s="135"/>
      <c r="H125" s="135"/>
      <c r="I125" s="135"/>
      <c r="J125" s="135"/>
      <c r="K125" s="135"/>
      <c r="L125" s="135"/>
      <c r="M125" s="135"/>
      <c r="N125" s="136"/>
    </row>
    <row r="126" spans="1:14">
      <c r="A126" s="358"/>
      <c r="B126" s="667" t="s">
        <v>117</v>
      </c>
      <c r="C126" s="668"/>
      <c r="D126" s="668"/>
      <c r="E126" s="668"/>
      <c r="F126" s="668"/>
      <c r="G126" s="668"/>
      <c r="H126" s="668"/>
      <c r="I126" s="668"/>
      <c r="J126" s="668"/>
      <c r="K126" s="668"/>
      <c r="L126" s="668"/>
      <c r="M126" s="668"/>
      <c r="N126" s="669"/>
    </row>
    <row r="127" spans="1:14">
      <c r="A127" s="358"/>
      <c r="B127" s="667"/>
      <c r="C127" s="668"/>
      <c r="D127" s="668"/>
      <c r="E127" s="668"/>
      <c r="F127" s="668"/>
      <c r="G127" s="668"/>
      <c r="H127" s="668"/>
      <c r="I127" s="668"/>
      <c r="J127" s="668"/>
      <c r="K127" s="668"/>
      <c r="L127" s="668"/>
      <c r="M127" s="668"/>
      <c r="N127" s="669"/>
    </row>
    <row r="128" spans="1:14" ht="21" customHeight="1">
      <c r="A128" s="358"/>
      <c r="B128" s="667" t="s">
        <v>118</v>
      </c>
      <c r="C128" s="668"/>
      <c r="D128" s="668"/>
      <c r="E128" s="668"/>
      <c r="F128" s="668"/>
      <c r="G128" s="668"/>
      <c r="H128" s="668"/>
      <c r="I128" s="668"/>
      <c r="J128" s="668"/>
      <c r="K128" s="668"/>
      <c r="L128" s="668"/>
      <c r="M128" s="668"/>
      <c r="N128" s="669"/>
    </row>
    <row r="129" spans="1:14" ht="9.75" customHeight="1">
      <c r="A129" s="358"/>
      <c r="B129" s="667"/>
      <c r="C129" s="668"/>
      <c r="D129" s="668"/>
      <c r="E129" s="668"/>
      <c r="F129" s="668"/>
      <c r="G129" s="668"/>
      <c r="H129" s="668"/>
      <c r="I129" s="668"/>
      <c r="J129" s="668"/>
      <c r="K129" s="668"/>
      <c r="L129" s="668"/>
      <c r="M129" s="668"/>
      <c r="N129" s="669"/>
    </row>
    <row r="130" spans="1:14" ht="5.25" customHeight="1">
      <c r="A130" s="358"/>
      <c r="B130" s="137"/>
      <c r="C130" s="138"/>
      <c r="D130" s="138"/>
      <c r="E130" s="138"/>
      <c r="F130" s="138"/>
      <c r="G130" s="138"/>
      <c r="H130" s="138"/>
      <c r="I130" s="138"/>
      <c r="J130" s="138"/>
      <c r="K130" s="138"/>
      <c r="L130" s="138"/>
      <c r="M130" s="138"/>
      <c r="N130" s="139"/>
    </row>
    <row r="131" spans="1:14" ht="5.25" customHeight="1">
      <c r="B131" s="140"/>
      <c r="C131" s="141"/>
      <c r="D131" s="141"/>
      <c r="E131" s="141"/>
      <c r="F131" s="141"/>
      <c r="G131" s="141"/>
      <c r="H131" s="141"/>
      <c r="I131" s="141"/>
      <c r="J131" s="141"/>
      <c r="K131" s="141"/>
      <c r="L131" s="141"/>
      <c r="M131" s="141"/>
      <c r="N131" s="142"/>
    </row>
    <row r="132" spans="1:14" ht="9.75" customHeight="1">
      <c r="B132" s="140"/>
      <c r="C132" s="141"/>
      <c r="D132" s="141"/>
      <c r="E132" s="141"/>
      <c r="F132" s="141"/>
      <c r="G132" s="141"/>
      <c r="H132" s="141"/>
      <c r="I132" s="141"/>
      <c r="J132" s="141"/>
      <c r="K132" s="141"/>
      <c r="L132" s="141"/>
      <c r="M132" s="141"/>
      <c r="N132" s="142"/>
    </row>
    <row r="133" spans="1:14">
      <c r="B133" s="143"/>
      <c r="C133" s="144"/>
      <c r="D133" s="144"/>
      <c r="E133" s="144"/>
      <c r="F133" s="144"/>
      <c r="G133" s="144"/>
      <c r="H133" s="144"/>
      <c r="I133" s="144"/>
      <c r="J133" s="144"/>
      <c r="K133" s="144"/>
      <c r="L133" s="144"/>
      <c r="M133" s="144"/>
      <c r="N133" s="145"/>
    </row>
    <row r="134" spans="1:14">
      <c r="B134" s="91"/>
      <c r="C134" s="92"/>
      <c r="D134" s="92"/>
      <c r="E134" s="92" t="s">
        <v>57</v>
      </c>
      <c r="F134" s="128"/>
      <c r="G134" s="128"/>
      <c r="H134" s="92"/>
      <c r="I134" s="92"/>
      <c r="J134" s="92"/>
      <c r="K134" s="92"/>
      <c r="L134" s="92"/>
      <c r="M134" s="92"/>
      <c r="N134" s="93"/>
    </row>
    <row r="135" spans="1:14">
      <c r="B135" s="91"/>
      <c r="C135" s="92"/>
      <c r="D135" s="92"/>
      <c r="E135" s="400" t="s">
        <v>58</v>
      </c>
      <c r="F135" s="92"/>
      <c r="G135" s="92"/>
      <c r="H135" s="400"/>
      <c r="I135" s="400"/>
      <c r="J135" s="400"/>
      <c r="K135" s="92"/>
      <c r="L135" s="92"/>
      <c r="M135" s="92"/>
      <c r="N135" s="93"/>
    </row>
    <row r="136" spans="1:14">
      <c r="B136" s="91"/>
      <c r="C136" s="92"/>
      <c r="D136" s="92"/>
      <c r="E136" s="146" t="s">
        <v>119</v>
      </c>
      <c r="F136" s="92"/>
      <c r="G136" s="92"/>
      <c r="H136" s="146"/>
      <c r="I136" s="146"/>
      <c r="J136" s="146"/>
      <c r="K136" s="92"/>
      <c r="L136" s="92"/>
      <c r="M136" s="92"/>
      <c r="N136" s="93"/>
    </row>
    <row r="137" spans="1:14">
      <c r="B137" s="147"/>
      <c r="C137" s="144"/>
      <c r="D137" s="144"/>
      <c r="E137" s="92" t="s">
        <v>60</v>
      </c>
      <c r="F137" s="92"/>
      <c r="G137" s="92"/>
      <c r="H137" s="92"/>
      <c r="I137" s="92"/>
      <c r="J137" s="92"/>
      <c r="K137" s="144"/>
      <c r="L137" s="144"/>
      <c r="M137" s="144"/>
      <c r="N137" s="145"/>
    </row>
    <row r="138" spans="1:14" ht="12.75" customHeight="1">
      <c r="B138" s="147"/>
      <c r="C138" s="144"/>
      <c r="D138" s="144"/>
      <c r="E138" s="144"/>
      <c r="F138" s="92"/>
      <c r="G138" s="92"/>
      <c r="H138" s="92"/>
      <c r="I138" s="92"/>
      <c r="J138" s="92"/>
      <c r="K138" s="144"/>
      <c r="L138" s="144"/>
      <c r="M138" s="144"/>
      <c r="N138" s="145"/>
    </row>
    <row r="139" spans="1:14" ht="24.75" customHeight="1">
      <c r="A139" s="358"/>
      <c r="B139" s="670" t="s">
        <v>120</v>
      </c>
      <c r="C139" s="671"/>
      <c r="D139" s="671"/>
      <c r="E139" s="671"/>
      <c r="F139" s="671"/>
      <c r="G139" s="671"/>
      <c r="H139" s="671"/>
      <c r="I139" s="671"/>
      <c r="J139" s="671"/>
      <c r="K139" s="671"/>
      <c r="L139" s="671"/>
      <c r="M139" s="671"/>
      <c r="N139" s="672"/>
    </row>
    <row r="140" spans="1:14" ht="7.5" customHeight="1" thickBot="1">
      <c r="B140" s="401"/>
      <c r="C140" s="148"/>
      <c r="D140" s="148"/>
      <c r="E140" s="149"/>
      <c r="F140" s="149"/>
      <c r="G140" s="149"/>
      <c r="H140" s="149"/>
      <c r="I140" s="149"/>
      <c r="J140" s="150"/>
      <c r="K140" s="150"/>
      <c r="L140" s="150"/>
      <c r="M140" s="150"/>
      <c r="N140" s="151"/>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3" orientation="portrait" verticalDpi="597"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D17CA3-B011-4CAD-A752-A8ECCBE35CC3}">
  <sheetPr>
    <tabColor rgb="FF7AC0BD"/>
    <pageSetUpPr fitToPage="1"/>
  </sheetPr>
  <dimension ref="A1:O140"/>
  <sheetViews>
    <sheetView showGridLines="0" showRowColHeaders="0" topLeftCell="A18" zoomScale="90" zoomScaleNormal="90" workbookViewId="0">
      <selection activeCell="K39" sqref="K39"/>
    </sheetView>
  </sheetViews>
  <sheetFormatPr baseColWidth="10" defaultColWidth="0" defaultRowHeight="14.25"/>
  <cols>
    <col min="1" max="1" width="3" style="359" customWidth="1"/>
    <col min="2" max="2" width="14.28515625" style="359" customWidth="1"/>
    <col min="3" max="3" width="11.5703125" style="359" customWidth="1"/>
    <col min="4" max="4" width="17" style="359" customWidth="1"/>
    <col min="5" max="5" width="12.5703125" style="359" customWidth="1"/>
    <col min="6" max="6" width="8" style="359" customWidth="1"/>
    <col min="7" max="7" width="8.85546875" style="359" customWidth="1"/>
    <col min="8" max="8" width="10.5703125" style="359" customWidth="1"/>
    <col min="9" max="9" width="14.5703125" style="359" customWidth="1"/>
    <col min="10" max="10" width="23.42578125" style="359" customWidth="1"/>
    <col min="11" max="11" width="18" style="359" customWidth="1"/>
    <col min="12" max="12" width="11.42578125" style="359" customWidth="1"/>
    <col min="13" max="13" width="12.85546875" style="359" customWidth="1"/>
    <col min="14" max="14" width="21.5703125" style="359" customWidth="1"/>
    <col min="15" max="15" width="4.42578125" style="358" customWidth="1"/>
    <col min="16" max="16384" width="10.5703125" style="358" hidden="1"/>
  </cols>
  <sheetData>
    <row r="1" spans="1:14" ht="13.9" customHeight="1">
      <c r="A1" s="358"/>
      <c r="B1" s="480"/>
      <c r="C1" s="483"/>
      <c r="D1" s="483"/>
      <c r="E1" s="483"/>
      <c r="F1" s="483"/>
      <c r="G1" s="483"/>
      <c r="H1" s="483"/>
      <c r="I1" s="483"/>
      <c r="J1" s="484"/>
      <c r="K1" s="485" t="s">
        <v>67</v>
      </c>
      <c r="L1" s="487" t="s">
        <v>68</v>
      </c>
      <c r="M1" s="488"/>
      <c r="N1" s="491"/>
    </row>
    <row r="2" spans="1:14" ht="14.25" customHeight="1">
      <c r="A2" s="358"/>
      <c r="B2" s="481"/>
      <c r="C2" s="494" t="s">
        <v>69</v>
      </c>
      <c r="D2" s="494"/>
      <c r="E2" s="494"/>
      <c r="F2" s="494"/>
      <c r="G2" s="494"/>
      <c r="H2" s="494"/>
      <c r="I2" s="494"/>
      <c r="J2" s="495"/>
      <c r="K2" s="595"/>
      <c r="L2" s="489"/>
      <c r="M2" s="490"/>
      <c r="N2" s="492"/>
    </row>
    <row r="3" spans="1:14" ht="17.45" customHeight="1">
      <c r="A3" s="358"/>
      <c r="B3" s="481"/>
      <c r="C3" s="496" t="s">
        <v>70</v>
      </c>
      <c r="D3" s="496"/>
      <c r="E3" s="496"/>
      <c r="F3" s="496"/>
      <c r="G3" s="496"/>
      <c r="H3" s="496"/>
      <c r="I3" s="496"/>
      <c r="J3" s="497"/>
      <c r="K3" s="470" t="s">
        <v>32</v>
      </c>
      <c r="L3" s="596">
        <v>2021</v>
      </c>
      <c r="M3" s="501"/>
      <c r="N3" s="492"/>
    </row>
    <row r="4" spans="1:14" ht="2.25" customHeight="1">
      <c r="A4" s="358"/>
      <c r="B4" s="481"/>
      <c r="C4" s="496"/>
      <c r="D4" s="496"/>
      <c r="E4" s="496"/>
      <c r="F4" s="496"/>
      <c r="G4" s="496"/>
      <c r="H4" s="496"/>
      <c r="I4" s="496"/>
      <c r="J4" s="497"/>
      <c r="K4" s="499"/>
      <c r="L4" s="489"/>
      <c r="M4" s="490"/>
      <c r="N4" s="492"/>
    </row>
    <row r="5" spans="1:14" ht="14.25" customHeight="1">
      <c r="A5" s="358"/>
      <c r="B5" s="481"/>
      <c r="C5" s="496" t="s">
        <v>71</v>
      </c>
      <c r="D5" s="496"/>
      <c r="E5" s="496"/>
      <c r="F5" s="496"/>
      <c r="G5" s="496"/>
      <c r="H5" s="496"/>
      <c r="I5" s="496"/>
      <c r="J5" s="497"/>
      <c r="K5" s="470" t="s">
        <v>33</v>
      </c>
      <c r="L5" s="472"/>
      <c r="M5" s="472"/>
      <c r="N5" s="492"/>
    </row>
    <row r="6" spans="1:14" ht="3.75" customHeight="1" thickBot="1">
      <c r="A6" s="358"/>
      <c r="B6" s="482"/>
      <c r="C6" s="474"/>
      <c r="D6" s="474"/>
      <c r="E6" s="474"/>
      <c r="F6" s="474"/>
      <c r="G6" s="474"/>
      <c r="H6" s="474"/>
      <c r="I6" s="474"/>
      <c r="J6" s="475"/>
      <c r="K6" s="471"/>
      <c r="L6" s="473"/>
      <c r="M6" s="473"/>
      <c r="N6" s="493"/>
    </row>
    <row r="7" spans="1:14" ht="3.75" customHeight="1" thickBot="1">
      <c r="A7" s="358"/>
      <c r="B7" s="273"/>
      <c r="C7" s="274"/>
      <c r="D7" s="274"/>
      <c r="E7" s="274"/>
      <c r="F7" s="274"/>
      <c r="G7" s="274"/>
      <c r="H7" s="274"/>
      <c r="I7" s="274"/>
      <c r="J7" s="274"/>
      <c r="K7" s="274"/>
      <c r="L7" s="275"/>
      <c r="M7" s="275"/>
      <c r="N7" s="276"/>
    </row>
    <row r="8" spans="1:14" ht="14.25" customHeight="1">
      <c r="B8" s="277"/>
      <c r="C8" s="278"/>
      <c r="D8" s="278"/>
      <c r="E8" s="278"/>
      <c r="F8" s="476"/>
      <c r="G8" s="476"/>
      <c r="H8" s="476"/>
      <c r="I8" s="476"/>
      <c r="J8" s="278"/>
      <c r="K8" s="279" t="s">
        <v>34</v>
      </c>
      <c r="L8" s="280"/>
      <c r="M8" s="280"/>
      <c r="N8" s="281"/>
    </row>
    <row r="9" spans="1:14" ht="12" customHeight="1">
      <c r="B9" s="282"/>
      <c r="C9" s="283"/>
      <c r="D9" s="283"/>
      <c r="E9" s="283"/>
      <c r="F9" s="477"/>
      <c r="G9" s="477"/>
      <c r="H9" s="477"/>
      <c r="I9" s="477"/>
      <c r="J9" s="283"/>
      <c r="K9" s="284"/>
      <c r="L9" s="285" t="s">
        <v>72</v>
      </c>
      <c r="M9" s="285" t="s">
        <v>73</v>
      </c>
      <c r="N9" s="286" t="s">
        <v>74</v>
      </c>
    </row>
    <row r="10" spans="1:14" ht="21.75" customHeight="1">
      <c r="B10" s="464" t="s">
        <v>75</v>
      </c>
      <c r="C10" s="465"/>
      <c r="D10" s="465"/>
      <c r="E10" s="287" t="s">
        <v>76</v>
      </c>
      <c r="F10" s="478" t="s">
        <v>77</v>
      </c>
      <c r="G10" s="478"/>
      <c r="H10" s="479" t="s">
        <v>78</v>
      </c>
      <c r="I10" s="479"/>
      <c r="J10" s="283"/>
      <c r="K10" s="288"/>
      <c r="L10" s="285"/>
      <c r="M10" s="285"/>
      <c r="N10" s="286"/>
    </row>
    <row r="11" spans="1:14" ht="5.45" customHeight="1">
      <c r="B11" s="289"/>
      <c r="C11" s="290"/>
      <c r="D11" s="290"/>
      <c r="E11" s="291"/>
      <c r="F11" s="283"/>
      <c r="G11" s="283"/>
      <c r="H11" s="292"/>
      <c r="I11" s="283"/>
      <c r="J11" s="283"/>
      <c r="K11" s="288"/>
      <c r="L11" s="285"/>
      <c r="M11" s="285"/>
      <c r="N11" s="286"/>
    </row>
    <row r="12" spans="1:14" ht="19.149999999999999" customHeight="1">
      <c r="B12" s="462" t="s">
        <v>79</v>
      </c>
      <c r="C12" s="463"/>
      <c r="D12" s="463"/>
      <c r="E12" s="463"/>
      <c r="F12" s="283"/>
      <c r="G12" s="283"/>
      <c r="H12" s="283"/>
      <c r="I12" s="283"/>
      <c r="J12" s="283"/>
      <c r="K12" s="284"/>
      <c r="L12" s="285"/>
      <c r="M12" s="285"/>
      <c r="N12" s="286"/>
    </row>
    <row r="13" spans="1:14" ht="23.1" customHeight="1">
      <c r="B13" s="464" t="s">
        <v>80</v>
      </c>
      <c r="C13" s="465"/>
      <c r="D13" s="465"/>
      <c r="E13" s="293" t="s">
        <v>81</v>
      </c>
      <c r="F13" s="293"/>
      <c r="G13" s="294"/>
      <c r="H13" s="466" t="s">
        <v>82</v>
      </c>
      <c r="I13" s="466"/>
      <c r="J13" s="295" t="s">
        <v>81</v>
      </c>
      <c r="K13" s="466" t="s">
        <v>83</v>
      </c>
      <c r="L13" s="466"/>
      <c r="M13" s="295" t="s">
        <v>81</v>
      </c>
      <c r="N13" s="296"/>
    </row>
    <row r="14" spans="1:14" ht="18" customHeight="1">
      <c r="B14" s="297" t="s">
        <v>84</v>
      </c>
      <c r="C14" s="298"/>
      <c r="D14" s="467"/>
      <c r="E14" s="467"/>
      <c r="F14" s="299"/>
      <c r="G14" s="299"/>
      <c r="H14" s="298"/>
      <c r="I14" s="300"/>
      <c r="J14" s="301" t="s">
        <v>85</v>
      </c>
      <c r="K14" s="302"/>
      <c r="L14" s="299"/>
      <c r="M14" s="299"/>
      <c r="N14" s="303"/>
    </row>
    <row r="15" spans="1:14" ht="14.25" customHeight="1" thickBot="1">
      <c r="B15" s="304"/>
      <c r="C15" s="305"/>
      <c r="D15" s="306"/>
      <c r="E15" s="306"/>
      <c r="F15" s="306"/>
      <c r="G15" s="306"/>
      <c r="H15" s="305"/>
      <c r="I15" s="306"/>
      <c r="J15" s="305"/>
      <c r="K15" s="306"/>
      <c r="L15" s="468"/>
      <c r="M15" s="468"/>
      <c r="N15" s="469"/>
    </row>
    <row r="16" spans="1:14" ht="8.4499999999999993" customHeight="1">
      <c r="B16" s="66"/>
      <c r="C16" s="67"/>
      <c r="D16" s="67"/>
      <c r="E16" s="67"/>
      <c r="F16" s="67"/>
      <c r="G16" s="67"/>
      <c r="H16" s="67"/>
      <c r="I16" s="67"/>
      <c r="J16" s="67"/>
      <c r="K16" s="67"/>
      <c r="L16" s="67"/>
      <c r="M16" s="67"/>
      <c r="N16" s="68"/>
    </row>
    <row r="17" spans="1:14" s="361" customFormat="1" ht="18" customHeight="1">
      <c r="A17" s="360"/>
      <c r="B17" s="69" t="s">
        <v>86</v>
      </c>
      <c r="C17" s="70"/>
      <c r="D17" s="71" t="s">
        <v>87</v>
      </c>
      <c r="E17" s="72"/>
      <c r="F17" s="73"/>
      <c r="G17" s="73"/>
      <c r="H17" s="73"/>
      <c r="I17" s="73"/>
      <c r="J17" s="73"/>
      <c r="K17" s="73"/>
      <c r="L17" s="73"/>
      <c r="M17" s="73"/>
      <c r="N17" s="74"/>
    </row>
    <row r="18" spans="1:14" s="361" customFormat="1" ht="24" customHeight="1">
      <c r="A18" s="360"/>
      <c r="B18" s="75" t="s">
        <v>88</v>
      </c>
      <c r="C18" s="76"/>
      <c r="D18" s="77"/>
      <c r="E18" s="77"/>
      <c r="F18" s="77"/>
      <c r="G18" s="77"/>
      <c r="H18" s="77"/>
      <c r="I18" s="77"/>
      <c r="J18" s="77"/>
      <c r="K18" s="77"/>
      <c r="L18" s="77"/>
      <c r="M18" s="77"/>
      <c r="N18" s="74"/>
    </row>
    <row r="19" spans="1:14" s="361" customFormat="1" ht="20.25" customHeight="1">
      <c r="A19" s="360"/>
      <c r="B19" s="78"/>
      <c r="C19" s="76"/>
      <c r="D19" s="362"/>
      <c r="E19" s="77"/>
      <c r="F19" s="77"/>
      <c r="G19" s="77"/>
      <c r="H19" s="77"/>
      <c r="I19" s="77"/>
      <c r="J19" s="77"/>
      <c r="K19" s="77"/>
      <c r="L19" s="77"/>
      <c r="M19" s="77"/>
      <c r="N19" s="74"/>
    </row>
    <row r="20" spans="1:14" s="361" customFormat="1" ht="11.25" customHeight="1">
      <c r="A20" s="360"/>
      <c r="B20" s="78"/>
      <c r="C20" s="76"/>
      <c r="D20" s="79"/>
      <c r="E20" s="79"/>
      <c r="F20" s="79"/>
      <c r="G20" s="79"/>
      <c r="H20" s="79"/>
      <c r="I20" s="79"/>
      <c r="J20" s="79"/>
      <c r="K20" s="79"/>
      <c r="L20" s="79"/>
      <c r="M20" s="79"/>
      <c r="N20" s="80"/>
    </row>
    <row r="21" spans="1:14" s="361" customFormat="1">
      <c r="A21" s="360"/>
      <c r="B21" s="78" t="s">
        <v>89</v>
      </c>
      <c r="C21" s="81"/>
      <c r="D21" s="77"/>
      <c r="E21" s="77"/>
      <c r="F21" s="77"/>
      <c r="G21" s="77"/>
      <c r="H21" s="77"/>
      <c r="I21" s="72"/>
      <c r="J21" s="82" t="s">
        <v>90</v>
      </c>
      <c r="K21" s="77"/>
      <c r="L21" s="77"/>
      <c r="M21" s="77"/>
      <c r="N21" s="80"/>
    </row>
    <row r="22" spans="1:14" s="361" customFormat="1">
      <c r="A22" s="360"/>
      <c r="B22" s="78"/>
      <c r="C22" s="76"/>
      <c r="D22" s="79"/>
      <c r="E22" s="79"/>
      <c r="F22" s="79"/>
      <c r="G22" s="79"/>
      <c r="H22" s="79"/>
      <c r="I22" s="79"/>
      <c r="J22" s="79"/>
      <c r="K22" s="79"/>
      <c r="L22" s="79"/>
      <c r="M22" s="79"/>
      <c r="N22" s="80"/>
    </row>
    <row r="23" spans="1:14" s="361" customFormat="1">
      <c r="A23" s="360"/>
      <c r="B23" s="78" t="s">
        <v>91</v>
      </c>
      <c r="C23" s="81"/>
      <c r="D23" s="77"/>
      <c r="E23" s="77"/>
      <c r="F23" s="77"/>
      <c r="G23" s="77"/>
      <c r="H23" s="77"/>
      <c r="I23" s="77"/>
      <c r="J23" s="77"/>
      <c r="K23" s="77"/>
      <c r="L23" s="77"/>
      <c r="M23" s="77"/>
      <c r="N23" s="83"/>
    </row>
    <row r="24" spans="1:14" s="361" customFormat="1">
      <c r="A24" s="360"/>
      <c r="B24" s="78"/>
      <c r="C24" s="76"/>
      <c r="D24" s="79"/>
      <c r="E24" s="79"/>
      <c r="F24" s="79"/>
      <c r="G24" s="79"/>
      <c r="H24" s="79"/>
      <c r="I24" s="79"/>
      <c r="J24" s="79"/>
      <c r="K24" s="79"/>
      <c r="L24" s="79"/>
      <c r="M24" s="79"/>
      <c r="N24" s="80"/>
    </row>
    <row r="25" spans="1:14" s="361" customFormat="1">
      <c r="A25" s="360"/>
      <c r="B25" s="78" t="s">
        <v>92</v>
      </c>
      <c r="C25" s="81"/>
      <c r="D25" s="77"/>
      <c r="E25" s="77"/>
      <c r="F25" s="77"/>
      <c r="G25" s="77"/>
      <c r="H25" s="77"/>
      <c r="I25" s="77"/>
      <c r="J25" s="77"/>
      <c r="K25" s="84" t="s">
        <v>86</v>
      </c>
      <c r="L25" s="85"/>
      <c r="M25" s="86" t="s">
        <v>87</v>
      </c>
      <c r="N25" s="87" t="s">
        <v>93</v>
      </c>
    </row>
    <row r="26" spans="1:14" s="361" customFormat="1" ht="12" customHeight="1">
      <c r="A26" s="360"/>
      <c r="B26" s="78"/>
      <c r="C26" s="76"/>
      <c r="D26" s="79"/>
      <c r="E26" s="79"/>
      <c r="F26" s="79"/>
      <c r="G26" s="79"/>
      <c r="H26" s="79"/>
      <c r="I26" s="79"/>
      <c r="J26" s="79"/>
      <c r="K26" s="79"/>
      <c r="L26" s="79"/>
      <c r="M26" s="79"/>
      <c r="N26" s="80"/>
    </row>
    <row r="27" spans="1:14" s="361" customFormat="1">
      <c r="A27" s="360"/>
      <c r="B27" s="78" t="s">
        <v>94</v>
      </c>
      <c r="C27" s="76"/>
      <c r="D27" s="79"/>
      <c r="E27" s="79"/>
      <c r="F27" s="79"/>
      <c r="G27" s="79"/>
      <c r="H27" s="72"/>
      <c r="I27" s="88" t="s">
        <v>95</v>
      </c>
      <c r="J27" s="88" t="s">
        <v>95</v>
      </c>
      <c r="K27" s="73"/>
      <c r="L27" s="79"/>
      <c r="M27" s="79"/>
      <c r="N27" s="80"/>
    </row>
    <row r="28" spans="1:14" s="361" customFormat="1">
      <c r="A28" s="360"/>
      <c r="B28" s="78"/>
      <c r="C28" s="76"/>
      <c r="D28" s="79"/>
      <c r="E28" s="79"/>
      <c r="F28" s="73" t="s">
        <v>96</v>
      </c>
      <c r="G28" s="363"/>
      <c r="H28" s="89" t="s">
        <v>72</v>
      </c>
      <c r="I28" s="89" t="s">
        <v>73</v>
      </c>
      <c r="J28" s="90" t="s">
        <v>74</v>
      </c>
      <c r="K28" s="73"/>
      <c r="L28" s="79"/>
      <c r="M28" s="79"/>
      <c r="N28" s="80"/>
    </row>
    <row r="29" spans="1:14" ht="4.5" customHeight="1" thickBot="1">
      <c r="B29" s="91"/>
      <c r="C29" s="92"/>
      <c r="D29" s="92"/>
      <c r="E29" s="92"/>
      <c r="F29" s="92"/>
      <c r="G29" s="92"/>
      <c r="H29" s="92"/>
      <c r="I29" s="92"/>
      <c r="J29" s="92"/>
      <c r="K29" s="92"/>
      <c r="L29" s="92"/>
      <c r="M29" s="92"/>
      <c r="N29" s="93"/>
    </row>
    <row r="30" spans="1:14" s="361" customFormat="1" ht="25.5" customHeight="1" thickBot="1">
      <c r="B30" s="602" t="s">
        <v>35</v>
      </c>
      <c r="C30" s="603"/>
      <c r="D30" s="603"/>
      <c r="E30" s="603"/>
      <c r="F30" s="603"/>
      <c r="G30" s="603"/>
      <c r="H30" s="603"/>
      <c r="I30" s="603"/>
      <c r="J30" s="603"/>
      <c r="K30" s="603"/>
      <c r="L30" s="603"/>
      <c r="M30" s="603"/>
      <c r="N30" s="604"/>
    </row>
    <row r="31" spans="1:14" ht="5.25" customHeight="1" thickBot="1">
      <c r="A31" s="358"/>
      <c r="B31" s="94"/>
      <c r="C31" s="95"/>
      <c r="D31" s="95"/>
      <c r="E31" s="95"/>
      <c r="F31" s="95"/>
      <c r="G31" s="95"/>
      <c r="H31" s="95"/>
      <c r="I31" s="95"/>
      <c r="J31" s="95"/>
      <c r="K31" s="95"/>
      <c r="L31" s="95"/>
      <c r="M31" s="95"/>
      <c r="N31" s="96"/>
    </row>
    <row r="32" spans="1:14" ht="25.5" customHeight="1">
      <c r="A32" s="358"/>
      <c r="B32" s="97" t="s">
        <v>36</v>
      </c>
      <c r="C32" s="605" t="s">
        <v>11</v>
      </c>
      <c r="D32" s="605"/>
      <c r="E32" s="605"/>
      <c r="F32" s="605"/>
      <c r="G32" s="605"/>
      <c r="H32" s="605"/>
      <c r="I32" s="605"/>
      <c r="J32" s="606" t="s">
        <v>97</v>
      </c>
      <c r="K32" s="606"/>
      <c r="L32" s="607" t="s">
        <v>37</v>
      </c>
      <c r="M32" s="607"/>
      <c r="N32" s="98" t="s">
        <v>13</v>
      </c>
    </row>
    <row r="33" spans="1:14" ht="33" customHeight="1" thickBot="1">
      <c r="B33" s="364" t="s">
        <v>137</v>
      </c>
      <c r="C33" s="608" t="s">
        <v>130</v>
      </c>
      <c r="D33" s="608"/>
      <c r="E33" s="608"/>
      <c r="F33" s="608"/>
      <c r="G33" s="608"/>
      <c r="H33" s="608"/>
      <c r="I33" s="608"/>
      <c r="J33" s="608"/>
      <c r="K33" s="608"/>
      <c r="L33" s="608" t="s">
        <v>122</v>
      </c>
      <c r="M33" s="608"/>
      <c r="N33" s="365"/>
    </row>
    <row r="34" spans="1:14" ht="4.5" customHeight="1">
      <c r="A34" s="358"/>
      <c r="B34" s="99"/>
      <c r="C34" s="100"/>
      <c r="D34" s="100"/>
      <c r="E34" s="100"/>
      <c r="F34" s="100"/>
      <c r="G34" s="100"/>
      <c r="H34" s="100"/>
      <c r="I34" s="100"/>
      <c r="J34" s="100"/>
      <c r="K34" s="100"/>
      <c r="L34" s="100"/>
      <c r="M34" s="100"/>
      <c r="N34" s="101"/>
    </row>
    <row r="35" spans="1:14" ht="19.899999999999999" customHeight="1">
      <c r="A35" s="358"/>
      <c r="B35" s="611" t="s">
        <v>38</v>
      </c>
      <c r="C35" s="612"/>
      <c r="D35" s="612"/>
      <c r="E35" s="612"/>
      <c r="F35" s="612"/>
      <c r="G35" s="612"/>
      <c r="H35" s="612"/>
      <c r="I35" s="612"/>
      <c r="J35" s="612"/>
      <c r="K35" s="612"/>
      <c r="L35" s="612"/>
      <c r="M35" s="612"/>
      <c r="N35" s="613"/>
    </row>
    <row r="36" spans="1:14" ht="5.25" customHeight="1" thickBot="1">
      <c r="A36" s="358"/>
      <c r="B36" s="614"/>
      <c r="C36" s="615"/>
      <c r="D36" s="615"/>
      <c r="E36" s="615"/>
      <c r="F36" s="615"/>
      <c r="G36" s="615"/>
      <c r="H36" s="615"/>
      <c r="I36" s="615"/>
      <c r="J36" s="615"/>
      <c r="K36" s="615"/>
      <c r="L36" s="615"/>
      <c r="M36" s="615"/>
      <c r="N36" s="616"/>
    </row>
    <row r="37" spans="1:14" ht="21" customHeight="1">
      <c r="A37" s="358"/>
      <c r="B37" s="102" t="s">
        <v>67</v>
      </c>
      <c r="C37" s="605" t="s">
        <v>11</v>
      </c>
      <c r="D37" s="605"/>
      <c r="E37" s="605"/>
      <c r="F37" s="605"/>
      <c r="G37" s="605"/>
      <c r="H37" s="605"/>
      <c r="I37" s="605"/>
      <c r="J37" s="262" t="s">
        <v>39</v>
      </c>
      <c r="K37" s="262" t="s">
        <v>40</v>
      </c>
      <c r="L37" s="605" t="s">
        <v>41</v>
      </c>
      <c r="M37" s="605"/>
      <c r="N37" s="103" t="s">
        <v>42</v>
      </c>
    </row>
    <row r="38" spans="1:14" ht="31.5" customHeight="1">
      <c r="B38" s="104" t="s">
        <v>98</v>
      </c>
      <c r="C38" s="509" t="s">
        <v>62</v>
      </c>
      <c r="D38" s="509"/>
      <c r="E38" s="509"/>
      <c r="F38" s="509"/>
      <c r="G38" s="509"/>
      <c r="H38" s="509"/>
      <c r="I38" s="509"/>
      <c r="J38" s="105"/>
      <c r="K38" s="106">
        <f>58532.1556982001-10</f>
        <v>58522.155698200098</v>
      </c>
      <c r="L38" s="609">
        <f>1/3.75</f>
        <v>0.26666666666666666</v>
      </c>
      <c r="M38" s="609"/>
      <c r="N38" s="107">
        <f>K38*L38</f>
        <v>15605.908186186693</v>
      </c>
    </row>
    <row r="39" spans="1:14">
      <c r="B39" s="357"/>
      <c r="C39" s="601"/>
      <c r="D39" s="601"/>
      <c r="E39" s="601"/>
      <c r="F39" s="601"/>
      <c r="G39" s="601"/>
      <c r="H39" s="601"/>
      <c r="I39" s="601"/>
      <c r="J39" s="366"/>
      <c r="K39" s="367"/>
      <c r="L39" s="610"/>
      <c r="M39" s="610"/>
      <c r="N39" s="107">
        <f t="shared" ref="N39:N51" si="0">K39*L39</f>
        <v>0</v>
      </c>
    </row>
    <row r="40" spans="1:14">
      <c r="B40" s="357"/>
      <c r="C40" s="601"/>
      <c r="D40" s="601"/>
      <c r="E40" s="601"/>
      <c r="F40" s="601"/>
      <c r="G40" s="601"/>
      <c r="H40" s="601"/>
      <c r="I40" s="601"/>
      <c r="J40" s="366"/>
      <c r="K40" s="367"/>
      <c r="L40" s="610"/>
      <c r="M40" s="610"/>
      <c r="N40" s="107">
        <f t="shared" si="0"/>
        <v>0</v>
      </c>
    </row>
    <row r="41" spans="1:14">
      <c r="B41" s="357"/>
      <c r="C41" s="601"/>
      <c r="D41" s="601"/>
      <c r="E41" s="601"/>
      <c r="F41" s="601"/>
      <c r="G41" s="601"/>
      <c r="H41" s="601"/>
      <c r="I41" s="601"/>
      <c r="J41" s="366"/>
      <c r="K41" s="367"/>
      <c r="L41" s="610"/>
      <c r="M41" s="610"/>
      <c r="N41" s="107">
        <f t="shared" si="0"/>
        <v>0</v>
      </c>
    </row>
    <row r="42" spans="1:14">
      <c r="B42" s="357"/>
      <c r="C42" s="601"/>
      <c r="D42" s="601"/>
      <c r="E42" s="601"/>
      <c r="F42" s="601"/>
      <c r="G42" s="601"/>
      <c r="H42" s="601"/>
      <c r="I42" s="601"/>
      <c r="J42" s="366"/>
      <c r="K42" s="367"/>
      <c r="L42" s="610"/>
      <c r="M42" s="610"/>
      <c r="N42" s="107">
        <f t="shared" si="0"/>
        <v>0</v>
      </c>
    </row>
    <row r="43" spans="1:14">
      <c r="B43" s="357"/>
      <c r="C43" s="601"/>
      <c r="D43" s="601"/>
      <c r="E43" s="601"/>
      <c r="F43" s="601"/>
      <c r="G43" s="601"/>
      <c r="H43" s="601"/>
      <c r="I43" s="601"/>
      <c r="J43" s="366"/>
      <c r="K43" s="367"/>
      <c r="L43" s="610"/>
      <c r="M43" s="610"/>
      <c r="N43" s="107">
        <f t="shared" si="0"/>
        <v>0</v>
      </c>
    </row>
    <row r="44" spans="1:14">
      <c r="B44" s="357"/>
      <c r="C44" s="601"/>
      <c r="D44" s="601"/>
      <c r="E44" s="601"/>
      <c r="F44" s="601"/>
      <c r="G44" s="601"/>
      <c r="H44" s="601"/>
      <c r="I44" s="601"/>
      <c r="J44" s="366"/>
      <c r="K44" s="367"/>
      <c r="L44" s="610"/>
      <c r="M44" s="610"/>
      <c r="N44" s="107">
        <f t="shared" si="0"/>
        <v>0</v>
      </c>
    </row>
    <row r="45" spans="1:14">
      <c r="B45" s="357"/>
      <c r="C45" s="601"/>
      <c r="D45" s="601"/>
      <c r="E45" s="601"/>
      <c r="F45" s="601"/>
      <c r="G45" s="601"/>
      <c r="H45" s="601"/>
      <c r="I45" s="601"/>
      <c r="J45" s="366"/>
      <c r="K45" s="367"/>
      <c r="L45" s="610"/>
      <c r="M45" s="610"/>
      <c r="N45" s="107">
        <f t="shared" si="0"/>
        <v>0</v>
      </c>
    </row>
    <row r="46" spans="1:14">
      <c r="B46" s="357"/>
      <c r="C46" s="601"/>
      <c r="D46" s="601"/>
      <c r="E46" s="601"/>
      <c r="F46" s="601"/>
      <c r="G46" s="601"/>
      <c r="H46" s="601"/>
      <c r="I46" s="601"/>
      <c r="J46" s="366"/>
      <c r="K46" s="367"/>
      <c r="L46" s="610"/>
      <c r="M46" s="610"/>
      <c r="N46" s="107">
        <f t="shared" si="0"/>
        <v>0</v>
      </c>
    </row>
    <row r="47" spans="1:14">
      <c r="B47" s="357"/>
      <c r="C47" s="601"/>
      <c r="D47" s="601"/>
      <c r="E47" s="601"/>
      <c r="F47" s="601"/>
      <c r="G47" s="601"/>
      <c r="H47" s="601"/>
      <c r="I47" s="601"/>
      <c r="J47" s="366"/>
      <c r="K47" s="367"/>
      <c r="L47" s="610"/>
      <c r="M47" s="610"/>
      <c r="N47" s="107">
        <f t="shared" si="0"/>
        <v>0</v>
      </c>
    </row>
    <row r="48" spans="1:14">
      <c r="B48" s="357"/>
      <c r="C48" s="601"/>
      <c r="D48" s="601"/>
      <c r="E48" s="601"/>
      <c r="F48" s="601"/>
      <c r="G48" s="601"/>
      <c r="H48" s="601"/>
      <c r="I48" s="601"/>
      <c r="J48" s="366"/>
      <c r="K48" s="367"/>
      <c r="L48" s="610"/>
      <c r="M48" s="610"/>
      <c r="N48" s="107">
        <f t="shared" si="0"/>
        <v>0</v>
      </c>
    </row>
    <row r="49" spans="1:14">
      <c r="B49" s="357"/>
      <c r="C49" s="601"/>
      <c r="D49" s="601"/>
      <c r="E49" s="601"/>
      <c r="F49" s="601"/>
      <c r="G49" s="601"/>
      <c r="H49" s="601"/>
      <c r="I49" s="601"/>
      <c r="J49" s="366"/>
      <c r="K49" s="367"/>
      <c r="L49" s="610"/>
      <c r="M49" s="610"/>
      <c r="N49" s="107">
        <f t="shared" si="0"/>
        <v>0</v>
      </c>
    </row>
    <row r="50" spans="1:14">
      <c r="B50" s="357"/>
      <c r="C50" s="601"/>
      <c r="D50" s="601"/>
      <c r="E50" s="601"/>
      <c r="F50" s="601"/>
      <c r="G50" s="601"/>
      <c r="H50" s="601"/>
      <c r="I50" s="601"/>
      <c r="J50" s="366"/>
      <c r="K50" s="367"/>
      <c r="L50" s="610"/>
      <c r="M50" s="610"/>
      <c r="N50" s="107">
        <f t="shared" si="0"/>
        <v>0</v>
      </c>
    </row>
    <row r="51" spans="1:14">
      <c r="B51" s="313"/>
      <c r="C51" s="601"/>
      <c r="D51" s="601"/>
      <c r="E51" s="601"/>
      <c r="F51" s="601"/>
      <c r="G51" s="601"/>
      <c r="H51" s="601"/>
      <c r="I51" s="601"/>
      <c r="J51" s="366"/>
      <c r="K51" s="367"/>
      <c r="L51" s="610"/>
      <c r="M51" s="610"/>
      <c r="N51" s="107">
        <f t="shared" si="0"/>
        <v>0</v>
      </c>
    </row>
    <row r="52" spans="1:14" ht="15.75" customHeight="1" thickBot="1">
      <c r="B52" s="368"/>
      <c r="C52" s="522" t="s">
        <v>99</v>
      </c>
      <c r="D52" s="522"/>
      <c r="E52" s="522"/>
      <c r="F52" s="522"/>
      <c r="G52" s="522"/>
      <c r="H52" s="522"/>
      <c r="I52" s="522"/>
      <c r="J52" s="369"/>
      <c r="K52" s="370"/>
      <c r="L52" s="523">
        <v>0.01</v>
      </c>
      <c r="M52" s="523"/>
      <c r="N52" s="317">
        <f>L52*N98</f>
        <v>96.611111111111114</v>
      </c>
    </row>
    <row r="53" spans="1:14" ht="15" thickBot="1">
      <c r="A53" s="358"/>
      <c r="B53" s="617" t="s">
        <v>43</v>
      </c>
      <c r="C53" s="618"/>
      <c r="D53" s="618"/>
      <c r="E53" s="618"/>
      <c r="F53" s="618"/>
      <c r="G53" s="618"/>
      <c r="H53" s="618"/>
      <c r="I53" s="618"/>
      <c r="J53" s="618"/>
      <c r="K53" s="618"/>
      <c r="L53" s="618"/>
      <c r="M53" s="619"/>
      <c r="N53" s="108">
        <f>SUM(N38:N52)</f>
        <v>15702.519297297804</v>
      </c>
    </row>
    <row r="54" spans="1:14" ht="3" customHeight="1">
      <c r="A54" s="358"/>
      <c r="B54" s="109"/>
      <c r="C54" s="95"/>
      <c r="D54" s="95"/>
      <c r="E54" s="95"/>
      <c r="F54" s="95"/>
      <c r="G54" s="95"/>
      <c r="H54" s="95"/>
      <c r="I54" s="95"/>
      <c r="J54" s="95"/>
      <c r="K54" s="95"/>
      <c r="L54" s="95"/>
      <c r="M54" s="95"/>
      <c r="N54" s="96"/>
    </row>
    <row r="55" spans="1:14" ht="19.899999999999999" customHeight="1">
      <c r="A55" s="358"/>
      <c r="B55" s="620" t="s">
        <v>44</v>
      </c>
      <c r="C55" s="621"/>
      <c r="D55" s="621"/>
      <c r="E55" s="621"/>
      <c r="F55" s="621"/>
      <c r="G55" s="621"/>
      <c r="H55" s="621"/>
      <c r="I55" s="621"/>
      <c r="J55" s="621"/>
      <c r="K55" s="621"/>
      <c r="L55" s="621"/>
      <c r="M55" s="621"/>
      <c r="N55" s="622"/>
    </row>
    <row r="56" spans="1:14" ht="6.75" customHeight="1" thickBot="1">
      <c r="A56" s="358"/>
      <c r="B56" s="623"/>
      <c r="C56" s="624"/>
      <c r="D56" s="624"/>
      <c r="E56" s="624"/>
      <c r="F56" s="624"/>
      <c r="G56" s="624"/>
      <c r="H56" s="624"/>
      <c r="I56" s="624"/>
      <c r="J56" s="624"/>
      <c r="K56" s="624"/>
      <c r="L56" s="624"/>
      <c r="M56" s="624"/>
      <c r="N56" s="625"/>
    </row>
    <row r="57" spans="1:14" ht="21" customHeight="1">
      <c r="A57" s="358"/>
      <c r="B57" s="102" t="s">
        <v>67</v>
      </c>
      <c r="C57" s="605" t="s">
        <v>11</v>
      </c>
      <c r="D57" s="605"/>
      <c r="E57" s="605"/>
      <c r="F57" s="605"/>
      <c r="G57" s="605"/>
      <c r="H57" s="605"/>
      <c r="I57" s="605"/>
      <c r="J57" s="262" t="s">
        <v>37</v>
      </c>
      <c r="K57" s="262" t="s">
        <v>13</v>
      </c>
      <c r="L57" s="605" t="s">
        <v>45</v>
      </c>
      <c r="M57" s="605"/>
      <c r="N57" s="103" t="s">
        <v>42</v>
      </c>
    </row>
    <row r="58" spans="1:14" ht="21" customHeight="1">
      <c r="B58" s="104" t="s">
        <v>124</v>
      </c>
      <c r="C58" s="509" t="s">
        <v>125</v>
      </c>
      <c r="D58" s="509"/>
      <c r="E58" s="509"/>
      <c r="F58" s="509"/>
      <c r="G58" s="509"/>
      <c r="H58" s="509"/>
      <c r="I58" s="509"/>
      <c r="J58" s="254" t="s">
        <v>122</v>
      </c>
      <c r="K58" s="264">
        <v>1</v>
      </c>
      <c r="L58" s="520">
        <v>140093.08536471752</v>
      </c>
      <c r="M58" s="521"/>
      <c r="N58" s="107">
        <f>K58*L58</f>
        <v>140093.08536471752</v>
      </c>
    </row>
    <row r="59" spans="1:14" ht="32.25" customHeight="1">
      <c r="B59" s="357" t="s">
        <v>161</v>
      </c>
      <c r="C59" s="601" t="s">
        <v>162</v>
      </c>
      <c r="D59" s="601"/>
      <c r="E59" s="601"/>
      <c r="F59" s="601"/>
      <c r="G59" s="601"/>
      <c r="H59" s="601"/>
      <c r="I59" s="601"/>
      <c r="J59" s="371" t="s">
        <v>122</v>
      </c>
      <c r="K59" s="372">
        <v>1</v>
      </c>
      <c r="L59" s="520">
        <v>356000.9967766364</v>
      </c>
      <c r="M59" s="521"/>
      <c r="N59" s="107">
        <f t="shared" ref="N59:N72" si="1">K59*L59</f>
        <v>356000.9967766364</v>
      </c>
    </row>
    <row r="60" spans="1:14" ht="13.9" customHeight="1">
      <c r="B60" s="104" t="s">
        <v>100</v>
      </c>
      <c r="C60" s="509" t="s">
        <v>101</v>
      </c>
      <c r="D60" s="509"/>
      <c r="E60" s="509"/>
      <c r="F60" s="509"/>
      <c r="G60" s="509"/>
      <c r="H60" s="509"/>
      <c r="I60" s="509"/>
      <c r="J60" s="371" t="s">
        <v>102</v>
      </c>
      <c r="K60" s="372">
        <v>3.3399999999999999E-2</v>
      </c>
      <c r="L60" s="520">
        <v>368156.28801670403</v>
      </c>
      <c r="M60" s="521"/>
      <c r="N60" s="107">
        <f t="shared" si="1"/>
        <v>12296.420019757914</v>
      </c>
    </row>
    <row r="61" spans="1:14">
      <c r="B61" s="357"/>
      <c r="C61" s="601"/>
      <c r="D61" s="601"/>
      <c r="E61" s="601"/>
      <c r="F61" s="601"/>
      <c r="G61" s="601"/>
      <c r="H61" s="601"/>
      <c r="I61" s="601"/>
      <c r="J61" s="371"/>
      <c r="K61" s="372"/>
      <c r="L61" s="520"/>
      <c r="M61" s="521"/>
      <c r="N61" s="107">
        <f t="shared" si="1"/>
        <v>0</v>
      </c>
    </row>
    <row r="62" spans="1:14">
      <c r="B62" s="310"/>
      <c r="C62" s="517"/>
      <c r="D62" s="517"/>
      <c r="E62" s="517"/>
      <c r="F62" s="517"/>
      <c r="G62" s="517"/>
      <c r="H62" s="517"/>
      <c r="I62" s="517"/>
      <c r="J62" s="371"/>
      <c r="K62" s="372"/>
      <c r="L62" s="520"/>
      <c r="M62" s="521"/>
      <c r="N62" s="107">
        <f t="shared" si="1"/>
        <v>0</v>
      </c>
    </row>
    <row r="63" spans="1:14">
      <c r="B63" s="357"/>
      <c r="C63" s="601"/>
      <c r="D63" s="601"/>
      <c r="E63" s="601"/>
      <c r="F63" s="601"/>
      <c r="G63" s="601"/>
      <c r="H63" s="601"/>
      <c r="I63" s="601"/>
      <c r="J63" s="371"/>
      <c r="K63" s="372"/>
      <c r="L63" s="520"/>
      <c r="M63" s="521"/>
      <c r="N63" s="107">
        <f t="shared" si="1"/>
        <v>0</v>
      </c>
    </row>
    <row r="64" spans="1:14">
      <c r="B64" s="310"/>
      <c r="C64" s="517"/>
      <c r="D64" s="517"/>
      <c r="E64" s="517"/>
      <c r="F64" s="517"/>
      <c r="G64" s="517"/>
      <c r="H64" s="517"/>
      <c r="I64" s="517"/>
      <c r="J64" s="371"/>
      <c r="K64" s="372"/>
      <c r="L64" s="520"/>
      <c r="M64" s="521"/>
      <c r="N64" s="107">
        <f t="shared" si="1"/>
        <v>0</v>
      </c>
    </row>
    <row r="65" spans="1:14">
      <c r="B65" s="310"/>
      <c r="C65" s="517"/>
      <c r="D65" s="517"/>
      <c r="E65" s="517"/>
      <c r="F65" s="517"/>
      <c r="G65" s="517"/>
      <c r="H65" s="517"/>
      <c r="I65" s="517"/>
      <c r="J65" s="371"/>
      <c r="K65" s="372"/>
      <c r="L65" s="520"/>
      <c r="M65" s="521"/>
      <c r="N65" s="107">
        <f t="shared" si="1"/>
        <v>0</v>
      </c>
    </row>
    <row r="66" spans="1:14">
      <c r="B66" s="310"/>
      <c r="C66" s="517"/>
      <c r="D66" s="517"/>
      <c r="E66" s="517"/>
      <c r="F66" s="517"/>
      <c r="G66" s="517"/>
      <c r="H66" s="517"/>
      <c r="I66" s="517"/>
      <c r="J66" s="371"/>
      <c r="K66" s="372"/>
      <c r="L66" s="520"/>
      <c r="M66" s="521"/>
      <c r="N66" s="107">
        <f t="shared" si="1"/>
        <v>0</v>
      </c>
    </row>
    <row r="67" spans="1:14">
      <c r="B67" s="310"/>
      <c r="C67" s="517"/>
      <c r="D67" s="517"/>
      <c r="E67" s="517"/>
      <c r="F67" s="517"/>
      <c r="G67" s="517"/>
      <c r="H67" s="517"/>
      <c r="I67" s="517"/>
      <c r="J67" s="371"/>
      <c r="K67" s="372"/>
      <c r="L67" s="520"/>
      <c r="M67" s="521"/>
      <c r="N67" s="107">
        <f t="shared" si="1"/>
        <v>0</v>
      </c>
    </row>
    <row r="68" spans="1:14">
      <c r="B68" s="310"/>
      <c r="C68" s="517"/>
      <c r="D68" s="517"/>
      <c r="E68" s="517"/>
      <c r="F68" s="517"/>
      <c r="G68" s="517"/>
      <c r="H68" s="517"/>
      <c r="I68" s="517"/>
      <c r="J68" s="371"/>
      <c r="K68" s="372"/>
      <c r="L68" s="520"/>
      <c r="M68" s="521"/>
      <c r="N68" s="107">
        <f t="shared" si="1"/>
        <v>0</v>
      </c>
    </row>
    <row r="69" spans="1:14">
      <c r="B69" s="310"/>
      <c r="C69" s="517"/>
      <c r="D69" s="517"/>
      <c r="E69" s="517"/>
      <c r="F69" s="517"/>
      <c r="G69" s="517"/>
      <c r="H69" s="517"/>
      <c r="I69" s="517"/>
      <c r="J69" s="371"/>
      <c r="K69" s="372"/>
      <c r="L69" s="520"/>
      <c r="M69" s="521"/>
      <c r="N69" s="107">
        <f t="shared" si="1"/>
        <v>0</v>
      </c>
    </row>
    <row r="70" spans="1:14">
      <c r="B70" s="310"/>
      <c r="C70" s="517"/>
      <c r="D70" s="517"/>
      <c r="E70" s="517"/>
      <c r="F70" s="517"/>
      <c r="G70" s="517"/>
      <c r="H70" s="517"/>
      <c r="I70" s="517"/>
      <c r="J70" s="371"/>
      <c r="K70" s="372"/>
      <c r="L70" s="520"/>
      <c r="M70" s="521"/>
      <c r="N70" s="107">
        <f t="shared" si="1"/>
        <v>0</v>
      </c>
    </row>
    <row r="71" spans="1:14">
      <c r="B71" s="310"/>
      <c r="C71" s="517"/>
      <c r="D71" s="517"/>
      <c r="E71" s="517"/>
      <c r="F71" s="517"/>
      <c r="G71" s="517"/>
      <c r="H71" s="517"/>
      <c r="I71" s="517"/>
      <c r="J71" s="371"/>
      <c r="K71" s="372"/>
      <c r="L71" s="520"/>
      <c r="M71" s="521"/>
      <c r="N71" s="107">
        <f t="shared" si="1"/>
        <v>0</v>
      </c>
    </row>
    <row r="72" spans="1:14" ht="15.75" customHeight="1" thickBot="1">
      <c r="B72" s="321"/>
      <c r="C72" s="536"/>
      <c r="D72" s="536"/>
      <c r="E72" s="536"/>
      <c r="F72" s="536"/>
      <c r="G72" s="536"/>
      <c r="H72" s="536"/>
      <c r="I72" s="536"/>
      <c r="J72" s="369"/>
      <c r="K72" s="374"/>
      <c r="L72" s="537"/>
      <c r="M72" s="538"/>
      <c r="N72" s="110">
        <f t="shared" si="1"/>
        <v>0</v>
      </c>
    </row>
    <row r="73" spans="1:14" ht="15" thickBot="1">
      <c r="A73" s="358"/>
      <c r="B73" s="617" t="s">
        <v>43</v>
      </c>
      <c r="C73" s="618"/>
      <c r="D73" s="618"/>
      <c r="E73" s="618"/>
      <c r="F73" s="618"/>
      <c r="G73" s="618"/>
      <c r="H73" s="618"/>
      <c r="I73" s="618"/>
      <c r="J73" s="618"/>
      <c r="K73" s="618"/>
      <c r="L73" s="618"/>
      <c r="M73" s="619"/>
      <c r="N73" s="111">
        <f>SUM(N58:N72)</f>
        <v>508390.50216111186</v>
      </c>
    </row>
    <row r="74" spans="1:14" ht="4.5" customHeight="1">
      <c r="A74" s="358"/>
      <c r="B74" s="94"/>
      <c r="C74" s="95"/>
      <c r="D74" s="95"/>
      <c r="E74" s="95"/>
      <c r="F74" s="95"/>
      <c r="G74" s="95"/>
      <c r="H74" s="95"/>
      <c r="I74" s="95"/>
      <c r="J74" s="95"/>
      <c r="K74" s="95"/>
      <c r="L74" s="95"/>
      <c r="M74" s="95"/>
      <c r="N74" s="96"/>
    </row>
    <row r="75" spans="1:14" s="361" customFormat="1" ht="19.149999999999999" customHeight="1">
      <c r="B75" s="620" t="s">
        <v>46</v>
      </c>
      <c r="C75" s="621"/>
      <c r="D75" s="621"/>
      <c r="E75" s="621"/>
      <c r="F75" s="621"/>
      <c r="G75" s="621"/>
      <c r="H75" s="621"/>
      <c r="I75" s="621"/>
      <c r="J75" s="621"/>
      <c r="K75" s="621"/>
      <c r="L75" s="621"/>
      <c r="M75" s="621"/>
      <c r="N75" s="622"/>
    </row>
    <row r="76" spans="1:14" ht="6.75" customHeight="1" thickBot="1">
      <c r="A76" s="358"/>
      <c r="B76" s="627"/>
      <c r="C76" s="628"/>
      <c r="D76" s="628"/>
      <c r="E76" s="628"/>
      <c r="F76" s="628"/>
      <c r="G76" s="628"/>
      <c r="H76" s="628"/>
      <c r="I76" s="628"/>
      <c r="J76" s="628"/>
      <c r="K76" s="628"/>
      <c r="L76" s="628"/>
      <c r="M76" s="628"/>
      <c r="N76" s="629"/>
    </row>
    <row r="77" spans="1:14" ht="21" customHeight="1">
      <c r="A77" s="358"/>
      <c r="B77" s="112" t="s">
        <v>67</v>
      </c>
      <c r="C77" s="630" t="s">
        <v>11</v>
      </c>
      <c r="D77" s="630"/>
      <c r="E77" s="630"/>
      <c r="F77" s="630"/>
      <c r="G77" s="630"/>
      <c r="H77" s="630"/>
      <c r="I77" s="263" t="s">
        <v>37</v>
      </c>
      <c r="J77" s="263" t="s">
        <v>103</v>
      </c>
      <c r="K77" s="263" t="s">
        <v>104</v>
      </c>
      <c r="L77" s="263" t="s">
        <v>105</v>
      </c>
      <c r="M77" s="263" t="s">
        <v>47</v>
      </c>
      <c r="N77" s="113" t="s">
        <v>42</v>
      </c>
    </row>
    <row r="78" spans="1:14">
      <c r="B78" s="114" t="s">
        <v>106</v>
      </c>
      <c r="C78" s="540" t="s">
        <v>63</v>
      </c>
      <c r="D78" s="541"/>
      <c r="E78" s="541"/>
      <c r="F78" s="541"/>
      <c r="G78" s="541"/>
      <c r="H78" s="542"/>
      <c r="I78" s="115" t="s">
        <v>107</v>
      </c>
      <c r="J78" s="116">
        <f>K60</f>
        <v>3.3399999999999999E-2</v>
      </c>
      <c r="K78" s="116">
        <v>5</v>
      </c>
      <c r="L78" s="116">
        <f>J78*K78</f>
        <v>0.16699999999999998</v>
      </c>
      <c r="M78" s="117">
        <v>1233.1445910150414</v>
      </c>
      <c r="N78" s="118">
        <f>L78*M78</f>
        <v>205.9351466995119</v>
      </c>
    </row>
    <row r="79" spans="1:14">
      <c r="B79" s="323"/>
      <c r="C79" s="530"/>
      <c r="D79" s="531"/>
      <c r="E79" s="531"/>
      <c r="F79" s="531"/>
      <c r="G79" s="531"/>
      <c r="H79" s="532"/>
      <c r="I79" s="375"/>
      <c r="J79" s="376"/>
      <c r="K79" s="376"/>
      <c r="L79" s="376"/>
      <c r="M79" s="377"/>
      <c r="N79" s="118">
        <f t="shared" ref="N79:N82" si="2">L79*M79</f>
        <v>0</v>
      </c>
    </row>
    <row r="80" spans="1:14">
      <c r="B80" s="323"/>
      <c r="C80" s="530"/>
      <c r="D80" s="531"/>
      <c r="E80" s="531"/>
      <c r="F80" s="531"/>
      <c r="G80" s="531"/>
      <c r="H80" s="532"/>
      <c r="I80" s="375"/>
      <c r="J80" s="376"/>
      <c r="K80" s="376"/>
      <c r="L80" s="376"/>
      <c r="M80" s="377"/>
      <c r="N80" s="118">
        <f t="shared" si="2"/>
        <v>0</v>
      </c>
    </row>
    <row r="81" spans="1:14">
      <c r="B81" s="323"/>
      <c r="C81" s="530"/>
      <c r="D81" s="531"/>
      <c r="E81" s="531"/>
      <c r="F81" s="531"/>
      <c r="G81" s="531"/>
      <c r="H81" s="532"/>
      <c r="I81" s="375"/>
      <c r="J81" s="376"/>
      <c r="K81" s="376"/>
      <c r="L81" s="376"/>
      <c r="M81" s="377"/>
      <c r="N81" s="118">
        <f t="shared" si="2"/>
        <v>0</v>
      </c>
    </row>
    <row r="82" spans="1:14" ht="15.75" customHeight="1" thickBot="1">
      <c r="B82" s="368"/>
      <c r="C82" s="638"/>
      <c r="D82" s="639"/>
      <c r="E82" s="639"/>
      <c r="F82" s="639"/>
      <c r="G82" s="639"/>
      <c r="H82" s="640"/>
      <c r="I82" s="378"/>
      <c r="J82" s="379"/>
      <c r="K82" s="379"/>
      <c r="L82" s="379"/>
      <c r="M82" s="380"/>
      <c r="N82" s="119">
        <f t="shared" si="2"/>
        <v>0</v>
      </c>
    </row>
    <row r="83" spans="1:14" ht="15" thickBot="1">
      <c r="A83" s="358"/>
      <c r="B83" s="617" t="s">
        <v>43</v>
      </c>
      <c r="C83" s="618"/>
      <c r="D83" s="618"/>
      <c r="E83" s="618"/>
      <c r="F83" s="618"/>
      <c r="G83" s="618"/>
      <c r="H83" s="618"/>
      <c r="I83" s="618"/>
      <c r="J83" s="618"/>
      <c r="K83" s="618"/>
      <c r="L83" s="618"/>
      <c r="M83" s="619"/>
      <c r="N83" s="111">
        <f>SUM(N78:N82)</f>
        <v>205.9351466995119</v>
      </c>
    </row>
    <row r="84" spans="1:14" ht="3.75" customHeight="1">
      <c r="A84" s="358"/>
      <c r="B84" s="94"/>
      <c r="C84" s="95"/>
      <c r="D84" s="95"/>
      <c r="E84" s="95"/>
      <c r="F84" s="95"/>
      <c r="G84" s="95"/>
      <c r="H84" s="95"/>
      <c r="I84" s="95"/>
      <c r="J84" s="95"/>
      <c r="K84" s="95"/>
      <c r="L84" s="95"/>
      <c r="M84" s="95"/>
      <c r="N84" s="96"/>
    </row>
    <row r="85" spans="1:14" ht="19.899999999999999" customHeight="1">
      <c r="A85" s="358"/>
      <c r="B85" s="611" t="s">
        <v>48</v>
      </c>
      <c r="C85" s="612"/>
      <c r="D85" s="612"/>
      <c r="E85" s="612"/>
      <c r="F85" s="612"/>
      <c r="G85" s="612"/>
      <c r="H85" s="612"/>
      <c r="I85" s="612"/>
      <c r="J85" s="612"/>
      <c r="K85" s="612"/>
      <c r="L85" s="612"/>
      <c r="M85" s="612"/>
      <c r="N85" s="613"/>
    </row>
    <row r="86" spans="1:14" ht="5.25" customHeight="1" thickBot="1">
      <c r="A86" s="358"/>
      <c r="B86" s="631"/>
      <c r="C86" s="632"/>
      <c r="D86" s="632"/>
      <c r="E86" s="632"/>
      <c r="F86" s="632"/>
      <c r="G86" s="632"/>
      <c r="H86" s="632"/>
      <c r="I86" s="632"/>
      <c r="J86" s="632"/>
      <c r="K86" s="632"/>
      <c r="L86" s="632"/>
      <c r="M86" s="632"/>
      <c r="N86" s="633"/>
    </row>
    <row r="87" spans="1:14" ht="21" customHeight="1">
      <c r="A87" s="358"/>
      <c r="B87" s="102" t="s">
        <v>67</v>
      </c>
      <c r="C87" s="605" t="s">
        <v>11</v>
      </c>
      <c r="D87" s="605"/>
      <c r="E87" s="605"/>
      <c r="F87" s="605"/>
      <c r="G87" s="605"/>
      <c r="H87" s="605"/>
      <c r="I87" s="262" t="s">
        <v>49</v>
      </c>
      <c r="J87" s="262" t="s">
        <v>108</v>
      </c>
      <c r="K87" s="262" t="s">
        <v>109</v>
      </c>
      <c r="L87" s="605" t="s">
        <v>41</v>
      </c>
      <c r="M87" s="605"/>
      <c r="N87" s="103" t="s">
        <v>42</v>
      </c>
    </row>
    <row r="88" spans="1:14">
      <c r="B88" s="120" t="s">
        <v>110</v>
      </c>
      <c r="C88" s="634" t="s">
        <v>111</v>
      </c>
      <c r="D88" s="635"/>
      <c r="E88" s="635"/>
      <c r="F88" s="635"/>
      <c r="G88" s="635"/>
      <c r="H88" s="635"/>
      <c r="I88" s="117">
        <f>K88/J88*100</f>
        <v>56666.666666666672</v>
      </c>
      <c r="J88" s="121">
        <v>185</v>
      </c>
      <c r="K88" s="122">
        <v>104833.33333333334</v>
      </c>
      <c r="L88" s="688">
        <v>30</v>
      </c>
      <c r="M88" s="689"/>
      <c r="N88" s="123">
        <f>K88/L88</f>
        <v>3494.4444444444448</v>
      </c>
    </row>
    <row r="89" spans="1:14">
      <c r="B89" s="381" t="s">
        <v>112</v>
      </c>
      <c r="C89" s="641" t="s">
        <v>113</v>
      </c>
      <c r="D89" s="642"/>
      <c r="E89" s="642"/>
      <c r="F89" s="642"/>
      <c r="G89" s="642"/>
      <c r="H89" s="643"/>
      <c r="I89" s="377">
        <f>K89/J89*100</f>
        <v>100000</v>
      </c>
      <c r="J89" s="331">
        <v>185</v>
      </c>
      <c r="K89" s="332">
        <v>185000</v>
      </c>
      <c r="L89" s="644">
        <v>30</v>
      </c>
      <c r="M89" s="645"/>
      <c r="N89" s="123">
        <f>K89/L89</f>
        <v>6166.666666666667</v>
      </c>
    </row>
    <row r="90" spans="1:14">
      <c r="B90" s="381"/>
      <c r="C90" s="641"/>
      <c r="D90" s="642"/>
      <c r="E90" s="642"/>
      <c r="F90" s="642"/>
      <c r="G90" s="642"/>
      <c r="H90" s="643"/>
      <c r="I90" s="377"/>
      <c r="J90" s="331"/>
      <c r="K90" s="332"/>
      <c r="L90" s="644"/>
      <c r="M90" s="645"/>
      <c r="N90" s="333"/>
    </row>
    <row r="91" spans="1:14">
      <c r="B91" s="381"/>
      <c r="C91" s="641"/>
      <c r="D91" s="642"/>
      <c r="E91" s="642"/>
      <c r="F91" s="642"/>
      <c r="G91" s="642"/>
      <c r="H91" s="643"/>
      <c r="I91" s="377"/>
      <c r="J91" s="331"/>
      <c r="K91" s="332"/>
      <c r="L91" s="644"/>
      <c r="M91" s="645"/>
      <c r="N91" s="333"/>
    </row>
    <row r="92" spans="1:14">
      <c r="B92" s="381"/>
      <c r="C92" s="641"/>
      <c r="D92" s="642"/>
      <c r="E92" s="642"/>
      <c r="F92" s="642"/>
      <c r="G92" s="642"/>
      <c r="H92" s="643"/>
      <c r="I92" s="377"/>
      <c r="J92" s="331"/>
      <c r="K92" s="332"/>
      <c r="L92" s="644"/>
      <c r="M92" s="645"/>
      <c r="N92" s="333"/>
    </row>
    <row r="93" spans="1:14">
      <c r="B93" s="381"/>
      <c r="C93" s="641"/>
      <c r="D93" s="642"/>
      <c r="E93" s="642"/>
      <c r="F93" s="642"/>
      <c r="G93" s="642"/>
      <c r="H93" s="643"/>
      <c r="I93" s="377"/>
      <c r="J93" s="331"/>
      <c r="K93" s="332"/>
      <c r="L93" s="644"/>
      <c r="M93" s="645"/>
      <c r="N93" s="333"/>
    </row>
    <row r="94" spans="1:14">
      <c r="B94" s="381"/>
      <c r="C94" s="641"/>
      <c r="D94" s="642"/>
      <c r="E94" s="642"/>
      <c r="F94" s="642"/>
      <c r="G94" s="642"/>
      <c r="H94" s="643"/>
      <c r="I94" s="377"/>
      <c r="J94" s="331"/>
      <c r="K94" s="332"/>
      <c r="L94" s="644"/>
      <c r="M94" s="645"/>
      <c r="N94" s="333"/>
    </row>
    <row r="95" spans="1:14">
      <c r="B95" s="381"/>
      <c r="C95" s="641"/>
      <c r="D95" s="642"/>
      <c r="E95" s="642"/>
      <c r="F95" s="642"/>
      <c r="G95" s="642"/>
      <c r="H95" s="643"/>
      <c r="I95" s="377"/>
      <c r="J95" s="331"/>
      <c r="K95" s="334"/>
      <c r="L95" s="644"/>
      <c r="M95" s="645"/>
      <c r="N95" s="333"/>
    </row>
    <row r="96" spans="1:14">
      <c r="B96" s="381"/>
      <c r="C96" s="641"/>
      <c r="D96" s="642"/>
      <c r="E96" s="642"/>
      <c r="F96" s="642"/>
      <c r="G96" s="642"/>
      <c r="H96" s="643"/>
      <c r="I96" s="377"/>
      <c r="J96" s="331"/>
      <c r="K96" s="334"/>
      <c r="L96" s="644"/>
      <c r="M96" s="645"/>
      <c r="N96" s="333"/>
    </row>
    <row r="97" spans="1:14" ht="15.75" customHeight="1" thickBot="1">
      <c r="B97" s="382"/>
      <c r="C97" s="662"/>
      <c r="D97" s="663"/>
      <c r="E97" s="663"/>
      <c r="F97" s="663"/>
      <c r="G97" s="663"/>
      <c r="H97" s="664"/>
      <c r="I97" s="383"/>
      <c r="J97" s="384"/>
      <c r="K97" s="383"/>
      <c r="L97" s="665"/>
      <c r="M97" s="666"/>
      <c r="N97" s="385"/>
    </row>
    <row r="98" spans="1:14" ht="15" thickBot="1">
      <c r="A98" s="358"/>
      <c r="B98" s="648" t="s">
        <v>43</v>
      </c>
      <c r="C98" s="649"/>
      <c r="D98" s="649"/>
      <c r="E98" s="649"/>
      <c r="F98" s="649"/>
      <c r="G98" s="649"/>
      <c r="H98" s="649"/>
      <c r="I98" s="649"/>
      <c r="J98" s="649"/>
      <c r="K98" s="649"/>
      <c r="L98" s="649"/>
      <c r="M98" s="650"/>
      <c r="N98" s="124">
        <f>SUM(N88:N97)</f>
        <v>9661.1111111111113</v>
      </c>
    </row>
    <row r="99" spans="1:14" ht="5.0999999999999996" customHeight="1" thickBot="1">
      <c r="A99" s="358"/>
      <c r="B99" s="94"/>
      <c r="C99" s="95"/>
      <c r="D99" s="95"/>
      <c r="E99" s="95"/>
      <c r="F99" s="95"/>
      <c r="G99" s="95"/>
      <c r="H99" s="95"/>
      <c r="I99" s="95"/>
      <c r="J99" s="95"/>
      <c r="K99" s="95"/>
      <c r="L99" s="95"/>
      <c r="M99" s="95"/>
      <c r="N99" s="96"/>
    </row>
    <row r="100" spans="1:14" ht="15" thickBot="1">
      <c r="A100" s="358"/>
      <c r="B100" s="651" t="s">
        <v>50</v>
      </c>
      <c r="C100" s="652"/>
      <c r="D100" s="652"/>
      <c r="E100" s="652"/>
      <c r="F100" s="652"/>
      <c r="G100" s="652"/>
      <c r="H100" s="652"/>
      <c r="I100" s="652"/>
      <c r="J100" s="652"/>
      <c r="K100" s="652"/>
      <c r="L100" s="652"/>
      <c r="M100" s="653"/>
      <c r="N100" s="124">
        <f>N53+N73+N83+N98</f>
        <v>533960.06771622028</v>
      </c>
    </row>
    <row r="101" spans="1:14" ht="5.0999999999999996" customHeight="1">
      <c r="A101" s="358"/>
      <c r="B101" s="94"/>
      <c r="C101" s="95"/>
      <c r="D101" s="95"/>
      <c r="E101" s="95"/>
      <c r="F101" s="95"/>
      <c r="G101" s="95"/>
      <c r="H101" s="95"/>
      <c r="I101" s="95"/>
      <c r="J101" s="95"/>
      <c r="K101" s="95"/>
      <c r="L101" s="95"/>
      <c r="M101" s="95"/>
      <c r="N101" s="96"/>
    </row>
    <row r="102" spans="1:14" ht="22.5" customHeight="1">
      <c r="A102" s="358"/>
      <c r="B102" s="611" t="s">
        <v>51</v>
      </c>
      <c r="C102" s="612"/>
      <c r="D102" s="612"/>
      <c r="E102" s="612"/>
      <c r="F102" s="612"/>
      <c r="G102" s="612"/>
      <c r="H102" s="612"/>
      <c r="I102" s="612"/>
      <c r="J102" s="612"/>
      <c r="K102" s="612"/>
      <c r="L102" s="612"/>
      <c r="M102" s="612"/>
      <c r="N102" s="613"/>
    </row>
    <row r="103" spans="1:14" ht="6.75" customHeight="1" thickBot="1">
      <c r="A103" s="358"/>
      <c r="B103" s="654"/>
      <c r="C103" s="655"/>
      <c r="D103" s="655"/>
      <c r="E103" s="655"/>
      <c r="F103" s="655"/>
      <c r="G103" s="655"/>
      <c r="H103" s="655"/>
      <c r="I103" s="655"/>
      <c r="J103" s="655"/>
      <c r="K103" s="655"/>
      <c r="L103" s="655"/>
      <c r="M103" s="655"/>
      <c r="N103" s="656"/>
    </row>
    <row r="104" spans="1:14" ht="17.25" customHeight="1">
      <c r="A104" s="358"/>
      <c r="B104" s="657" t="s">
        <v>11</v>
      </c>
      <c r="C104" s="658"/>
      <c r="D104" s="658"/>
      <c r="E104" s="658"/>
      <c r="F104" s="658"/>
      <c r="G104" s="658"/>
      <c r="H104" s="658"/>
      <c r="I104" s="125"/>
      <c r="J104" s="126"/>
      <c r="K104" s="262" t="s">
        <v>52</v>
      </c>
      <c r="L104" s="659" t="s">
        <v>53</v>
      </c>
      <c r="M104" s="660"/>
      <c r="N104" s="661"/>
    </row>
    <row r="105" spans="1:14" ht="15">
      <c r="B105" s="673" t="s">
        <v>54</v>
      </c>
      <c r="C105" s="674"/>
      <c r="D105" s="674"/>
      <c r="E105" s="674"/>
      <c r="F105" s="674"/>
      <c r="G105" s="674"/>
      <c r="H105" s="674"/>
      <c r="I105" s="386"/>
      <c r="J105" s="387"/>
      <c r="K105" s="341">
        <v>0.2</v>
      </c>
      <c r="L105" s="675">
        <f>K105*N100</f>
        <v>106792.01354324406</v>
      </c>
      <c r="M105" s="676"/>
      <c r="N105" s="677"/>
    </row>
    <row r="106" spans="1:14" ht="15">
      <c r="B106" s="388" t="s">
        <v>55</v>
      </c>
      <c r="C106" s="389"/>
      <c r="D106" s="389"/>
      <c r="E106" s="389"/>
      <c r="F106" s="389"/>
      <c r="G106" s="389"/>
      <c r="H106" s="389"/>
      <c r="I106" s="386"/>
      <c r="J106" s="387"/>
      <c r="K106" s="341">
        <v>0.05</v>
      </c>
      <c r="L106" s="675">
        <f>K106*N100</f>
        <v>26698.003385811015</v>
      </c>
      <c r="M106" s="676"/>
      <c r="N106" s="677"/>
    </row>
    <row r="107" spans="1:14" ht="15.75" thickBot="1">
      <c r="B107" s="390" t="s">
        <v>56</v>
      </c>
      <c r="C107" s="391"/>
      <c r="D107" s="391"/>
      <c r="E107" s="391"/>
      <c r="F107" s="391"/>
      <c r="G107" s="391"/>
      <c r="H107" s="391"/>
      <c r="I107" s="392"/>
      <c r="J107" s="393"/>
      <c r="K107" s="348">
        <v>0.05</v>
      </c>
      <c r="L107" s="678">
        <f>K107*N100</f>
        <v>26698.003385811015</v>
      </c>
      <c r="M107" s="679"/>
      <c r="N107" s="680"/>
    </row>
    <row r="108" spans="1:14" s="361" customFormat="1" ht="24.75" customHeight="1" thickBot="1">
      <c r="B108" s="681" t="s">
        <v>43</v>
      </c>
      <c r="C108" s="682"/>
      <c r="D108" s="682"/>
      <c r="E108" s="682"/>
      <c r="F108" s="682"/>
      <c r="G108" s="682"/>
      <c r="H108" s="682"/>
      <c r="I108" s="682"/>
      <c r="J108" s="682"/>
      <c r="K108" s="682"/>
      <c r="L108" s="682"/>
      <c r="M108" s="683"/>
      <c r="N108" s="111">
        <f>L105+L106+L107</f>
        <v>160188.02031486609</v>
      </c>
    </row>
    <row r="109" spans="1:14" ht="6.75" customHeight="1" thickBot="1">
      <c r="A109" s="358"/>
      <c r="B109" s="94"/>
      <c r="C109" s="95"/>
      <c r="D109" s="95"/>
      <c r="E109" s="95"/>
      <c r="F109" s="95"/>
      <c r="G109" s="95"/>
      <c r="H109" s="95"/>
      <c r="I109" s="95"/>
      <c r="J109" s="95"/>
      <c r="K109" s="95"/>
      <c r="L109" s="95"/>
      <c r="M109" s="95"/>
      <c r="N109" s="96"/>
    </row>
    <row r="110" spans="1:14" ht="22.5" customHeight="1" thickBot="1">
      <c r="A110" s="358"/>
      <c r="B110" s="684" t="s">
        <v>114</v>
      </c>
      <c r="C110" s="685"/>
      <c r="D110" s="685"/>
      <c r="E110" s="685"/>
      <c r="F110" s="685"/>
      <c r="G110" s="685"/>
      <c r="H110" s="685"/>
      <c r="I110" s="685"/>
      <c r="J110" s="685"/>
      <c r="K110" s="685"/>
      <c r="L110" s="685"/>
      <c r="M110" s="686"/>
      <c r="N110" s="127">
        <f>N100+N108</f>
        <v>694148.08803108637</v>
      </c>
    </row>
    <row r="111" spans="1:14" ht="7.5" customHeight="1">
      <c r="B111" s="66"/>
      <c r="C111" s="67"/>
      <c r="D111" s="67"/>
      <c r="E111" s="67"/>
      <c r="F111" s="67"/>
      <c r="G111" s="67"/>
      <c r="H111" s="67"/>
      <c r="I111" s="67"/>
      <c r="J111" s="67"/>
      <c r="K111" s="67"/>
      <c r="L111" s="67"/>
      <c r="M111" s="67"/>
      <c r="N111" s="68"/>
    </row>
    <row r="112" spans="1:14" ht="7.5" customHeight="1">
      <c r="B112" s="91"/>
      <c r="C112" s="92"/>
      <c r="D112" s="92"/>
      <c r="E112" s="92"/>
      <c r="F112" s="92"/>
      <c r="G112" s="92"/>
      <c r="H112" s="92"/>
      <c r="I112" s="92"/>
      <c r="J112" s="92"/>
      <c r="K112" s="92"/>
      <c r="L112" s="92"/>
      <c r="M112" s="92"/>
      <c r="N112" s="93"/>
    </row>
    <row r="113" spans="1:14" ht="10.5" customHeight="1">
      <c r="B113" s="91"/>
      <c r="C113" s="92"/>
      <c r="D113" s="92"/>
      <c r="E113" s="92"/>
      <c r="F113" s="92"/>
      <c r="G113" s="92"/>
      <c r="H113" s="92"/>
      <c r="I113" s="92"/>
      <c r="J113" s="92"/>
      <c r="K113" s="92"/>
      <c r="L113" s="92"/>
      <c r="M113" s="92"/>
      <c r="N113" s="93"/>
    </row>
    <row r="114" spans="1:14" ht="12" customHeight="1">
      <c r="B114" s="91"/>
      <c r="C114" s="92"/>
      <c r="D114" s="92"/>
      <c r="E114" s="92"/>
      <c r="F114" s="92"/>
      <c r="G114" s="92"/>
      <c r="H114" s="92"/>
      <c r="I114" s="92"/>
      <c r="J114" s="92"/>
      <c r="K114" s="92"/>
      <c r="L114" s="92"/>
      <c r="M114" s="92"/>
      <c r="N114" s="93"/>
    </row>
    <row r="115" spans="1:14">
      <c r="B115" s="91"/>
      <c r="C115" s="92"/>
      <c r="D115" s="92"/>
      <c r="E115" s="128" t="s">
        <v>57</v>
      </c>
      <c r="F115" s="128"/>
      <c r="G115" s="128"/>
      <c r="H115" s="128"/>
      <c r="I115" s="128"/>
      <c r="J115" s="128"/>
      <c r="K115" s="92"/>
      <c r="L115" s="92"/>
      <c r="M115" s="92"/>
      <c r="N115" s="93"/>
    </row>
    <row r="116" spans="1:14">
      <c r="B116" s="91"/>
      <c r="C116" s="92"/>
      <c r="D116" s="92"/>
      <c r="E116" s="92" t="s">
        <v>58</v>
      </c>
      <c r="F116" s="92"/>
      <c r="G116" s="92"/>
      <c r="H116" s="92"/>
      <c r="I116" s="92"/>
      <c r="J116" s="92"/>
      <c r="K116" s="92"/>
      <c r="L116" s="92"/>
      <c r="M116" s="92"/>
      <c r="N116" s="93"/>
    </row>
    <row r="117" spans="1:14">
      <c r="B117" s="91"/>
      <c r="C117" s="92"/>
      <c r="D117" s="92"/>
      <c r="E117" s="92" t="s">
        <v>59</v>
      </c>
      <c r="F117" s="92"/>
      <c r="G117" s="92"/>
      <c r="H117" s="92"/>
      <c r="I117" s="92"/>
      <c r="J117" s="92"/>
      <c r="K117" s="92"/>
      <c r="L117" s="92"/>
      <c r="M117" s="92"/>
      <c r="N117" s="93"/>
    </row>
    <row r="118" spans="1:14">
      <c r="B118" s="91"/>
      <c r="C118" s="92"/>
      <c r="D118" s="92"/>
      <c r="E118" s="92" t="s">
        <v>60</v>
      </c>
      <c r="F118" s="92"/>
      <c r="G118" s="92"/>
      <c r="H118" s="92"/>
      <c r="I118" s="92"/>
      <c r="J118" s="92"/>
      <c r="K118" s="92"/>
      <c r="L118" s="92"/>
      <c r="M118" s="92"/>
      <c r="N118" s="93"/>
    </row>
    <row r="119" spans="1:14" ht="10.5" customHeight="1" thickBot="1">
      <c r="B119" s="91"/>
      <c r="C119" s="92"/>
      <c r="D119" s="92"/>
      <c r="E119" s="92"/>
      <c r="F119" s="92" t="s">
        <v>61</v>
      </c>
      <c r="G119" s="92"/>
      <c r="H119" s="92"/>
      <c r="I119" s="92"/>
      <c r="J119" s="92"/>
      <c r="K119" s="92"/>
      <c r="L119" s="92"/>
      <c r="M119" s="92"/>
      <c r="N119" s="93"/>
    </row>
    <row r="120" spans="1:14">
      <c r="B120" s="129" t="s">
        <v>115</v>
      </c>
      <c r="C120" s="130"/>
      <c r="D120" s="130"/>
      <c r="E120" s="130"/>
      <c r="F120" s="130"/>
      <c r="G120" s="130"/>
      <c r="H120" s="130"/>
      <c r="I120" s="130"/>
      <c r="J120" s="130"/>
      <c r="K120" s="130"/>
      <c r="L120" s="130"/>
      <c r="M120" s="130"/>
      <c r="N120" s="131"/>
    </row>
    <row r="121" spans="1:14">
      <c r="B121" s="394"/>
      <c r="C121" s="395"/>
      <c r="D121" s="395"/>
      <c r="E121" s="395"/>
      <c r="F121" s="395"/>
      <c r="G121" s="395"/>
      <c r="H121" s="395"/>
      <c r="I121" s="395"/>
      <c r="J121" s="395"/>
      <c r="K121" s="395"/>
      <c r="L121" s="395"/>
      <c r="M121" s="395"/>
      <c r="N121" s="396"/>
    </row>
    <row r="122" spans="1:14">
      <c r="B122" s="394"/>
      <c r="C122" s="395"/>
      <c r="D122" s="395"/>
      <c r="E122" s="395"/>
      <c r="F122" s="395"/>
      <c r="G122" s="395"/>
      <c r="H122" s="395"/>
      <c r="I122" s="395"/>
      <c r="J122" s="395"/>
      <c r="K122" s="395"/>
      <c r="L122" s="395"/>
      <c r="M122" s="395"/>
      <c r="N122" s="396"/>
    </row>
    <row r="123" spans="1:14" ht="15" thickBot="1">
      <c r="B123" s="397"/>
      <c r="C123" s="398"/>
      <c r="D123" s="398"/>
      <c r="E123" s="398"/>
      <c r="F123" s="398"/>
      <c r="G123" s="398"/>
      <c r="H123" s="398"/>
      <c r="I123" s="398"/>
      <c r="J123" s="398"/>
      <c r="K123" s="398"/>
      <c r="L123" s="398"/>
      <c r="M123" s="398"/>
      <c r="N123" s="399"/>
    </row>
    <row r="124" spans="1:14" ht="7.5" customHeight="1">
      <c r="A124" s="358"/>
      <c r="B124" s="132"/>
      <c r="C124" s="133"/>
      <c r="D124" s="133"/>
      <c r="E124" s="133"/>
      <c r="F124" s="133"/>
      <c r="G124" s="133"/>
      <c r="H124" s="133"/>
      <c r="I124" s="133"/>
      <c r="J124" s="133"/>
      <c r="K124" s="133"/>
      <c r="L124" s="133"/>
      <c r="M124" s="133"/>
      <c r="N124" s="134"/>
    </row>
    <row r="125" spans="1:14" ht="18" customHeight="1">
      <c r="A125" s="358"/>
      <c r="B125" s="69" t="s">
        <v>116</v>
      </c>
      <c r="C125" s="135"/>
      <c r="D125" s="135"/>
      <c r="E125" s="135"/>
      <c r="F125" s="135"/>
      <c r="G125" s="135"/>
      <c r="H125" s="135"/>
      <c r="I125" s="135"/>
      <c r="J125" s="135"/>
      <c r="K125" s="135"/>
      <c r="L125" s="135"/>
      <c r="M125" s="135"/>
      <c r="N125" s="136"/>
    </row>
    <row r="126" spans="1:14">
      <c r="A126" s="358"/>
      <c r="B126" s="667" t="s">
        <v>117</v>
      </c>
      <c r="C126" s="668"/>
      <c r="D126" s="668"/>
      <c r="E126" s="668"/>
      <c r="F126" s="668"/>
      <c r="G126" s="668"/>
      <c r="H126" s="668"/>
      <c r="I126" s="668"/>
      <c r="J126" s="668"/>
      <c r="K126" s="668"/>
      <c r="L126" s="668"/>
      <c r="M126" s="668"/>
      <c r="N126" s="669"/>
    </row>
    <row r="127" spans="1:14">
      <c r="A127" s="358"/>
      <c r="B127" s="667"/>
      <c r="C127" s="668"/>
      <c r="D127" s="668"/>
      <c r="E127" s="668"/>
      <c r="F127" s="668"/>
      <c r="G127" s="668"/>
      <c r="H127" s="668"/>
      <c r="I127" s="668"/>
      <c r="J127" s="668"/>
      <c r="K127" s="668"/>
      <c r="L127" s="668"/>
      <c r="M127" s="668"/>
      <c r="N127" s="669"/>
    </row>
    <row r="128" spans="1:14" ht="21" customHeight="1">
      <c r="A128" s="358"/>
      <c r="B128" s="667" t="s">
        <v>118</v>
      </c>
      <c r="C128" s="668"/>
      <c r="D128" s="668"/>
      <c r="E128" s="668"/>
      <c r="F128" s="668"/>
      <c r="G128" s="668"/>
      <c r="H128" s="668"/>
      <c r="I128" s="668"/>
      <c r="J128" s="668"/>
      <c r="K128" s="668"/>
      <c r="L128" s="668"/>
      <c r="M128" s="668"/>
      <c r="N128" s="669"/>
    </row>
    <row r="129" spans="1:14" ht="9.75" customHeight="1">
      <c r="A129" s="358"/>
      <c r="B129" s="667"/>
      <c r="C129" s="668"/>
      <c r="D129" s="668"/>
      <c r="E129" s="668"/>
      <c r="F129" s="668"/>
      <c r="G129" s="668"/>
      <c r="H129" s="668"/>
      <c r="I129" s="668"/>
      <c r="J129" s="668"/>
      <c r="K129" s="668"/>
      <c r="L129" s="668"/>
      <c r="M129" s="668"/>
      <c r="N129" s="669"/>
    </row>
    <row r="130" spans="1:14" ht="5.25" customHeight="1">
      <c r="A130" s="358"/>
      <c r="B130" s="137"/>
      <c r="C130" s="138"/>
      <c r="D130" s="138"/>
      <c r="E130" s="138"/>
      <c r="F130" s="138"/>
      <c r="G130" s="138"/>
      <c r="H130" s="138"/>
      <c r="I130" s="138"/>
      <c r="J130" s="138"/>
      <c r="K130" s="138"/>
      <c r="L130" s="138"/>
      <c r="M130" s="138"/>
      <c r="N130" s="139"/>
    </row>
    <row r="131" spans="1:14" ht="5.25" customHeight="1">
      <c r="B131" s="140"/>
      <c r="C131" s="141"/>
      <c r="D131" s="141"/>
      <c r="E131" s="141"/>
      <c r="F131" s="141"/>
      <c r="G131" s="141"/>
      <c r="H131" s="141"/>
      <c r="I131" s="141"/>
      <c r="J131" s="141"/>
      <c r="K131" s="141"/>
      <c r="L131" s="141"/>
      <c r="M131" s="141"/>
      <c r="N131" s="142"/>
    </row>
    <row r="132" spans="1:14" ht="9.75" customHeight="1">
      <c r="B132" s="140"/>
      <c r="C132" s="141"/>
      <c r="D132" s="141"/>
      <c r="E132" s="141"/>
      <c r="F132" s="141"/>
      <c r="G132" s="141"/>
      <c r="H132" s="141"/>
      <c r="I132" s="141"/>
      <c r="J132" s="141"/>
      <c r="K132" s="141"/>
      <c r="L132" s="141"/>
      <c r="M132" s="141"/>
      <c r="N132" s="142"/>
    </row>
    <row r="133" spans="1:14">
      <c r="B133" s="143"/>
      <c r="C133" s="144"/>
      <c r="D133" s="144"/>
      <c r="E133" s="144"/>
      <c r="F133" s="144"/>
      <c r="G133" s="144"/>
      <c r="H133" s="144"/>
      <c r="I133" s="144"/>
      <c r="J133" s="144"/>
      <c r="K133" s="144"/>
      <c r="L133" s="144"/>
      <c r="M133" s="144"/>
      <c r="N133" s="145"/>
    </row>
    <row r="134" spans="1:14">
      <c r="B134" s="91"/>
      <c r="C134" s="92"/>
      <c r="D134" s="92"/>
      <c r="E134" s="92" t="s">
        <v>57</v>
      </c>
      <c r="F134" s="128"/>
      <c r="G134" s="128"/>
      <c r="H134" s="92"/>
      <c r="I134" s="92"/>
      <c r="J134" s="92"/>
      <c r="K134" s="92"/>
      <c r="L134" s="92"/>
      <c r="M134" s="92"/>
      <c r="N134" s="93"/>
    </row>
    <row r="135" spans="1:14">
      <c r="B135" s="91"/>
      <c r="C135" s="92"/>
      <c r="D135" s="92"/>
      <c r="E135" s="400" t="s">
        <v>58</v>
      </c>
      <c r="F135" s="92"/>
      <c r="G135" s="92"/>
      <c r="H135" s="400"/>
      <c r="I135" s="400"/>
      <c r="J135" s="400"/>
      <c r="K135" s="92"/>
      <c r="L135" s="92"/>
      <c r="M135" s="92"/>
      <c r="N135" s="93"/>
    </row>
    <row r="136" spans="1:14">
      <c r="B136" s="91"/>
      <c r="C136" s="92"/>
      <c r="D136" s="92"/>
      <c r="E136" s="146" t="s">
        <v>119</v>
      </c>
      <c r="F136" s="92"/>
      <c r="G136" s="92"/>
      <c r="H136" s="146"/>
      <c r="I136" s="146"/>
      <c r="J136" s="146"/>
      <c r="K136" s="92"/>
      <c r="L136" s="92"/>
      <c r="M136" s="92"/>
      <c r="N136" s="93"/>
    </row>
    <row r="137" spans="1:14">
      <c r="B137" s="147"/>
      <c r="C137" s="144"/>
      <c r="D137" s="144"/>
      <c r="E137" s="92" t="s">
        <v>60</v>
      </c>
      <c r="F137" s="92"/>
      <c r="G137" s="92"/>
      <c r="H137" s="92"/>
      <c r="I137" s="92"/>
      <c r="J137" s="92"/>
      <c r="K137" s="144"/>
      <c r="L137" s="144"/>
      <c r="M137" s="144"/>
      <c r="N137" s="145"/>
    </row>
    <row r="138" spans="1:14" ht="12.75" customHeight="1">
      <c r="B138" s="147"/>
      <c r="C138" s="144"/>
      <c r="D138" s="144"/>
      <c r="E138" s="144"/>
      <c r="F138" s="92"/>
      <c r="G138" s="92"/>
      <c r="H138" s="92"/>
      <c r="I138" s="92"/>
      <c r="J138" s="92"/>
      <c r="K138" s="144"/>
      <c r="L138" s="144"/>
      <c r="M138" s="144"/>
      <c r="N138" s="145"/>
    </row>
    <row r="139" spans="1:14" ht="24.75" customHeight="1">
      <c r="A139" s="358"/>
      <c r="B139" s="670" t="s">
        <v>120</v>
      </c>
      <c r="C139" s="671"/>
      <c r="D139" s="671"/>
      <c r="E139" s="671"/>
      <c r="F139" s="671"/>
      <c r="G139" s="671"/>
      <c r="H139" s="671"/>
      <c r="I139" s="671"/>
      <c r="J139" s="671"/>
      <c r="K139" s="671"/>
      <c r="L139" s="671"/>
      <c r="M139" s="671"/>
      <c r="N139" s="672"/>
    </row>
    <row r="140" spans="1:14" ht="7.5" customHeight="1" thickBot="1">
      <c r="B140" s="401"/>
      <c r="C140" s="148"/>
      <c r="D140" s="148"/>
      <c r="E140" s="149"/>
      <c r="F140" s="149"/>
      <c r="G140" s="149"/>
      <c r="H140" s="149"/>
      <c r="I140" s="149"/>
      <c r="J140" s="150"/>
      <c r="K140" s="150"/>
      <c r="L140" s="150"/>
      <c r="M140" s="150"/>
      <c r="N140" s="151"/>
    </row>
  </sheetData>
  <mergeCells count="149">
    <mergeCell ref="B126:N127"/>
    <mergeCell ref="B128:N129"/>
    <mergeCell ref="B139:N139"/>
    <mergeCell ref="B105:H105"/>
    <mergeCell ref="L105:N105"/>
    <mergeCell ref="L106:N106"/>
    <mergeCell ref="L107:N107"/>
    <mergeCell ref="B108:M108"/>
    <mergeCell ref="B110:M110"/>
    <mergeCell ref="B98:M98"/>
    <mergeCell ref="B100:M100"/>
    <mergeCell ref="B102:N102"/>
    <mergeCell ref="B103:N103"/>
    <mergeCell ref="B104:H104"/>
    <mergeCell ref="L104:N104"/>
    <mergeCell ref="C95:H95"/>
    <mergeCell ref="L95:M95"/>
    <mergeCell ref="C96:H96"/>
    <mergeCell ref="L96:M96"/>
    <mergeCell ref="C97:H97"/>
    <mergeCell ref="L97:M97"/>
    <mergeCell ref="C92:H92"/>
    <mergeCell ref="L92:M92"/>
    <mergeCell ref="C93:H93"/>
    <mergeCell ref="L93:M93"/>
    <mergeCell ref="C94:H94"/>
    <mergeCell ref="L94:M94"/>
    <mergeCell ref="C89:H89"/>
    <mergeCell ref="L89:M89"/>
    <mergeCell ref="C90:H90"/>
    <mergeCell ref="L90:M90"/>
    <mergeCell ref="C91:H91"/>
    <mergeCell ref="L91:M91"/>
    <mergeCell ref="B85:N85"/>
    <mergeCell ref="B86:N86"/>
    <mergeCell ref="C87:H87"/>
    <mergeCell ref="L87:M87"/>
    <mergeCell ref="C88:H88"/>
    <mergeCell ref="L88:M88"/>
    <mergeCell ref="C78:H78"/>
    <mergeCell ref="C79:H79"/>
    <mergeCell ref="C80:H80"/>
    <mergeCell ref="C81:H81"/>
    <mergeCell ref="C82:H82"/>
    <mergeCell ref="B83:M83"/>
    <mergeCell ref="C72:I72"/>
    <mergeCell ref="L72:M72"/>
    <mergeCell ref="B73:M73"/>
    <mergeCell ref="B75:N75"/>
    <mergeCell ref="B76:N76"/>
    <mergeCell ref="C77:H77"/>
    <mergeCell ref="C69:I69"/>
    <mergeCell ref="L69:M69"/>
    <mergeCell ref="C70:I70"/>
    <mergeCell ref="L70:M70"/>
    <mergeCell ref="C71:I71"/>
    <mergeCell ref="L71:M71"/>
    <mergeCell ref="C66:I66"/>
    <mergeCell ref="L66:M66"/>
    <mergeCell ref="C67:I67"/>
    <mergeCell ref="L67:M67"/>
    <mergeCell ref="C68:I68"/>
    <mergeCell ref="L68:M68"/>
    <mergeCell ref="C63:I63"/>
    <mergeCell ref="L63:M63"/>
    <mergeCell ref="C64:I64"/>
    <mergeCell ref="L64:M64"/>
    <mergeCell ref="C65:I65"/>
    <mergeCell ref="L65:M65"/>
    <mergeCell ref="C60:I60"/>
    <mergeCell ref="L60:M60"/>
    <mergeCell ref="C61:I61"/>
    <mergeCell ref="L61:M61"/>
    <mergeCell ref="C62:I62"/>
    <mergeCell ref="L62:M62"/>
    <mergeCell ref="B56:N56"/>
    <mergeCell ref="C57:I57"/>
    <mergeCell ref="L57:M57"/>
    <mergeCell ref="C58:I58"/>
    <mergeCell ref="L58:M58"/>
    <mergeCell ref="C59:I59"/>
    <mergeCell ref="L59:M59"/>
    <mergeCell ref="C51:I51"/>
    <mergeCell ref="L51:M51"/>
    <mergeCell ref="C52:I52"/>
    <mergeCell ref="L52:M52"/>
    <mergeCell ref="B53:M53"/>
    <mergeCell ref="B55:N55"/>
    <mergeCell ref="C48:I48"/>
    <mergeCell ref="L48:M48"/>
    <mergeCell ref="C49:I49"/>
    <mergeCell ref="L49:M49"/>
    <mergeCell ref="C50:I50"/>
    <mergeCell ref="L50:M50"/>
    <mergeCell ref="C45:I45"/>
    <mergeCell ref="L45:M45"/>
    <mergeCell ref="C46:I46"/>
    <mergeCell ref="L46:M46"/>
    <mergeCell ref="C47:I47"/>
    <mergeCell ref="L47:M47"/>
    <mergeCell ref="C42:I42"/>
    <mergeCell ref="L42:M42"/>
    <mergeCell ref="C43:I43"/>
    <mergeCell ref="L43:M43"/>
    <mergeCell ref="C44:I44"/>
    <mergeCell ref="L44:M44"/>
    <mergeCell ref="C39:I39"/>
    <mergeCell ref="L39:M39"/>
    <mergeCell ref="C40:I40"/>
    <mergeCell ref="L40:M40"/>
    <mergeCell ref="C41:I41"/>
    <mergeCell ref="L41:M41"/>
    <mergeCell ref="B35:N35"/>
    <mergeCell ref="B36:N36"/>
    <mergeCell ref="C37:I37"/>
    <mergeCell ref="L37:M37"/>
    <mergeCell ref="C38:I38"/>
    <mergeCell ref="L38:M38"/>
    <mergeCell ref="C32:I32"/>
    <mergeCell ref="J32:K32"/>
    <mergeCell ref="L32:M32"/>
    <mergeCell ref="C33:I33"/>
    <mergeCell ref="J33:K33"/>
    <mergeCell ref="L33:M33"/>
    <mergeCell ref="B12:E12"/>
    <mergeCell ref="B13:D13"/>
    <mergeCell ref="H13:I13"/>
    <mergeCell ref="K13:L13"/>
    <mergeCell ref="D14:E14"/>
    <mergeCell ref="L15:N15"/>
    <mergeCell ref="F8:I9"/>
    <mergeCell ref="B10:D10"/>
    <mergeCell ref="F10:G10"/>
    <mergeCell ref="H10:I10"/>
    <mergeCell ref="B1:B6"/>
    <mergeCell ref="C1:J1"/>
    <mergeCell ref="K1:K2"/>
    <mergeCell ref="L1:M2"/>
    <mergeCell ref="B30:N30"/>
    <mergeCell ref="N1:N6"/>
    <mergeCell ref="C2:J2"/>
    <mergeCell ref="C3:J4"/>
    <mergeCell ref="K3:K4"/>
    <mergeCell ref="L3:M4"/>
    <mergeCell ref="C5:J5"/>
    <mergeCell ref="K5:K6"/>
    <mergeCell ref="L5:L6"/>
    <mergeCell ref="M5:M6"/>
    <mergeCell ref="C6:J6"/>
  </mergeCells>
  <printOptions verticalCentered="1"/>
  <pageMargins left="0.11811023622047245" right="0.11811023622047245" top="0.15748031496062992" bottom="0.15748031496062992" header="0.19685039370078741" footer="0.19685039370078741"/>
  <pageSetup paperSize="5" scale="52" orientation="portrait" verticalDpi="597"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purl.org/dc/elements/1.1/"/>
    <ds:schemaRef ds:uri="a6cb9e4b-f1d1-4245-83ec-6cad768d538a"/>
    <ds:schemaRef ds:uri="http://purl.org/dc/terms/"/>
    <ds:schemaRef ds:uri="http://www.w3.org/XML/1998/namespace"/>
    <ds:schemaRef ds:uri="http://schemas.openxmlformats.org/package/2006/metadata/core-properties"/>
    <ds:schemaRef ds:uri="http://schemas.microsoft.com/office/2006/documentManagement/types"/>
    <ds:schemaRef ds:uri="http://schemas.microsoft.com/office/2006/metadata/properties"/>
    <ds:schemaRef ds:uri="http://schemas.microsoft.com/office/infopath/2007/PartnerControls"/>
    <ds:schemaRef ds:uri="9d85dbaf-23eb-4e57-a637-93dcacc8b1a1"/>
  </ds:schemaRefs>
</ds:datastoreItem>
</file>

<file path=customXml/itemProps2.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PRESUPUESTO OFICIAL (Entidad)</vt:lpstr>
      <vt:lpstr>PROPUESTA ECONOMICA (proponente</vt:lpstr>
      <vt:lpstr>700.1</vt:lpstr>
      <vt:lpstr>700.3</vt:lpstr>
      <vt:lpstr>701.1.1</vt:lpstr>
      <vt:lpstr>710.1.1</vt:lpstr>
      <vt:lpstr>710.1.3</vt:lpstr>
      <vt:lpstr>'PRESUPUESTO OFICIAL (Entidad)'!Área_de_impresión</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Elías Jaimes Fernandez</cp:lastModifiedBy>
  <cp:revision/>
  <dcterms:created xsi:type="dcterms:W3CDTF">2006-06-27T16:47:25Z</dcterms:created>
  <dcterms:modified xsi:type="dcterms:W3CDTF">2023-09-05T23:18:45Z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