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4000" windowHeight="9030"/>
  </bookViews>
  <sheets>
    <sheet name="FORMULARIO 1 PROPONENTE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>[14]!absc</definedName>
    <definedName name="absc_">[15]!absc</definedName>
    <definedName name="absc_1">[15]!absc</definedName>
    <definedName name="absc1">[16]!absc</definedName>
    <definedName name="ac">[8]Dimensiones!$B$8</definedName>
    <definedName name="Acarreo">[17]General!$N$12:$N$1485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[18]Informacion!$B$15</definedName>
    <definedName name="ADMINISTRADOR_VIAL__ARMANDO_SANCHEZ_SANCHEZ">[19]INDICMICROEMP!$A$20</definedName>
    <definedName name="ADMON">'[20]Formulario N° 4'!$F$129</definedName>
    <definedName name="adoc1">[16]!absc</definedName>
    <definedName name="ADOC125">[16]!absc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[21]!absc</definedName>
    <definedName name="ANCLAJE">'[22]MC SF GAVIONES'!#REF!</definedName>
    <definedName name="ANE">'[23]ANEXO 7'!#REF!</definedName>
    <definedName name="anscount" hidden="1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>[28]!absc</definedName>
    <definedName name="APU_directos">#REF!</definedName>
    <definedName name="APU221.1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'[29]AC2-AG96'!#REF!</definedName>
    <definedName name="_xlnm.Print_Area" localSheetId="0">'FORMULARIO 1 PROPONENTE'!$B$1:$J$66</definedName>
    <definedName name="_xlnm.Print_Area">#N/A</definedName>
    <definedName name="ARENA">[20]MATERIALES!$D$2</definedName>
    <definedName name="Arenag">#REF!</definedName>
    <definedName name="armuve">[0]!err</definedName>
    <definedName name="ARP">#REF!</definedName>
    <definedName name="articulos">[30]articulos!$A$2:$E$65536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'[32]ESTADO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'[33]ESTADO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[20]EQUIPO!$D$10</definedName>
    <definedName name="CARGO">#REF!</definedName>
    <definedName name="CARLOS">[34]General!$N$12:$N$1485</definedName>
    <definedName name="CARRETERA">#REF!</definedName>
    <definedName name="CARRO">#REF!</definedName>
    <definedName name="CASA">[35]General!#REF!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'[36]A. P. U.'!#REF!</definedName>
    <definedName name="ccto210">#REF!</definedName>
    <definedName name="cd">[37]Hoja1!$C$81</definedName>
    <definedName name="cdcdc" hidden="1">{"via1",#N/A,TRUE,"general";"via2",#N/A,TRUE,"general";"via3",#N/A,TRUE,"general"}</definedName>
    <definedName name="CDctrl">[24]CDItem!$G$8</definedName>
    <definedName name="ceerf" hidden="1">{"TAB1",#N/A,TRUE,"GENERAL";"TAB2",#N/A,TRUE,"GENERAL";"TAB3",#N/A,TRUE,"GENERAL";"TAB4",#N/A,TRUE,"GENERAL";"TAB5",#N/A,TRUE,"GENERAL"}</definedName>
    <definedName name="CEMENTO">[38]Insum!$A$3:$H$63</definedName>
    <definedName name="cesped">#REF!</definedName>
    <definedName name="CIRCUITOS">[39]Circuitos!$C$2:$C$891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[20]EQUIPO!$D$5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[40]Transp.!$B$5:$E$19</definedName>
    <definedName name="COSTODIRECTO">#REF!</definedName>
    <definedName name="COSTOS">[41]TARIFAS!$A$1:$F$52</definedName>
    <definedName name="cp">#REF!</definedName>
    <definedName name="_xlnm.Criteria">'[29]AC2-AG96'!#REF!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[42]Hoja1!$A$1:$IV$65536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[43]Sanitario!$AC$9:$AD$9</definedName>
    <definedName name="dario">'[44]GPI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[45]CONT_ADI!#REF!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[46]Hoja1!$K$3:$L$55</definedName>
    <definedName name="DistanciasPRS9003">[46]Hoja1!$A$3:$B$52</definedName>
    <definedName name="DistanciasPRS9004">[46]Hoja1!$F$3:$G$33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[43]Sanitario!$AC$8:$AD$8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[43]Sanitario!$AC$7:$AD$7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[47]General!#REF!</definedName>
    <definedName name="ENEROA">[48]General!#REF!</definedName>
    <definedName name="ENTRADASP">#REF!</definedName>
    <definedName name="EPS">#REF!</definedName>
    <definedName name="EQUI">[49]EQUIPOS!$1:$1048576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[50]TARIF2002!#REF!</definedName>
    <definedName name="ERROR5">[50]TARIF2002!#REF!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'[51]220.1'!$H$52</definedName>
    <definedName name="ESP320.1">'[52]320.1'!$H$52</definedName>
    <definedName name="ESP330.1">'[51]330.1'!$H$52</definedName>
    <definedName name="ESP330.2">'[52]330.2'!$H$52</definedName>
    <definedName name="ESP640.1.2">'[51]640.1.2'!$H$50</definedName>
    <definedName name="ESP673.1">'[51]673.1'!$H$49</definedName>
    <definedName name="ESP673.2">'[51]673.2'!$H$53</definedName>
    <definedName name="ESP700.1">'[52]700.1'!$H$52</definedName>
    <definedName name="ESPECIFICACION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[44]SKJ452!#REF!</definedName>
    <definedName name="Excel_BuiltIn_Print_Titles_10_51">#REF!</definedName>
    <definedName name="Excel_BuiltIn_Print_Titles_11">[44]ITA878!#REF!</definedName>
    <definedName name="Excel_BuiltIn_Print_Titles_11_51">#REF!</definedName>
    <definedName name="Excel_BuiltIn_Print_Titles_12">'[44]AEA-944'!#REF!</definedName>
    <definedName name="Excel_BuiltIn_Print_Titles_12_51">#REF!</definedName>
    <definedName name="Excel_BuiltIn_Print_Titles_13">'[44]DUB-823'!#REF!</definedName>
    <definedName name="Excel_BuiltIn_Print_Titles_13_51">#REF!</definedName>
    <definedName name="Excel_BuiltIn_Print_Titles_14">'[44]GPI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[44]XXJ617!#REF!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[44]SNG_855!#REF!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'[44]VEA 374'!#REF!</definedName>
    <definedName name="Excel_BuiltIn_Print_Titles_5_51">#REF!</definedName>
    <definedName name="Excel_BuiltIn_Print_Titles_5_XX">'[44]VEA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[44]HFB024!#REF!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[44]PAJ825!#REF!</definedName>
    <definedName name="Excel_BuiltIn_Print_Titles_9_51">#REF!</definedName>
    <definedName name="EXCROC">'[53]Análisis de precios'!$H$52</definedName>
    <definedName name="Extra_Pay">#REF!</definedName>
    <definedName name="fa">#REF!</definedName>
    <definedName name="FAC" hidden="1">#REF!</definedName>
    <definedName name="FACIL">[54]General!#REF!</definedName>
    <definedName name="FACTURADO">'[55]Itemes Renovación'!#REF!</definedName>
    <definedName name="fb">#REF!</definedName>
    <definedName name="fd">'[36]A.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[56]General!#REF!</definedName>
    <definedName name="fer">'[27]Res-Accide-10'!#REF!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+[57]Formular!$B$7:$G$71</definedName>
    <definedName name="FOTO">#REF!</definedName>
    <definedName name="FOTOS">[58]!absc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[59]General!#REF!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[20]MATERIALES!$D$3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[60]BASE!$C$4:$H$255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[43]Sanitario!$AC$6:$AD$6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'[61]Itemes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'[62]Itemes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'[36]A.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'[20]Formulario N° 4'!$F$130</definedName>
    <definedName name="INDI">#N/A</definedName>
    <definedName name="INDICE">'[49]INDICE ALFABETICO'!$1:$1048576</definedName>
    <definedName name="inf">#REF!</definedName>
    <definedName name="INFG">#REF!</definedName>
    <definedName name="Ing">#REF!</definedName>
    <definedName name="Inicio">[24]BASES!$E$26</definedName>
    <definedName name="Insumos_auxiliares">[63]Insumos!#REF!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'[64]PR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[65]INDICE!$A$3:$F$400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[66]General!#REF!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[67]General!#REF!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[68]items!$C$4:$J$247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'[69]Listado de equipos'!$A$8:$A$39</definedName>
    <definedName name="lia">#REF!</definedName>
    <definedName name="LICITACION">#REF!</definedName>
    <definedName name="LINA">[34]General!$N$12:$N$1485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[70]CONT_ADI!#REF!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[66]General!#REF!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'[69]Listado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[71]INDICE!#REF!</definedName>
    <definedName name="LOCA">[28]!absc</definedName>
    <definedName name="LOCA1">[28]!absc</definedName>
    <definedName name="LOCA2">[72]!absc</definedName>
    <definedName name="LOCALIZACION">#REF!</definedName>
    <definedName name="LOCALIZACION_Y_REPLANTEO">#REF!</definedName>
    <definedName name="LOCALIZACIÓN_Y_REPLANTEO._ESTRUCTURAS">[73]INDICE!#REF!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'[69]Listado de transportes'!$A$6:$A$10</definedName>
    <definedName name="lucy" hidden="1">{"TAB1",#N/A,TRUE,"GENERAL";"TAB2",#N/A,TRUE,"GENERAL";"TAB3",#N/A,TRUE,"GENERAL";"TAB4",#N/A,TRUE,"GENERAL";"TAB5",#N/A,TRUE,"GENERAL"}</definedName>
    <definedName name="lun">'[27]Res-Accide-10'!#REF!</definedName>
    <definedName name="LUNA">[13]General!#REF!</definedName>
    <definedName name="m">#REF!</definedName>
    <definedName name="MA">'[27]Res-Accide-10'!#REF!</definedName>
    <definedName name="maestro">#REF!</definedName>
    <definedName name="mafdsf" hidden="1">{"via1",#N/A,TRUE,"general";"via2",#N/A,TRUE,"general";"via3",#N/A,TRUE,"general"}</definedName>
    <definedName name="MAL">'[74]Estado Resumen'!#REF!&lt;2.5</definedName>
    <definedName name="MALO">'[75]ESTADO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[38]Insum!$A$68:$H$98</definedName>
    <definedName name="Maquinaria">#N/A</definedName>
    <definedName name="mar">'[27]Res-Accide-10'!#REF!</definedName>
    <definedName name="MARAVILLA" hidden="1">{"PRES REHAB ARM-PER POR ITEMS  KM A KM",#N/A,TRUE,"Rehabilitacion Arm-Per"}</definedName>
    <definedName name="marcela">[76]General!#REF!</definedName>
    <definedName name="maria">[76]General!#REF!</definedName>
    <definedName name="MARILUZ">[48]General!#REF!</definedName>
    <definedName name="MARINAS">[77]General!#REF!</definedName>
    <definedName name="martillo">#REF!</definedName>
    <definedName name="MARY">[76]General!#REF!</definedName>
    <definedName name="MARYLUZ" hidden="1">{"PRES REHAB ARM-PER POR ITEMS  KM A KM",#N/A,TRUE,"Rehabilitacion Arm-Per"}</definedName>
    <definedName name="marzito">[78]General!#REF!</definedName>
    <definedName name="MARZO">[13]General!#REF!</definedName>
    <definedName name="masor" hidden="1">{"via1",#N/A,TRUE,"general";"via2",#N/A,TRUE,"general";"via3",#N/A,TRUE,"general"}</definedName>
    <definedName name="MAT">#REF!</definedName>
    <definedName name="mate">[49]MATERIALES!$1:$1048576</definedName>
    <definedName name="MATERIAL">#REF!</definedName>
    <definedName name="materiales">[79]materiales!$A$7:$A$1317</definedName>
    <definedName name="matriz">#REF!,#REF!</definedName>
    <definedName name="MATRIZRICS">'[80]RICS NUEVA HOJA DIARIA'!$A$1:$AB$42</definedName>
    <definedName name="MAX">[81]INDICE!$1:$1048576</definedName>
    <definedName name="MAYO">[13]General!#REF!</definedName>
    <definedName name="mdd" hidden="1">{"via1",#N/A,TRUE,"general";"via2",#N/A,TRUE,"general";"via3",#N/A,TRUE,"general"}</definedName>
    <definedName name="MEDARDO">[76]General!#REF!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[82]INDICE!$1:$1048576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'[69]Calculo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[83]Otros!#REF!</definedName>
    <definedName name="OTRO">[49]OTROS!$1:$1048576</definedName>
    <definedName name="otros">[79]otros!$A$6:$A$1235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[84]CUMPLIMIENTO!$M$5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[85]PRECIOS!$A$5:$M$161</definedName>
    <definedName name="precios">#REF!</definedName>
    <definedName name="PREST">#REF!</definedName>
    <definedName name="PRESTACIONES">[71]Otros!$D$5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[24]BASES!$B$31</definedName>
    <definedName name="PROG" hidden="1">#REF!</definedName>
    <definedName name="programainv">[0]!err</definedName>
    <definedName name="Proponente">#REF!</definedName>
    <definedName name="PROPUESTA2">#REF!</definedName>
    <definedName name="PRUEBA">[86]!absc</definedName>
    <definedName name="prueba1">[87]!absc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[50]TARIF2002!#REF!</definedName>
    <definedName name="QE_TE">[50]TARIF2002!#REF!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[50]TARIF2002!#REF!</definedName>
    <definedName name="QI_TI">[50]TARIF2002!#REF!</definedName>
    <definedName name="QN">[50]TARIF2002!#REF!</definedName>
    <definedName name="QN_QI">[50]TARIF2002!#REF!</definedName>
    <definedName name="QNS">[88]TARIF2002!#REF!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[89]EQUIPO!$D$14</definedName>
    <definedName name="RECURSOS">[57]Recursos!$A$6:$D$124</definedName>
    <definedName name="RED">[6]EST2!$AQ$2</definedName>
    <definedName name="REG">'[74]Estado Resumen'!#REF!&gt;2.5</definedName>
    <definedName name="rege" hidden="1">{"TAB1",#N/A,TRUE,"GENERAL";"TAB2",#N/A,TRUE,"GENERAL";"TAB3",#N/A,TRUE,"GENERAL";"TAB4",#N/A,TRUE,"GENERAL";"TAB5",#N/A,TRUE,"GENERAL"}</definedName>
    <definedName name="regional">[32]CARRETERAS!$A$2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'[75]ESTADO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'[32]GENERALIDADES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[90]items!$C$4:$J$248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[37]Hoja1!$F$60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[91]TARIFAS!$A$1:$F$52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[50]TARIF2002!#REF!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[50]TARIF2002!#REF!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[93]VrEqpBasica!$I$2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[94]Unitarios!$A$3:$D$13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'[20]Formulario N° 4'!$F$131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[20]EQUIPO!$D$27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[95]INDICE!$1:$1048576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[96]!absc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>[28]!absc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'[36]A.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9" i="1" l="1"/>
  <c r="H48" i="1"/>
  <c r="H47" i="1"/>
  <c r="H46" i="1"/>
  <c r="H44" i="1"/>
  <c r="H43" i="1"/>
  <c r="H42" i="1"/>
  <c r="H41" i="1"/>
  <c r="H40" i="1"/>
  <c r="H52" i="1" s="1"/>
  <c r="H39" i="1"/>
  <c r="H38" i="1"/>
  <c r="G29" i="1"/>
  <c r="H29" i="1" s="1"/>
  <c r="G28" i="1"/>
  <c r="H28" i="1" s="1"/>
  <c r="G27" i="1"/>
  <c r="H27" i="1" s="1"/>
  <c r="G26" i="1"/>
  <c r="H26" i="1" s="1"/>
  <c r="H24" i="1"/>
  <c r="H23" i="1"/>
  <c r="H22" i="1"/>
  <c r="H21" i="1"/>
  <c r="H20" i="1"/>
  <c r="H19" i="1"/>
  <c r="H18" i="1"/>
  <c r="H17" i="1"/>
  <c r="H16" i="1"/>
  <c r="H15" i="1"/>
  <c r="H30" i="1" s="1"/>
  <c r="H32" i="1" s="1"/>
  <c r="H53" i="1" l="1"/>
  <c r="H55" i="1" s="1"/>
  <c r="H56" i="1" s="1"/>
  <c r="H57" i="1" s="1"/>
</calcChain>
</file>

<file path=xl/sharedStrings.xml><?xml version="1.0" encoding="utf-8"?>
<sst xmlns="http://schemas.openxmlformats.org/spreadsheetml/2006/main" count="89" uniqueCount="78">
  <si>
    <t xml:space="preserve">Formulario 1 - Formulario de presupuesto oficial -Interventoría de obra pública de infraestructura de transporte - versión 2 </t>
  </si>
  <si>
    <t>Código</t>
  </si>
  <si>
    <t>CCE-EICP-FM-70</t>
  </si>
  <si>
    <t>Versión</t>
  </si>
  <si>
    <t>FORMULARIO 1 - DETALLADO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</si>
  <si>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</si>
  <si>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</si>
  <si>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</si>
  <si>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</si>
  <si>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</si>
  <si>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</si>
  <si>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</si>
  <si>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</si>
  <si>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</si>
  <si>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</si>
  <si>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</si>
  <si>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</si>
  <si>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</si>
  <si>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</si>
  <si>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</si>
  <si>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</si>
  <si>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</si>
  <si>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</si>
  <si>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Director de Interventoría</t>
  </si>
  <si>
    <t>Residente de Interventoria</t>
  </si>
  <si>
    <t xml:space="preserve">Especialista en Pavimentos </t>
  </si>
  <si>
    <t>Especialista en Vias</t>
  </si>
  <si>
    <t>Especialista en Estructuras</t>
  </si>
  <si>
    <t>Especialista en Hidràulica</t>
  </si>
  <si>
    <t>Especialista en Geotecnia</t>
  </si>
  <si>
    <t>Especialista Ambiental</t>
  </si>
  <si>
    <t>HSEQ</t>
  </si>
  <si>
    <t>Contador</t>
  </si>
  <si>
    <t>PERSONAL TÉCNICO</t>
  </si>
  <si>
    <t xml:space="preserve">Topografo </t>
  </si>
  <si>
    <t>Cadenero</t>
  </si>
  <si>
    <t>Dibujante</t>
  </si>
  <si>
    <t>Secretaria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</si>
  <si>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</si>
  <si>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</si>
  <si>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</si>
  <si>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</si>
  <si>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</si>
  <si>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</si>
  <si>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</si>
  <si>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</si>
  <si>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</si>
  <si>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</si>
  <si>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</si>
  <si>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</si>
  <si>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</si>
  <si>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</si>
  <si>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COSTOS DE ALQUILER DE EQUIPOS Y OFICINA</t>
  </si>
  <si>
    <t>Alquiler equipos de topografia (estacion total, niveles y mira)</t>
  </si>
  <si>
    <t>MES</t>
  </si>
  <si>
    <t>Papeleria</t>
  </si>
  <si>
    <t>Mes</t>
  </si>
  <si>
    <t>Planos</t>
  </si>
  <si>
    <t>Equipos de comunicación</t>
  </si>
  <si>
    <t>Alquiler de Vehiculo  Cilindraje &gt;2000 - (Incluye combustible y gastos), incluye combustible y conductor</t>
  </si>
  <si>
    <t>UND</t>
  </si>
  <si>
    <t>Arriendo Oficina (Proyecto)</t>
  </si>
  <si>
    <t>Gastos oficina en obra (servicios)</t>
  </si>
  <si>
    <t xml:space="preserve">Ensayos de laboratorio </t>
  </si>
  <si>
    <t>Granulometria</t>
  </si>
  <si>
    <t>Limite de Attemberg</t>
  </si>
  <si>
    <t>Contenido de humedad</t>
  </si>
  <si>
    <t>CBR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</si>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</sst>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#,##0.0"/>
    <numFmt numFmtId="165" formatCode="_(* #,##0.00_);_(* \(#,##0.00\);_(* &quot;-&quot;??_);_(@_)"/>
    <numFmt numFmtId="166" formatCode="_-[$$-240A]\ * #,##0.00_ ;_-[$$-240A]\ * \-#,##0.00\ ;_-[$$-240A]\ * &quot;-&quot;??_ ;_-@_ "/>
    <numFmt numFmtId="167" formatCode="_(&quot;$&quot;\ * #,##0.00_);_(&quot;$&quot;\ * \(#,##0.00\);_(&quot;$&quot;\ * &quot;-&quot;??_);_(@_)"/>
    <numFmt numFmtId="168" formatCode="_ &quot;$&quot;\ * #,##0.00_ ;_ &quot;$&quot;\ * \-#,##0.00_ ;_ &quot;$&quot;\ * &quot;-&quot;??_ ;_ @_ 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sz val="10"/>
      <name val="Arial"/>
      <family val="2"/>
    </font>
    <font>
      <b/>
      <sz val="11"/>
      <color indexed="12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2"/>
      <color theme="1"/>
      <name val="Arial Narrow"/>
      <family val="2"/>
    </font>
    <font>
      <sz val="11"/>
      <name val="Arial"/>
      <family val="2"/>
    </font>
    <font>
      <sz val="12"/>
      <name val="Calibri"/>
      <family val="2"/>
      <scheme val="minor"/>
    </font>
    <font>
      <b/>
      <sz val="9"/>
      <color rgb="FFFF0000"/>
      <name val="Arial Narrow"/>
      <family val="2"/>
    </font>
    <font>
      <b/>
      <sz val="11"/>
      <name val="Arial"/>
      <family val="2"/>
    </font>
    <font>
      <b/>
      <sz val="12"/>
      <name val="Arial Narrow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sz val="11"/>
      <color indexed="8"/>
      <name val="Calibri"/>
      <family val="2"/>
    </font>
    <font>
      <b/>
      <sz val="11"/>
      <name val="Arial Narrow"/>
      <family val="2"/>
    </font>
    <font>
      <sz val="12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4">
    <xf numFmtId="0" fontId="0" fillId="0" borderId="0"/>
    <xf numFmtId="42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" fillId="0" borderId="0" applyNumberFormat="0" applyFill="0" applyBorder="0" applyProtection="0">
      <alignment vertical="top"/>
    </xf>
    <xf numFmtId="0" fontId="5" fillId="0" borderId="0"/>
    <xf numFmtId="0" fontId="11" fillId="0" borderId="0"/>
    <xf numFmtId="9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7" fontId="24" fillId="0" borderId="0" applyFont="0" applyFill="0" applyBorder="0" applyAlignment="0" applyProtection="0"/>
    <xf numFmtId="42" fontId="1" fillId="0" borderId="0" applyFont="0" applyFill="0" applyBorder="0" applyAlignment="0" applyProtection="0"/>
    <xf numFmtId="168" fontId="11" fillId="0" borderId="0" applyFont="0" applyFill="0" applyBorder="0" applyAlignment="0" applyProtection="0"/>
    <xf numFmtId="167" fontId="24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24" fillId="0" borderId="0"/>
  </cellStyleXfs>
  <cellXfs count="162">
    <xf numFmtId="0" fontId="0" fillId="0" borderId="0" xfId="0"/>
    <xf numFmtId="0" fontId="3" fillId="2" borderId="1" xfId="3" applyFont="1" applyFill="1" applyBorder="1" applyAlignment="1">
      <alignment vertical="center" wrapText="1"/>
    </xf>
    <xf numFmtId="0" fontId="3" fillId="2" borderId="2" xfId="3" applyFont="1" applyFill="1" applyBorder="1" applyAlignment="1">
      <alignment vertical="center" wrapText="1"/>
    </xf>
    <xf numFmtId="0" fontId="3" fillId="2" borderId="2" xfId="3" applyFont="1" applyFill="1" applyBorder="1" applyAlignment="1">
      <alignment horizontal="center" vertical="center" wrapText="1"/>
    </xf>
    <xf numFmtId="0" fontId="4" fillId="2" borderId="2" xfId="3" applyNumberFormat="1" applyFont="1" applyFill="1" applyBorder="1" applyAlignment="1">
      <alignment horizontal="center" vertical="center" wrapText="1"/>
    </xf>
    <xf numFmtId="0" fontId="4" fillId="2" borderId="2" xfId="3" applyNumberFormat="1" applyFont="1" applyFill="1" applyBorder="1" applyAlignment="1">
      <alignment horizontal="justify" vertical="center" wrapText="1"/>
    </xf>
    <xf numFmtId="0" fontId="4" fillId="2" borderId="2" xfId="3" applyNumberFormat="1" applyFont="1" applyFill="1" applyBorder="1" applyAlignment="1">
      <alignment vertical="center" wrapText="1"/>
    </xf>
    <xf numFmtId="0" fontId="5" fillId="0" borderId="2" xfId="4" applyBorder="1" applyAlignment="1">
      <alignment horizontal="center"/>
    </xf>
    <xf numFmtId="0" fontId="4" fillId="2" borderId="3" xfId="3" applyNumberFormat="1" applyFont="1" applyFill="1" applyBorder="1" applyAlignment="1">
      <alignment vertical="center" wrapText="1"/>
    </xf>
    <xf numFmtId="0" fontId="4" fillId="2" borderId="0" xfId="3" applyNumberFormat="1" applyFont="1" applyFill="1" applyBorder="1" applyAlignment="1">
      <alignment vertical="center" wrapText="1"/>
    </xf>
    <xf numFmtId="0" fontId="3" fillId="2" borderId="0" xfId="3" applyFont="1" applyFill="1" applyBorder="1" applyAlignment="1">
      <alignment vertical="center" wrapText="1"/>
    </xf>
    <xf numFmtId="0" fontId="3" fillId="2" borderId="4" xfId="3" applyFont="1" applyFill="1" applyBorder="1" applyAlignment="1">
      <alignment vertical="center" wrapText="1"/>
    </xf>
    <xf numFmtId="0" fontId="5" fillId="0" borderId="0" xfId="4" applyAlignment="1">
      <alignment horizontal="center"/>
    </xf>
    <xf numFmtId="0" fontId="4" fillId="2" borderId="8" xfId="3" applyNumberFormat="1" applyFont="1" applyFill="1" applyBorder="1" applyAlignment="1">
      <alignment vertical="center" wrapText="1"/>
    </xf>
    <xf numFmtId="0" fontId="7" fillId="0" borderId="9" xfId="4" applyFont="1" applyBorder="1" applyAlignment="1">
      <alignment horizontal="justify" vertical="center" wrapText="1"/>
    </xf>
    <xf numFmtId="0" fontId="7" fillId="2" borderId="7" xfId="4" applyFont="1" applyFill="1" applyBorder="1" applyAlignment="1">
      <alignment horizontal="center" vertical="center" wrapText="1"/>
    </xf>
    <xf numFmtId="0" fontId="6" fillId="2" borderId="7" xfId="4" applyFont="1" applyFill="1" applyBorder="1" applyAlignment="1">
      <alignment horizontal="center" vertical="center" wrapText="1"/>
    </xf>
    <xf numFmtId="0" fontId="3" fillId="2" borderId="10" xfId="3" applyFont="1" applyFill="1" applyBorder="1" applyAlignment="1">
      <alignment vertical="center" wrapText="1"/>
    </xf>
    <xf numFmtId="0" fontId="4" fillId="2" borderId="10" xfId="3" applyNumberFormat="1" applyFont="1" applyFill="1" applyBorder="1" applyAlignment="1">
      <alignment horizontal="center" vertical="center" wrapText="1"/>
    </xf>
    <xf numFmtId="0" fontId="4" fillId="2" borderId="0" xfId="3" applyNumberFormat="1" applyFont="1" applyFill="1" applyBorder="1" applyAlignment="1">
      <alignment horizontal="center" vertical="center" wrapText="1"/>
    </xf>
    <xf numFmtId="0" fontId="4" fillId="2" borderId="0" xfId="3" applyNumberFormat="1" applyFont="1" applyFill="1" applyBorder="1" applyAlignment="1">
      <alignment horizontal="justify" vertical="center" wrapText="1"/>
    </xf>
    <xf numFmtId="0" fontId="4" fillId="2" borderId="11" xfId="3" applyNumberFormat="1" applyFont="1" applyFill="1" applyBorder="1" applyAlignment="1">
      <alignment vertical="center" wrapText="1"/>
    </xf>
    <xf numFmtId="0" fontId="5" fillId="0" borderId="11" xfId="4" applyBorder="1" applyAlignment="1">
      <alignment horizontal="center"/>
    </xf>
    <xf numFmtId="0" fontId="4" fillId="2" borderId="12" xfId="3" applyNumberFormat="1" applyFont="1" applyFill="1" applyBorder="1" applyAlignment="1">
      <alignment vertical="center" wrapText="1"/>
    </xf>
    <xf numFmtId="0" fontId="3" fillId="2" borderId="0" xfId="3" applyFont="1" applyFill="1" applyBorder="1" applyAlignment="1">
      <alignment horizontal="center" vertical="center" wrapText="1"/>
    </xf>
    <xf numFmtId="0" fontId="3" fillId="2" borderId="12" xfId="3" applyFont="1" applyFill="1" applyBorder="1" applyAlignment="1">
      <alignment vertical="center" wrapText="1"/>
    </xf>
    <xf numFmtId="0" fontId="5" fillId="0" borderId="4" xfId="4" applyBorder="1" applyAlignment="1">
      <alignment horizontal="center"/>
    </xf>
    <xf numFmtId="0" fontId="4" fillId="2" borderId="4" xfId="3" applyNumberFormat="1" applyFont="1" applyFill="1" applyBorder="1" applyAlignment="1">
      <alignment vertical="center" wrapText="1"/>
    </xf>
    <xf numFmtId="0" fontId="4" fillId="2" borderId="4" xfId="3" applyNumberFormat="1" applyFont="1" applyFill="1" applyBorder="1" applyAlignment="1">
      <alignment horizontal="right" vertical="center" wrapText="1"/>
    </xf>
    <xf numFmtId="0" fontId="4" fillId="2" borderId="12" xfId="3" applyNumberFormat="1" applyFont="1" applyFill="1" applyBorder="1" applyAlignment="1">
      <alignment horizontal="right" vertical="center" wrapText="1"/>
    </xf>
    <xf numFmtId="0" fontId="11" fillId="0" borderId="19" xfId="3" applyFont="1" applyBorder="1" applyAlignment="1">
      <alignment horizontal="center" vertical="center" wrapText="1"/>
    </xf>
    <xf numFmtId="0" fontId="11" fillId="0" borderId="3" xfId="3" applyFont="1" applyBorder="1" applyAlignment="1">
      <alignment horizontal="center" vertical="center" wrapText="1"/>
    </xf>
    <xf numFmtId="0" fontId="4" fillId="2" borderId="0" xfId="3" applyNumberFormat="1" applyFont="1" applyFill="1" applyBorder="1" applyAlignment="1">
      <alignment horizontal="right" vertical="center" wrapText="1"/>
    </xf>
    <xf numFmtId="0" fontId="11" fillId="0" borderId="22" xfId="3" applyFont="1" applyBorder="1" applyAlignment="1">
      <alignment horizontal="center" vertical="center" wrapText="1"/>
    </xf>
    <xf numFmtId="0" fontId="11" fillId="0" borderId="23" xfId="3" applyFont="1" applyBorder="1" applyAlignment="1">
      <alignment horizontal="center" vertical="center" wrapText="1"/>
    </xf>
    <xf numFmtId="0" fontId="12" fillId="0" borderId="24" xfId="3" quotePrefix="1" applyFont="1" applyFill="1" applyBorder="1" applyAlignment="1">
      <alignment horizontal="center" vertical="center" wrapText="1"/>
    </xf>
    <xf numFmtId="0" fontId="12" fillId="0" borderId="25" xfId="3" quotePrefix="1" applyFont="1" applyBorder="1" applyAlignment="1">
      <alignment horizontal="center" vertical="center" wrapText="1"/>
    </xf>
    <xf numFmtId="0" fontId="11" fillId="0" borderId="17" xfId="3" applyFont="1" applyBorder="1" applyAlignment="1">
      <alignment horizontal="center" vertical="center" wrapText="1"/>
    </xf>
    <xf numFmtId="0" fontId="15" fillId="0" borderId="0" xfId="4" applyFont="1"/>
    <xf numFmtId="0" fontId="16" fillId="0" borderId="32" xfId="3" applyFont="1" applyFill="1" applyBorder="1" applyAlignment="1">
      <alignment horizontal="center" vertical="center" wrapText="1"/>
    </xf>
    <xf numFmtId="0" fontId="17" fillId="0" borderId="33" xfId="5" applyFont="1" applyBorder="1" applyAlignment="1">
      <alignment vertical="center"/>
    </xf>
    <xf numFmtId="42" fontId="17" fillId="0" borderId="33" xfId="1" applyFont="1" applyFill="1" applyBorder="1" applyAlignment="1">
      <alignment horizontal="right" vertical="center"/>
    </xf>
    <xf numFmtId="164" fontId="17" fillId="0" borderId="33" xfId="5" applyNumberFormat="1" applyFont="1" applyBorder="1" applyAlignment="1">
      <alignment horizontal="center" vertical="center"/>
    </xf>
    <xf numFmtId="0" fontId="17" fillId="0" borderId="34" xfId="6" applyNumberFormat="1" applyFont="1" applyFill="1" applyBorder="1" applyAlignment="1">
      <alignment horizontal="center" vertical="center"/>
    </xf>
    <xf numFmtId="166" fontId="16" fillId="0" borderId="35" xfId="7" applyNumberFormat="1" applyFont="1" applyFill="1" applyBorder="1" applyAlignment="1">
      <alignment vertical="center" wrapText="1"/>
    </xf>
    <xf numFmtId="0" fontId="17" fillId="0" borderId="36" xfId="5" applyFont="1" applyBorder="1" applyAlignment="1">
      <alignment vertical="center"/>
    </xf>
    <xf numFmtId="0" fontId="17" fillId="0" borderId="22" xfId="5" applyFont="1" applyBorder="1" applyAlignment="1">
      <alignment vertical="center"/>
    </xf>
    <xf numFmtId="42" fontId="17" fillId="0" borderId="22" xfId="1" applyFont="1" applyFill="1" applyBorder="1" applyAlignment="1">
      <alignment horizontal="right" vertical="center"/>
    </xf>
    <xf numFmtId="166" fontId="16" fillId="0" borderId="33" xfId="3" applyNumberFormat="1" applyFont="1" applyFill="1" applyBorder="1" applyAlignment="1">
      <alignment horizontal="center" vertical="center" wrapText="1"/>
    </xf>
    <xf numFmtId="2" fontId="16" fillId="0" borderId="33" xfId="3" applyNumberFormat="1" applyFont="1" applyFill="1" applyBorder="1" applyAlignment="1">
      <alignment horizontal="center" vertical="center" wrapText="1"/>
    </xf>
    <xf numFmtId="167" fontId="4" fillId="2" borderId="0" xfId="3" applyNumberFormat="1" applyFont="1" applyFill="1" applyBorder="1" applyAlignment="1">
      <alignment vertical="center" wrapText="1"/>
    </xf>
    <xf numFmtId="166" fontId="16" fillId="4" borderId="35" xfId="7" applyNumberFormat="1" applyFont="1" applyFill="1" applyBorder="1" applyAlignment="1">
      <alignment vertical="center" wrapText="1"/>
    </xf>
    <xf numFmtId="0" fontId="18" fillId="0" borderId="0" xfId="3" applyNumberFormat="1" applyFont="1" applyFill="1" applyBorder="1" applyAlignment="1">
      <alignment horizontal="center" wrapText="1"/>
    </xf>
    <xf numFmtId="0" fontId="19" fillId="4" borderId="34" xfId="3" applyFont="1" applyFill="1" applyBorder="1" applyAlignment="1">
      <alignment vertical="center" wrapText="1"/>
    </xf>
    <xf numFmtId="0" fontId="20" fillId="2" borderId="4" xfId="3" applyFont="1" applyFill="1" applyBorder="1" applyAlignment="1">
      <alignment vertical="center" wrapText="1"/>
    </xf>
    <xf numFmtId="0" fontId="20" fillId="2" borderId="0" xfId="3" applyFont="1" applyFill="1" applyBorder="1" applyAlignment="1">
      <alignment vertical="center" wrapText="1"/>
    </xf>
    <xf numFmtId="166" fontId="19" fillId="4" borderId="41" xfId="3" applyNumberFormat="1" applyFont="1" applyFill="1" applyBorder="1" applyAlignment="1">
      <alignment vertical="center" wrapText="1"/>
    </xf>
    <xf numFmtId="0" fontId="11" fillId="0" borderId="21" xfId="3" applyFont="1" applyBorder="1" applyAlignment="1">
      <alignment horizontal="center" vertical="center" wrapText="1"/>
    </xf>
    <xf numFmtId="0" fontId="11" fillId="0" borderId="8" xfId="3" applyFont="1" applyBorder="1" applyAlignment="1">
      <alignment horizontal="center" vertical="center" wrapText="1"/>
    </xf>
    <xf numFmtId="0" fontId="16" fillId="0" borderId="22" xfId="3" applyFont="1" applyBorder="1" applyAlignment="1">
      <alignment horizontal="center" vertical="center" wrapText="1"/>
    </xf>
    <xf numFmtId="0" fontId="16" fillId="0" borderId="23" xfId="3" applyFont="1" applyBorder="1" applyAlignment="1">
      <alignment horizontal="center" vertical="center" wrapText="1"/>
    </xf>
    <xf numFmtId="1" fontId="17" fillId="0" borderId="33" xfId="5" applyNumberFormat="1" applyFont="1" applyBorder="1" applyAlignment="1">
      <alignment horizontal="center" vertical="center"/>
    </xf>
    <xf numFmtId="2" fontId="17" fillId="0" borderId="33" xfId="5" applyNumberFormat="1" applyFont="1" applyBorder="1" applyAlignment="1">
      <alignment horizontal="justify" vertical="center"/>
    </xf>
    <xf numFmtId="3" fontId="17" fillId="0" borderId="33" xfId="5" applyNumberFormat="1" applyFont="1" applyBorder="1" applyAlignment="1">
      <alignment horizontal="center" vertical="center"/>
    </xf>
    <xf numFmtId="2" fontId="17" fillId="0" borderId="33" xfId="2" applyNumberFormat="1" applyFont="1" applyBorder="1" applyAlignment="1">
      <alignment horizontal="center" vertical="center"/>
    </xf>
    <xf numFmtId="2" fontId="17" fillId="0" borderId="33" xfId="5" applyNumberFormat="1" applyFont="1" applyBorder="1" applyAlignment="1">
      <alignment horizontal="center" vertical="center"/>
    </xf>
    <xf numFmtId="2" fontId="16" fillId="0" borderId="33" xfId="3" applyNumberFormat="1" applyFont="1" applyBorder="1" applyAlignment="1">
      <alignment horizontal="center" vertical="center" wrapText="1"/>
    </xf>
    <xf numFmtId="2" fontId="21" fillId="0" borderId="33" xfId="5" applyNumberFormat="1" applyFont="1" applyBorder="1" applyAlignment="1">
      <alignment horizontal="left" vertical="center" wrapText="1"/>
    </xf>
    <xf numFmtId="2" fontId="22" fillId="0" borderId="33" xfId="5" applyNumberFormat="1" applyFont="1" applyBorder="1" applyAlignment="1">
      <alignment horizontal="left" vertical="center" wrapText="1"/>
    </xf>
    <xf numFmtId="2" fontId="22" fillId="0" borderId="0" xfId="5" applyNumberFormat="1" applyFont="1" applyAlignment="1">
      <alignment horizontal="left" vertical="center" wrapText="1"/>
    </xf>
    <xf numFmtId="0" fontId="23" fillId="0" borderId="33" xfId="4" applyFont="1" applyBorder="1" applyAlignment="1">
      <alignment horizontal="justify" vertical="center" wrapText="1"/>
    </xf>
    <xf numFmtId="0" fontId="16" fillId="0" borderId="33" xfId="3" applyFont="1" applyBorder="1" applyAlignment="1">
      <alignment horizontal="center" vertical="center" wrapText="1"/>
    </xf>
    <xf numFmtId="166" fontId="16" fillId="0" borderId="33" xfId="3" applyNumberFormat="1" applyFont="1" applyBorder="1" applyAlignment="1">
      <alignment vertical="center" wrapText="1"/>
    </xf>
    <xf numFmtId="167" fontId="19" fillId="4" borderId="44" xfId="8" applyFont="1" applyFill="1" applyBorder="1" applyAlignment="1">
      <alignment vertical="center" wrapText="1"/>
    </xf>
    <xf numFmtId="42" fontId="4" fillId="2" borderId="0" xfId="9" applyFont="1" applyFill="1" applyBorder="1" applyAlignment="1">
      <alignment vertical="center" wrapText="1"/>
    </xf>
    <xf numFmtId="167" fontId="19" fillId="4" borderId="35" xfId="8" applyFont="1" applyFill="1" applyBorder="1" applyAlignment="1">
      <alignment vertical="center" wrapText="1"/>
    </xf>
    <xf numFmtId="44" fontId="18" fillId="0" borderId="0" xfId="3" applyNumberFormat="1" applyFont="1" applyFill="1" applyBorder="1" applyAlignment="1">
      <alignment horizontal="center" wrapText="1"/>
    </xf>
    <xf numFmtId="44" fontId="4" fillId="2" borderId="0" xfId="3" applyNumberFormat="1" applyFont="1" applyFill="1" applyBorder="1" applyAlignment="1">
      <alignment vertical="center" wrapText="1"/>
    </xf>
    <xf numFmtId="168" fontId="4" fillId="2" borderId="0" xfId="10" applyFont="1" applyFill="1" applyBorder="1" applyAlignment="1">
      <alignment vertical="center" wrapText="1"/>
    </xf>
    <xf numFmtId="0" fontId="19" fillId="4" borderId="35" xfId="3" applyFont="1" applyFill="1" applyBorder="1" applyAlignment="1">
      <alignment horizontal="left" vertical="center" wrapText="1"/>
    </xf>
    <xf numFmtId="0" fontId="18" fillId="2" borderId="0" xfId="3" applyNumberFormat="1" applyFont="1" applyFill="1" applyBorder="1" applyAlignment="1">
      <alignment horizontal="center" wrapText="1"/>
    </xf>
    <xf numFmtId="167" fontId="19" fillId="4" borderId="35" xfId="11" applyFont="1" applyFill="1" applyBorder="1" applyAlignment="1">
      <alignment vertical="center" wrapText="1"/>
    </xf>
    <xf numFmtId="167" fontId="19" fillId="4" borderId="41" xfId="8" applyFont="1" applyFill="1" applyBorder="1" applyAlignment="1">
      <alignment vertical="center" wrapText="1"/>
    </xf>
    <xf numFmtId="167" fontId="25" fillId="2" borderId="0" xfId="12" applyFont="1" applyFill="1" applyBorder="1" applyAlignment="1">
      <alignment vertical="center" wrapText="1"/>
    </xf>
    <xf numFmtId="167" fontId="4" fillId="2" borderId="8" xfId="3" applyNumberFormat="1" applyFont="1" applyFill="1" applyBorder="1" applyAlignment="1">
      <alignment vertical="center" wrapText="1"/>
    </xf>
    <xf numFmtId="167" fontId="4" fillId="2" borderId="0" xfId="12" applyFont="1" applyFill="1" applyBorder="1" applyAlignment="1">
      <alignment vertical="center" wrapText="1"/>
    </xf>
    <xf numFmtId="0" fontId="16" fillId="2" borderId="1" xfId="3" applyFont="1" applyFill="1" applyBorder="1" applyAlignment="1">
      <alignment horizontal="justify" vertical="center" wrapText="1"/>
    </xf>
    <xf numFmtId="0" fontId="16" fillId="2" borderId="2" xfId="3" applyFont="1" applyFill="1" applyBorder="1" applyAlignment="1">
      <alignment horizontal="justify" vertical="center" wrapText="1"/>
    </xf>
    <xf numFmtId="0" fontId="16" fillId="2" borderId="3" xfId="3" applyFont="1" applyFill="1" applyBorder="1" applyAlignment="1">
      <alignment horizontal="justify" vertical="center" wrapText="1"/>
    </xf>
    <xf numFmtId="0" fontId="16" fillId="2" borderId="4" xfId="3" applyFont="1" applyFill="1" applyBorder="1" applyAlignment="1">
      <alignment horizontal="left" vertical="center" wrapText="1"/>
    </xf>
    <xf numFmtId="0" fontId="16" fillId="2" borderId="0" xfId="3" applyNumberFormat="1" applyFont="1" applyFill="1" applyBorder="1" applyAlignment="1">
      <alignment horizontal="center" vertical="center" wrapText="1"/>
    </xf>
    <xf numFmtId="0" fontId="16" fillId="2" borderId="0" xfId="3" applyNumberFormat="1" applyFont="1" applyFill="1" applyBorder="1" applyAlignment="1">
      <alignment horizontal="justify" vertical="center" wrapText="1"/>
    </xf>
    <xf numFmtId="0" fontId="16" fillId="2" borderId="0" xfId="3" applyNumberFormat="1" applyFont="1" applyFill="1" applyBorder="1" applyAlignment="1">
      <alignment vertical="center" wrapText="1"/>
    </xf>
    <xf numFmtId="0" fontId="16" fillId="2" borderId="8" xfId="3" applyNumberFormat="1" applyFont="1" applyFill="1" applyBorder="1" applyAlignment="1">
      <alignment vertical="center" wrapText="1"/>
    </xf>
    <xf numFmtId="0" fontId="3" fillId="2" borderId="0" xfId="3" applyNumberFormat="1" applyFont="1" applyFill="1" applyBorder="1" applyAlignment="1">
      <alignment vertical="center" wrapText="1"/>
    </xf>
    <xf numFmtId="0" fontId="3" fillId="2" borderId="12" xfId="3" applyNumberFormat="1" applyFont="1" applyFill="1" applyBorder="1" applyAlignment="1">
      <alignment vertical="center" wrapText="1"/>
    </xf>
    <xf numFmtId="0" fontId="26" fillId="2" borderId="4" xfId="3" applyFont="1" applyFill="1" applyBorder="1" applyAlignment="1">
      <alignment horizontal="left" vertical="center" wrapText="1"/>
    </xf>
    <xf numFmtId="0" fontId="26" fillId="2" borderId="0" xfId="3" applyNumberFormat="1" applyFont="1" applyFill="1" applyBorder="1" applyAlignment="1">
      <alignment horizontal="center" vertical="center" wrapText="1"/>
    </xf>
    <xf numFmtId="0" fontId="26" fillId="2" borderId="0" xfId="3" applyNumberFormat="1" applyFont="1" applyFill="1" applyBorder="1" applyAlignment="1">
      <alignment horizontal="justify" vertical="center" wrapText="1"/>
    </xf>
    <xf numFmtId="0" fontId="26" fillId="2" borderId="0" xfId="3" applyNumberFormat="1" applyFont="1" applyFill="1" applyBorder="1" applyAlignment="1">
      <alignment vertical="center" wrapText="1"/>
    </xf>
    <xf numFmtId="0" fontId="26" fillId="2" borderId="8" xfId="3" applyNumberFormat="1" applyFont="1" applyFill="1" applyBorder="1" applyAlignment="1">
      <alignment vertical="center" wrapText="1"/>
    </xf>
    <xf numFmtId="0" fontId="27" fillId="0" borderId="45" xfId="13" applyFont="1" applyBorder="1" applyAlignment="1">
      <alignment vertical="center"/>
    </xf>
    <xf numFmtId="0" fontId="26" fillId="2" borderId="46" xfId="3" applyNumberFormat="1" applyFont="1" applyFill="1" applyBorder="1" applyAlignment="1">
      <alignment horizontal="center" vertical="center" wrapText="1"/>
    </xf>
    <xf numFmtId="0" fontId="26" fillId="2" borderId="46" xfId="3" applyNumberFormat="1" applyFont="1" applyFill="1" applyBorder="1" applyAlignment="1">
      <alignment horizontal="justify" vertical="center" wrapText="1"/>
    </xf>
    <xf numFmtId="0" fontId="26" fillId="2" borderId="46" xfId="3" applyNumberFormat="1" applyFont="1" applyFill="1" applyBorder="1" applyAlignment="1">
      <alignment vertical="center" wrapText="1"/>
    </xf>
    <xf numFmtId="0" fontId="26" fillId="2" borderId="23" xfId="3" applyNumberFormat="1" applyFont="1" applyFill="1" applyBorder="1" applyAlignment="1">
      <alignment vertical="center" wrapText="1"/>
    </xf>
    <xf numFmtId="0" fontId="16" fillId="2" borderId="11" xfId="3" applyNumberFormat="1" applyFont="1" applyFill="1" applyBorder="1" applyAlignment="1">
      <alignment horizontal="justify" vertical="center" wrapText="1"/>
    </xf>
    <xf numFmtId="0" fontId="16" fillId="2" borderId="11" xfId="3" applyNumberFormat="1" applyFont="1" applyFill="1" applyBorder="1" applyAlignment="1">
      <alignment vertical="center" wrapText="1"/>
    </xf>
    <xf numFmtId="0" fontId="16" fillId="2" borderId="17" xfId="3" applyNumberFormat="1" applyFont="1" applyFill="1" applyBorder="1" applyAlignment="1">
      <alignment vertical="center" wrapText="1"/>
    </xf>
    <xf numFmtId="0" fontId="3" fillId="2" borderId="14" xfId="3" applyFont="1" applyFill="1" applyBorder="1" applyAlignment="1">
      <alignment vertical="center" wrapText="1"/>
    </xf>
    <xf numFmtId="0" fontId="3" fillId="2" borderId="8" xfId="3" applyFont="1" applyFill="1" applyBorder="1" applyAlignment="1">
      <alignment vertical="center" wrapText="1"/>
    </xf>
    <xf numFmtId="0" fontId="3" fillId="2" borderId="16" xfId="3" applyFont="1" applyFill="1" applyBorder="1" applyAlignment="1">
      <alignment vertical="center" wrapText="1"/>
    </xf>
    <xf numFmtId="0" fontId="3" fillId="2" borderId="11" xfId="3" applyFont="1" applyFill="1" applyBorder="1" applyAlignment="1">
      <alignment vertical="center" wrapText="1"/>
    </xf>
    <xf numFmtId="0" fontId="3" fillId="2" borderId="11" xfId="3" applyFont="1" applyFill="1" applyBorder="1" applyAlignment="1">
      <alignment horizontal="center" vertical="center" wrapText="1"/>
    </xf>
    <xf numFmtId="0" fontId="4" fillId="2" borderId="11" xfId="3" applyNumberFormat="1" applyFont="1" applyFill="1" applyBorder="1" applyAlignment="1">
      <alignment horizontal="center" vertical="center" wrapText="1"/>
    </xf>
    <xf numFmtId="0" fontId="4" fillId="2" borderId="11" xfId="3" applyNumberFormat="1" applyFont="1" applyFill="1" applyBorder="1" applyAlignment="1">
      <alignment horizontal="justify" vertical="center" wrapText="1"/>
    </xf>
    <xf numFmtId="0" fontId="4" fillId="2" borderId="17" xfId="3" applyNumberFormat="1" applyFont="1" applyFill="1" applyBorder="1" applyAlignment="1">
      <alignment vertical="center" wrapText="1"/>
    </xf>
    <xf numFmtId="0" fontId="8" fillId="4" borderId="38" xfId="3" applyFont="1" applyFill="1" applyBorder="1" applyAlignment="1">
      <alignment horizontal="right" vertical="center" wrapText="1"/>
    </xf>
    <xf numFmtId="0" fontId="8" fillId="4" borderId="39" xfId="3" applyFont="1" applyFill="1" applyBorder="1" applyAlignment="1">
      <alignment horizontal="right" vertical="center" wrapText="1"/>
    </xf>
    <xf numFmtId="0" fontId="8" fillId="4" borderId="40" xfId="3" applyFont="1" applyFill="1" applyBorder="1" applyAlignment="1">
      <alignment horizontal="right" vertical="center" wrapText="1"/>
    </xf>
    <xf numFmtId="0" fontId="28" fillId="0" borderId="4" xfId="13" applyFont="1" applyBorder="1" applyAlignment="1">
      <alignment horizontal="left" vertical="top"/>
    </xf>
    <xf numFmtId="0" fontId="28" fillId="0" borderId="0" xfId="13" applyFont="1" applyAlignment="1">
      <alignment horizontal="left" vertical="top"/>
    </xf>
    <xf numFmtId="0" fontId="28" fillId="0" borderId="16" xfId="13" applyFont="1" applyBorder="1" applyAlignment="1">
      <alignment horizontal="left" vertical="top"/>
    </xf>
    <xf numFmtId="0" fontId="28" fillId="0" borderId="11" xfId="13" applyFont="1" applyBorder="1" applyAlignment="1">
      <alignment horizontal="left" vertical="top"/>
    </xf>
    <xf numFmtId="0" fontId="11" fillId="2" borderId="47" xfId="3" applyNumberFormat="1" applyFont="1" applyFill="1" applyBorder="1" applyAlignment="1">
      <alignment horizontal="center" vertical="top" wrapText="1"/>
    </xf>
    <xf numFmtId="0" fontId="11" fillId="2" borderId="48" xfId="3" applyNumberFormat="1" applyFont="1" applyFill="1" applyBorder="1" applyAlignment="1">
      <alignment horizontal="center" vertical="top" wrapText="1"/>
    </xf>
    <xf numFmtId="0" fontId="8" fillId="4" borderId="29" xfId="3" applyFont="1" applyFill="1" applyBorder="1" applyAlignment="1">
      <alignment horizontal="left" vertical="center" wrapText="1"/>
    </xf>
    <xf numFmtId="0" fontId="8" fillId="4" borderId="30" xfId="3" applyFont="1" applyFill="1" applyBorder="1" applyAlignment="1">
      <alignment horizontal="left" vertical="center" wrapText="1"/>
    </xf>
    <xf numFmtId="0" fontId="8" fillId="4" borderId="31" xfId="3" applyFont="1" applyFill="1" applyBorder="1" applyAlignment="1">
      <alignment horizontal="left" vertical="center" wrapText="1"/>
    </xf>
    <xf numFmtId="0" fontId="8" fillId="4" borderId="26" xfId="3" applyFont="1" applyFill="1" applyBorder="1" applyAlignment="1">
      <alignment horizontal="right" vertical="center" wrapText="1"/>
    </xf>
    <xf numFmtId="0" fontId="8" fillId="4" borderId="27" xfId="3" applyFont="1" applyFill="1" applyBorder="1" applyAlignment="1">
      <alignment horizontal="right" vertical="center" wrapText="1"/>
    </xf>
    <xf numFmtId="0" fontId="8" fillId="4" borderId="43" xfId="3" applyFont="1" applyFill="1" applyBorder="1" applyAlignment="1">
      <alignment horizontal="right" vertical="center" wrapText="1"/>
    </xf>
    <xf numFmtId="0" fontId="8" fillId="4" borderId="29" xfId="3" applyFont="1" applyFill="1" applyBorder="1" applyAlignment="1">
      <alignment horizontal="right" vertical="center" wrapText="1"/>
    </xf>
    <xf numFmtId="0" fontId="8" fillId="4" borderId="30" xfId="3" applyFont="1" applyFill="1" applyBorder="1" applyAlignment="1">
      <alignment horizontal="right" vertical="center" wrapText="1"/>
    </xf>
    <xf numFmtId="0" fontId="8" fillId="4" borderId="37" xfId="3" applyFont="1" applyFill="1" applyBorder="1" applyAlignment="1">
      <alignment horizontal="right" vertical="center" wrapText="1"/>
    </xf>
    <xf numFmtId="0" fontId="11" fillId="0" borderId="42" xfId="3" applyFont="1" applyFill="1" applyBorder="1" applyAlignment="1">
      <alignment horizontal="center" vertical="center" wrapText="1"/>
    </xf>
    <xf numFmtId="0" fontId="11" fillId="0" borderId="20" xfId="3" applyFont="1" applyFill="1" applyBorder="1" applyAlignment="1">
      <alignment horizontal="center" vertical="center" wrapText="1"/>
    </xf>
    <xf numFmtId="0" fontId="11" fillId="0" borderId="0" xfId="3" applyFont="1" applyBorder="1" applyAlignment="1">
      <alignment horizontal="center" vertical="center" wrapText="1"/>
    </xf>
    <xf numFmtId="0" fontId="11" fillId="0" borderId="11" xfId="3" applyFont="1" applyBorder="1" applyAlignment="1">
      <alignment horizontal="center" vertical="center" wrapText="1"/>
    </xf>
    <xf numFmtId="0" fontId="11" fillId="0" borderId="21" xfId="3" applyFont="1" applyBorder="1" applyAlignment="1">
      <alignment horizontal="center" vertical="center" wrapText="1"/>
    </xf>
    <xf numFmtId="0" fontId="11" fillId="0" borderId="25" xfId="3" applyFont="1" applyBorder="1" applyAlignment="1">
      <alignment horizontal="center" vertical="center" wrapText="1"/>
    </xf>
    <xf numFmtId="165" fontId="11" fillId="0" borderId="21" xfId="3" applyNumberFormat="1" applyFont="1" applyBorder="1" applyAlignment="1">
      <alignment horizontal="center" vertical="center" wrapText="1"/>
    </xf>
    <xf numFmtId="165" fontId="11" fillId="0" borderId="22" xfId="3" applyNumberFormat="1" applyFont="1" applyBorder="1" applyAlignment="1">
      <alignment horizontal="center" vertical="center" wrapText="1"/>
    </xf>
    <xf numFmtId="0" fontId="14" fillId="3" borderId="26" xfId="3" applyFont="1" applyFill="1" applyBorder="1" applyAlignment="1">
      <alignment horizontal="center" vertical="center" wrapText="1"/>
    </xf>
    <xf numFmtId="0" fontId="14" fillId="3" borderId="27" xfId="3" applyFont="1" applyFill="1" applyBorder="1" applyAlignment="1">
      <alignment horizontal="center" vertical="center" wrapText="1"/>
    </xf>
    <xf numFmtId="0" fontId="14" fillId="3" borderId="28" xfId="3" applyFont="1" applyFill="1" applyBorder="1" applyAlignment="1">
      <alignment horizontal="center" vertical="center" wrapText="1"/>
    </xf>
    <xf numFmtId="0" fontId="6" fillId="0" borderId="5" xfId="4" applyFont="1" applyBorder="1" applyAlignment="1">
      <alignment horizontal="center" vertical="center" wrapText="1"/>
    </xf>
    <xf numFmtId="0" fontId="6" fillId="0" borderId="6" xfId="4" applyFont="1" applyBorder="1" applyAlignment="1">
      <alignment horizontal="center" vertical="center" wrapText="1"/>
    </xf>
    <xf numFmtId="0" fontId="6" fillId="0" borderId="7" xfId="4" applyFont="1" applyBorder="1" applyAlignment="1">
      <alignment horizontal="center" vertical="center" wrapText="1"/>
    </xf>
    <xf numFmtId="0" fontId="6" fillId="2" borderId="5" xfId="4" applyFont="1" applyFill="1" applyBorder="1" applyAlignment="1">
      <alignment horizontal="center" vertical="center" wrapText="1"/>
    </xf>
    <xf numFmtId="0" fontId="6" fillId="2" borderId="7" xfId="4" applyFont="1" applyFill="1" applyBorder="1" applyAlignment="1">
      <alignment horizontal="center" vertical="center" wrapText="1"/>
    </xf>
    <xf numFmtId="0" fontId="8" fillId="2" borderId="13" xfId="3" applyFont="1" applyFill="1" applyBorder="1" applyAlignment="1">
      <alignment horizontal="center" vertical="center" wrapText="1"/>
    </xf>
    <xf numFmtId="0" fontId="8" fillId="2" borderId="14" xfId="3" applyFont="1" applyFill="1" applyBorder="1" applyAlignment="1">
      <alignment horizontal="center" vertical="center" wrapText="1"/>
    </xf>
    <xf numFmtId="0" fontId="8" fillId="2" borderId="15" xfId="3" applyFont="1" applyFill="1" applyBorder="1" applyAlignment="1">
      <alignment horizontal="center" vertical="center" wrapText="1"/>
    </xf>
    <xf numFmtId="0" fontId="9" fillId="2" borderId="1" xfId="4" applyFont="1" applyFill="1" applyBorder="1" applyAlignment="1">
      <alignment horizontal="justify" vertical="center" wrapText="1"/>
    </xf>
    <xf numFmtId="0" fontId="9" fillId="2" borderId="2" xfId="4" applyFont="1" applyFill="1" applyBorder="1" applyAlignment="1">
      <alignment horizontal="justify" vertical="center" wrapText="1"/>
    </xf>
    <xf numFmtId="0" fontId="9" fillId="2" borderId="3" xfId="4" applyFont="1" applyFill="1" applyBorder="1" applyAlignment="1">
      <alignment horizontal="justify" vertical="center" wrapText="1"/>
    </xf>
    <xf numFmtId="0" fontId="9" fillId="2" borderId="16" xfId="4" applyFont="1" applyFill="1" applyBorder="1" applyAlignment="1">
      <alignment horizontal="justify" vertical="center" wrapText="1"/>
    </xf>
    <xf numFmtId="0" fontId="9" fillId="2" borderId="11" xfId="4" applyFont="1" applyFill="1" applyBorder="1" applyAlignment="1">
      <alignment horizontal="justify" vertical="center" wrapText="1"/>
    </xf>
    <xf numFmtId="0" fontId="9" fillId="2" borderId="17" xfId="4" applyFont="1" applyFill="1" applyBorder="1" applyAlignment="1">
      <alignment horizontal="justify" vertical="center" wrapText="1"/>
    </xf>
    <xf numFmtId="0" fontId="11" fillId="0" borderId="18" xfId="3" applyFont="1" applyFill="1" applyBorder="1" applyAlignment="1">
      <alignment horizontal="center" vertical="center" wrapText="1"/>
    </xf>
    <xf numFmtId="0" fontId="11" fillId="0" borderId="19" xfId="3" applyFont="1" applyBorder="1" applyAlignment="1">
      <alignment horizontal="center" vertical="center" wrapText="1"/>
    </xf>
  </cellXfs>
  <cellStyles count="14">
    <cellStyle name="Millares 2 2 2" xfId="7"/>
    <cellStyle name="Moneda [0]" xfId="1" builtinId="7"/>
    <cellStyle name="Moneda [0] 2" xfId="9"/>
    <cellStyle name="Moneda 10" xfId="12"/>
    <cellStyle name="Moneda 2" xfId="10"/>
    <cellStyle name="Moneda 3 11" xfId="8"/>
    <cellStyle name="Moneda 3 4 2" xfId="11"/>
    <cellStyle name="Normal" xfId="0" builtinId="0"/>
    <cellStyle name="Normal 12 2" xfId="4"/>
    <cellStyle name="Normal 2 2 5 2" xfId="5"/>
    <cellStyle name="Normal 3 11 2" xfId="3"/>
    <cellStyle name="Normal_ESTABLECIMIENTO Y MANTENIMIENTO" xfId="13"/>
    <cellStyle name="Porcentaje" xfId="2" builtinId="5"/>
    <cellStyle name="Porcentual 2 10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76" Type="http://schemas.openxmlformats.org/officeDocument/2006/relationships/externalLink" Target="externalLinks/externalLink75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97" Type="http://schemas.openxmlformats.org/officeDocument/2006/relationships/externalLink" Target="externalLinks/externalLink96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styles" Target="styles.xml"/><Relationship Id="rId101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@/LICITACIONES/Mis%20documentos/san%20andres/EJECUCION/CONTRATO%20670%20DE%202010%20Numeral%207.2/Copia%20de%20M1%20-%20PO%20Y%20APU%20SAN%20ANDR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ado Resumen"/>
      <sheetName val="memorias"/>
      <sheetName val="presupuesto"/>
      <sheetName val="#¡REF"/>
      <sheetName val="Formulario No.1 "/>
      <sheetName val="450.2P  Vía 9003"/>
      <sheetName val="632.1P "/>
      <sheetName val="630.4 Vía 9003"/>
      <sheetName val="630.6 Vía 7801"/>
      <sheetName val="ORGANIGRAMA"/>
      <sheetName val="FLUJO DE FONDOS"/>
      <sheetName val="CRONOGRAMA"/>
      <sheetName val="INSUM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V%C3%ADnculoExternoRecuperado1"/>
      <sheetName val="\Users\JoseGabriel\Downloads\Ví"/>
      <sheetName val="\Users\JoseGabriel\Documents\Mi"/>
      <sheetName val="UNIT REALES"/>
      <sheetName val="Contratos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DATOS"/>
      <sheetName val="ITEMS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ACCIDENTALIDAD"/>
      <sheetName val="ACC.EJECUTIVO"/>
      <sheetName val="ACC.EJECUTIVO-OCT-02"/>
      <sheetName val="EJEC-AGO-2002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TITULO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OCTUBRE"/>
      <sheetName val="ACARREO"/>
      <sheetName val="PREACTA No. 1 MAYO DE 2009"/>
      <sheetName val="Vr Ejecu Preacta No. 1 MAY 2009"/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Aobra 1"/>
      <sheetName val="Amodif 1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Acero"/>
      <sheetName val="Demolición"/>
      <sheetName val="Demol. Cunetas"/>
      <sheetName val="Filtro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BDATOS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PU (2)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PPTO (VIEJO)"/>
      <sheetName val="CO"/>
      <sheetName val="PPTO"/>
      <sheetName val="LISTA APU"/>
      <sheetName val="BASICOS"/>
      <sheetName val="MANUAL"/>
      <sheetName val="Insumo"/>
      <sheetName val="M.Obra"/>
      <sheetName val="Precios 08-arquit en proceso"/>
      <sheetName val="unit2008-ARQUIT EN PROCESO"/>
      <sheetName val="Precios 08-vias"/>
      <sheetName val="unit2008-VIAS"/>
      <sheetName val="Costo Real 2008"/>
      <sheetName val="cotizaciones 2008"/>
      <sheetName val="ACEROS 60000 PSI"/>
      <sheetName val="cuadrilla 2008"/>
      <sheetName val="RENDI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MARCA VIAL"/>
      <sheetName val="OBRAS VARIAS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interventoria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FS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aCCIDENTES DE 19"/>
      <sheetName val="Portada Sobre 1"/>
      <sheetName val="Generales"/>
      <sheetName val="Documentos Sobre 1"/>
      <sheetName val="Experencia Epecifica"/>
      <sheetName val="Evaluación Sobre 1"/>
      <sheetName val="Documentos Resp Sobre 1"/>
      <sheetName val="Respuesta a Obs Sobre 1"/>
      <sheetName val="Acta Sobre 2"/>
      <sheetName val="Chequeo Aritmetico"/>
      <sheetName val="Económico"/>
      <sheetName val="Resumen Evaluación"/>
      <sheetName val="Informe Final Evaluación"/>
      <sheetName val="Presupuesto_Via_distribuidora"/>
      <sheetName val="Presupuesto V2 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INFLA Y DEPR 2004"/>
      <sheetName val="BORRADOR"/>
      <sheetName val="ACT AXAPTA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INFOR. GENERAL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TARIF2002"/>
      <sheetName val="PRESUPUESTO LICITACIÓN SRN 001"/>
      <sheetName val="SRN_005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UADRILLA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OFERTA ECON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>
        <row r="3">
          <cell r="B3">
            <v>200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>
        <row r="1">
          <cell r="A1" t="str">
            <v>ITEM</v>
          </cell>
        </row>
      </sheetData>
      <sheetData sheetId="215">
        <row r="1">
          <cell r="A1" t="str">
            <v>EQUIPO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/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 refreshError="1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/>
      <sheetData sheetId="771" refreshError="1"/>
      <sheetData sheetId="772" refreshError="1"/>
      <sheetData sheetId="773" refreshError="1"/>
      <sheetData sheetId="774" refreshError="1"/>
      <sheetData sheetId="775"/>
      <sheetData sheetId="776" refreshError="1"/>
      <sheetData sheetId="777" refreshError="1"/>
      <sheetData sheetId="778"/>
      <sheetData sheetId="779" refreshError="1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 refreshError="1"/>
      <sheetData sheetId="846" refreshError="1"/>
      <sheetData sheetId="847" refreshError="1"/>
      <sheetData sheetId="848"/>
      <sheetData sheetId="849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/>
      <sheetData sheetId="866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 refreshError="1"/>
      <sheetData sheetId="2471"/>
      <sheetData sheetId="2472" refreshError="1"/>
      <sheetData sheetId="2473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 refreshError="1"/>
      <sheetData sheetId="2683"/>
      <sheetData sheetId="2684"/>
      <sheetData sheetId="2685" refreshError="1"/>
      <sheetData sheetId="2686" refreshError="1"/>
      <sheetData sheetId="2687" refreshError="1"/>
      <sheetData sheetId="2688" refreshError="1"/>
      <sheetData sheetId="2689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/>
      <sheetData sheetId="2736"/>
      <sheetData sheetId="2737"/>
      <sheetData sheetId="2738"/>
      <sheetData sheetId="2739"/>
      <sheetData sheetId="2740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/>
      <sheetData sheetId="2830"/>
      <sheetData sheetId="2831" refreshError="1"/>
      <sheetData sheetId="2832"/>
      <sheetData sheetId="2833" refreshError="1"/>
      <sheetData sheetId="2834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/>
      <sheetData sheetId="2874"/>
      <sheetData sheetId="2875"/>
      <sheetData sheetId="2876"/>
      <sheetData sheetId="2877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/>
      <sheetData sheetId="2896"/>
      <sheetData sheetId="2897"/>
      <sheetData sheetId="2898" refreshError="1"/>
      <sheetData sheetId="2899"/>
      <sheetData sheetId="2900"/>
      <sheetData sheetId="2901"/>
      <sheetData sheetId="2902"/>
      <sheetData sheetId="2903"/>
      <sheetData sheetId="2904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/>
      <sheetData sheetId="2946">
        <row r="1">
          <cell r="A1" t="str">
            <v>ITEM</v>
          </cell>
        </row>
      </sheetData>
      <sheetData sheetId="2947">
        <row r="1">
          <cell r="A1" t="str">
            <v>EQUIPO</v>
          </cell>
        </row>
      </sheetData>
      <sheetData sheetId="2948">
        <row r="1">
          <cell r="A1" t="str">
            <v>ADMINISTRACION</v>
          </cell>
        </row>
      </sheetData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 refreshError="1"/>
      <sheetData sheetId="2972" refreshError="1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 refreshError="1"/>
      <sheetData sheetId="3024" refreshError="1"/>
      <sheetData sheetId="3025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/>
      <sheetData sheetId="306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/>
      <sheetData sheetId="3142"/>
      <sheetData sheetId="3143" refreshError="1"/>
      <sheetData sheetId="3144" refreshError="1"/>
      <sheetData sheetId="3145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 refreshError="1"/>
      <sheetData sheetId="3228" refreshError="1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>
        <row r="1">
          <cell r="A1" t="str">
            <v>INSTITUTO NACIONAL DE VIAS</v>
          </cell>
        </row>
      </sheetData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 refreshError="1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>
        <row r="5">
          <cell r="E5" t="str">
            <v>CANTIDAD</v>
          </cell>
        </row>
      </sheetData>
      <sheetData sheetId="3331">
        <row r="5">
          <cell r="E5" t="str">
            <v>CANTIDAD</v>
          </cell>
        </row>
      </sheetData>
      <sheetData sheetId="3332">
        <row r="5">
          <cell r="E5" t="str">
            <v>CANTIDAD</v>
          </cell>
        </row>
      </sheetData>
      <sheetData sheetId="3333">
        <row r="5">
          <cell r="E5" t="str">
            <v>CANTIDAD</v>
          </cell>
        </row>
      </sheetData>
      <sheetData sheetId="3334">
        <row r="5">
          <cell r="E5" t="str">
            <v>CANTIDAD</v>
          </cell>
        </row>
      </sheetData>
      <sheetData sheetId="3335">
        <row r="5">
          <cell r="E5" t="str">
            <v>CANTIDAD</v>
          </cell>
        </row>
      </sheetData>
      <sheetData sheetId="3336">
        <row r="5">
          <cell r="E5" t="str">
            <v>CANTIDAD</v>
          </cell>
        </row>
      </sheetData>
      <sheetData sheetId="3337">
        <row r="5">
          <cell r="E5" t="str">
            <v>CANTIDAD</v>
          </cell>
        </row>
      </sheetData>
      <sheetData sheetId="3338">
        <row r="5">
          <cell r="E5" t="str">
            <v>CANTIDAD</v>
          </cell>
        </row>
      </sheetData>
      <sheetData sheetId="3339">
        <row r="5">
          <cell r="E5" t="str">
            <v>CANTIDAD</v>
          </cell>
        </row>
      </sheetData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>
        <row r="16">
          <cell r="A16" t="str">
            <v>ABONO 10-30-10</v>
          </cell>
        </row>
      </sheetData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 refreshError="1"/>
      <sheetData sheetId="357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/>
      <sheetData sheetId="3745" refreshError="1"/>
      <sheetData sheetId="3746">
        <row r="1">
          <cell r="A1" t="str">
            <v>INSTITUTO NACIONAL DE VIAS</v>
          </cell>
        </row>
      </sheetData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/>
      <sheetData sheetId="3794" refreshError="1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 refreshError="1"/>
      <sheetData sheetId="3831" refreshError="1"/>
      <sheetData sheetId="3832" refreshError="1"/>
      <sheetData sheetId="3833"/>
      <sheetData sheetId="3834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/>
      <sheetData sheetId="3846" refreshError="1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/>
      <sheetData sheetId="3865"/>
      <sheetData sheetId="3866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/>
      <sheetData sheetId="3891" refreshError="1"/>
      <sheetData sheetId="3892"/>
      <sheetData sheetId="3893" refreshError="1"/>
      <sheetData sheetId="3894"/>
      <sheetData sheetId="3895">
        <row r="52">
          <cell r="B52" t="str">
            <v>ANTICIPO</v>
          </cell>
        </row>
      </sheetData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>
        <row r="1">
          <cell r="A1" t="str">
            <v>ITEM</v>
          </cell>
        </row>
      </sheetData>
      <sheetData sheetId="3908">
        <row r="1">
          <cell r="A1" t="str">
            <v>EQUIPO</v>
          </cell>
        </row>
      </sheetData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>
        <row r="4">
          <cell r="E4" t="str">
            <v>GUPCO</v>
          </cell>
        </row>
      </sheetData>
      <sheetData sheetId="4144"/>
      <sheetData sheetId="4145"/>
      <sheetData sheetId="4146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/>
      <sheetData sheetId="4154"/>
      <sheetData sheetId="4155" refreshError="1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 refreshError="1"/>
      <sheetData sheetId="4168">
        <row r="2">
          <cell r="A2" t="str">
            <v>(ºF)</v>
          </cell>
        </row>
      </sheetData>
      <sheetData sheetId="4169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/>
      <sheetData sheetId="4181"/>
      <sheetData sheetId="4182" refreshError="1"/>
      <sheetData sheetId="4183" refreshError="1"/>
      <sheetData sheetId="4184"/>
      <sheetData sheetId="4185" refreshError="1"/>
      <sheetData sheetId="4186" refreshError="1"/>
      <sheetData sheetId="4187"/>
      <sheetData sheetId="4188" refreshError="1"/>
      <sheetData sheetId="4189"/>
      <sheetData sheetId="4190"/>
      <sheetData sheetId="4191"/>
      <sheetData sheetId="4192"/>
      <sheetData sheetId="4193"/>
      <sheetData sheetId="4194"/>
      <sheetData sheetId="4195" refreshError="1"/>
      <sheetData sheetId="4196"/>
      <sheetData sheetId="4197" refreshError="1"/>
      <sheetData sheetId="4198"/>
      <sheetData sheetId="4199" refreshError="1"/>
      <sheetData sheetId="4200" refreshError="1"/>
      <sheetData sheetId="4201" refreshError="1"/>
      <sheetData sheetId="4202"/>
      <sheetData sheetId="4203"/>
      <sheetData sheetId="4204"/>
      <sheetData sheetId="4205"/>
      <sheetData sheetId="4206"/>
      <sheetData sheetId="4207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/>
      <sheetData sheetId="4294"/>
      <sheetData sheetId="4295" refreshError="1"/>
      <sheetData sheetId="4296"/>
      <sheetData sheetId="4297">
        <row r="4">
          <cell r="B4">
            <v>39886</v>
          </cell>
        </row>
      </sheetData>
      <sheetData sheetId="4298"/>
      <sheetData sheetId="4299"/>
      <sheetData sheetId="4300"/>
      <sheetData sheetId="4301"/>
      <sheetData sheetId="4302"/>
      <sheetData sheetId="4303"/>
      <sheetData sheetId="4304">
        <row r="4">
          <cell r="B4">
            <v>39886</v>
          </cell>
        </row>
      </sheetData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 refreshError="1"/>
      <sheetData sheetId="4332" refreshError="1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 refreshError="1"/>
      <sheetData sheetId="4355"/>
      <sheetData sheetId="4356"/>
      <sheetData sheetId="4357"/>
      <sheetData sheetId="4358" refreshError="1"/>
      <sheetData sheetId="4359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/>
      <sheetData sheetId="4433"/>
      <sheetData sheetId="4434"/>
      <sheetData sheetId="4435"/>
      <sheetData sheetId="4436">
        <row r="4">
          <cell r="E4" t="str">
            <v>GUPCO</v>
          </cell>
        </row>
      </sheetData>
      <sheetData sheetId="4437"/>
      <sheetData sheetId="4438"/>
      <sheetData sheetId="4439"/>
      <sheetData sheetId="4440"/>
      <sheetData sheetId="4441"/>
      <sheetData sheetId="4442" refreshError="1"/>
      <sheetData sheetId="4443"/>
      <sheetData sheetId="4444" refreshError="1"/>
      <sheetData sheetId="4445"/>
      <sheetData sheetId="4446" refreshError="1"/>
      <sheetData sheetId="4447" refreshError="1"/>
      <sheetData sheetId="4448" refreshError="1"/>
      <sheetData sheetId="4449" refreshError="1"/>
      <sheetData sheetId="4450"/>
      <sheetData sheetId="4451"/>
      <sheetData sheetId="4452"/>
      <sheetData sheetId="4453"/>
      <sheetData sheetId="4454"/>
      <sheetData sheetId="4455" refreshError="1"/>
      <sheetData sheetId="4456" refreshError="1"/>
      <sheetData sheetId="4457" refreshError="1"/>
      <sheetData sheetId="4458" refreshError="1"/>
      <sheetData sheetId="4459"/>
      <sheetData sheetId="4460" refreshError="1"/>
      <sheetData sheetId="4461" refreshError="1"/>
      <sheetData sheetId="4462" refreshError="1"/>
      <sheetData sheetId="4463"/>
      <sheetData sheetId="4464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 refreshError="1"/>
      <sheetData sheetId="4592"/>
      <sheetData sheetId="4593" refreshError="1"/>
      <sheetData sheetId="4594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/>
      <sheetData sheetId="4610"/>
      <sheetData sheetId="461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 refreshError="1"/>
      <sheetData sheetId="4650"/>
      <sheetData sheetId="4651"/>
      <sheetData sheetId="4652"/>
      <sheetData sheetId="4653"/>
      <sheetData sheetId="4654"/>
      <sheetData sheetId="4655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/>
      <sheetData sheetId="4727"/>
      <sheetData sheetId="4728">
        <row r="6">
          <cell r="AB6">
            <v>40179</v>
          </cell>
        </row>
      </sheetData>
      <sheetData sheetId="4729"/>
      <sheetData sheetId="4730"/>
      <sheetData sheetId="473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/>
      <sheetData sheetId="4958"/>
      <sheetData sheetId="4959"/>
      <sheetData sheetId="4960" refreshError="1"/>
      <sheetData sheetId="4961" refreshError="1"/>
      <sheetData sheetId="4962" refreshError="1"/>
      <sheetData sheetId="4963" refreshError="1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>
        <row r="52">
          <cell r="B52" t="str">
            <v>ANTICIPO</v>
          </cell>
        </row>
      </sheetData>
      <sheetData sheetId="5016"/>
      <sheetData sheetId="5017"/>
      <sheetData sheetId="5018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>
        <row r="46">
          <cell r="E46">
            <v>1</v>
          </cell>
        </row>
      </sheetData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/>
      <sheetData sheetId="5583" refreshError="1"/>
      <sheetData sheetId="5584"/>
      <sheetData sheetId="5585"/>
      <sheetData sheetId="5586" refreshError="1"/>
      <sheetData sheetId="5587"/>
      <sheetData sheetId="5588"/>
      <sheetData sheetId="5589"/>
      <sheetData sheetId="5590"/>
      <sheetData sheetId="5591">
        <row r="33">
          <cell r="C33">
            <v>0.77967625899280601</v>
          </cell>
        </row>
      </sheetData>
      <sheetData sheetId="5592"/>
      <sheetData sheetId="5593"/>
      <sheetData sheetId="5594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/>
      <sheetData sheetId="5699">
        <row r="1">
          <cell r="C1">
            <v>0.2</v>
          </cell>
        </row>
      </sheetData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>
        <row r="4">
          <cell r="E4" t="str">
            <v>GUPCO</v>
          </cell>
        </row>
      </sheetData>
      <sheetData sheetId="5969"/>
      <sheetData sheetId="5970"/>
      <sheetData sheetId="597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/>
      <sheetData sheetId="5979"/>
      <sheetData sheetId="5980" refreshError="1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 refreshError="1"/>
      <sheetData sheetId="5991" refreshError="1"/>
      <sheetData sheetId="5992" refreshError="1"/>
      <sheetData sheetId="5993">
        <row r="2">
          <cell r="A2" t="str">
            <v>(ºF)</v>
          </cell>
        </row>
      </sheetData>
      <sheetData sheetId="5994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/>
      <sheetData sheetId="6006"/>
      <sheetData sheetId="6007" refreshError="1"/>
      <sheetData sheetId="6008" refreshError="1"/>
      <sheetData sheetId="6009"/>
      <sheetData sheetId="6010" refreshError="1"/>
      <sheetData sheetId="6011" refreshError="1"/>
      <sheetData sheetId="6012"/>
      <sheetData sheetId="6013" refreshError="1"/>
      <sheetData sheetId="6014"/>
      <sheetData sheetId="6015"/>
      <sheetData sheetId="6016"/>
      <sheetData sheetId="6017"/>
      <sheetData sheetId="6018"/>
      <sheetData sheetId="6019"/>
      <sheetData sheetId="6020" refreshError="1"/>
      <sheetData sheetId="6021"/>
      <sheetData sheetId="6022" refreshError="1"/>
      <sheetData sheetId="6023"/>
      <sheetData sheetId="6024" refreshError="1"/>
      <sheetData sheetId="6025" refreshError="1"/>
      <sheetData sheetId="6026" refreshError="1"/>
      <sheetData sheetId="6027"/>
      <sheetData sheetId="6028"/>
      <sheetData sheetId="6029"/>
      <sheetData sheetId="6030"/>
      <sheetData sheetId="6031"/>
      <sheetData sheetId="6032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/>
      <sheetData sheetId="6118"/>
      <sheetData sheetId="6119" refreshError="1"/>
      <sheetData sheetId="6120"/>
      <sheetData sheetId="6121">
        <row r="4">
          <cell r="B4">
            <v>39886</v>
          </cell>
        </row>
      </sheetData>
      <sheetData sheetId="6122"/>
      <sheetData sheetId="6123"/>
      <sheetData sheetId="6124"/>
      <sheetData sheetId="6125"/>
      <sheetData sheetId="6126"/>
      <sheetData sheetId="6127"/>
      <sheetData sheetId="6128">
        <row r="4">
          <cell r="B4">
            <v>39886</v>
          </cell>
        </row>
      </sheetData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 refreshError="1"/>
      <sheetData sheetId="6156" refreshError="1"/>
      <sheetData sheetId="6157"/>
      <sheetData sheetId="6158"/>
      <sheetData sheetId="6159"/>
      <sheetData sheetId="6160"/>
      <sheetData sheetId="6161"/>
      <sheetData sheetId="6162"/>
      <sheetData sheetId="6163"/>
      <sheetData sheetId="6164">
        <row r="1">
          <cell r="A1" t="str">
            <v>INSTITUTO NACIONAL DE VIAS</v>
          </cell>
        </row>
      </sheetData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 refreshError="1"/>
      <sheetData sheetId="6179"/>
      <sheetData sheetId="6180"/>
      <sheetData sheetId="6181"/>
      <sheetData sheetId="6182" refreshError="1"/>
      <sheetData sheetId="6183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/>
      <sheetData sheetId="6257"/>
      <sheetData sheetId="6258"/>
      <sheetData sheetId="6259"/>
      <sheetData sheetId="6260">
        <row r="4">
          <cell r="E4" t="str">
            <v>GUPCO</v>
          </cell>
        </row>
      </sheetData>
      <sheetData sheetId="6261"/>
      <sheetData sheetId="6262"/>
      <sheetData sheetId="6263"/>
      <sheetData sheetId="6264"/>
      <sheetData sheetId="6265"/>
      <sheetData sheetId="6266" refreshError="1"/>
      <sheetData sheetId="6267"/>
      <sheetData sheetId="6268" refreshError="1"/>
      <sheetData sheetId="6269"/>
      <sheetData sheetId="6270" refreshError="1"/>
      <sheetData sheetId="6271" refreshError="1"/>
      <sheetData sheetId="6272" refreshError="1"/>
      <sheetData sheetId="6273" refreshError="1"/>
      <sheetData sheetId="6274"/>
      <sheetData sheetId="6275"/>
      <sheetData sheetId="6276"/>
      <sheetData sheetId="6277"/>
      <sheetData sheetId="6278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/>
      <sheetData sheetId="6287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 refreshError="1"/>
      <sheetData sheetId="6414"/>
      <sheetData sheetId="6415" refreshError="1"/>
      <sheetData sheetId="6416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/>
      <sheetData sheetId="6432"/>
      <sheetData sheetId="6433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 refreshError="1"/>
      <sheetData sheetId="6472"/>
      <sheetData sheetId="6473"/>
      <sheetData sheetId="6474"/>
      <sheetData sheetId="6475"/>
      <sheetData sheetId="6476"/>
      <sheetData sheetId="6477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/>
      <sheetData sheetId="6549"/>
      <sheetData sheetId="6550">
        <row r="6">
          <cell r="AB6">
            <v>40179</v>
          </cell>
        </row>
      </sheetData>
      <sheetData sheetId="6551"/>
      <sheetData sheetId="6552"/>
      <sheetData sheetId="6553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/>
      <sheetData sheetId="6771"/>
      <sheetData sheetId="6772"/>
      <sheetData sheetId="6773" refreshError="1"/>
      <sheetData sheetId="6774" refreshError="1"/>
      <sheetData sheetId="6775" refreshError="1"/>
      <sheetData sheetId="6776" refreshError="1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>
        <row r="1">
          <cell r="A1" t="str">
            <v>ITEM</v>
          </cell>
        </row>
      </sheetData>
      <sheetData sheetId="6801">
        <row r="1">
          <cell r="A1" t="str">
            <v>EQUIPO</v>
          </cell>
        </row>
      </sheetData>
      <sheetData sheetId="6802">
        <row r="1">
          <cell r="A1" t="str">
            <v>ADMINISTRACION</v>
          </cell>
        </row>
      </sheetData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>
        <row r="1">
          <cell r="A1" t="str">
            <v>ITEM</v>
          </cell>
        </row>
      </sheetData>
      <sheetData sheetId="6822">
        <row r="1">
          <cell r="A1" t="str">
            <v>EQUIPO</v>
          </cell>
        </row>
      </sheetData>
      <sheetData sheetId="6823">
        <row r="1">
          <cell r="A1" t="str">
            <v>ADMINISTRACION</v>
          </cell>
        </row>
      </sheetData>
      <sheetData sheetId="6824"/>
      <sheetData sheetId="6825"/>
      <sheetData sheetId="6826"/>
      <sheetData sheetId="6827"/>
      <sheetData sheetId="6828"/>
      <sheetData sheetId="6829">
        <row r="1">
          <cell r="A1" t="str">
            <v>ITEM</v>
          </cell>
        </row>
      </sheetData>
      <sheetData sheetId="6830">
        <row r="1">
          <cell r="A1" t="str">
            <v>EQUIPO</v>
          </cell>
        </row>
      </sheetData>
      <sheetData sheetId="6831">
        <row r="1">
          <cell r="A1" t="str">
            <v>ADMINISTRACION</v>
          </cell>
        </row>
      </sheetData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 refreshError="1"/>
      <sheetData sheetId="7002">
        <row r="1">
          <cell r="A1" t="str">
            <v>Name</v>
          </cell>
        </row>
      </sheetData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 refreshError="1"/>
      <sheetData sheetId="7012" refreshError="1"/>
      <sheetData sheetId="7013"/>
      <sheetData sheetId="7014" refreshError="1"/>
      <sheetData sheetId="7015" refreshError="1"/>
      <sheetData sheetId="7016" refreshError="1"/>
      <sheetData sheetId="7017" refreshError="1"/>
      <sheetData sheetId="7018"/>
      <sheetData sheetId="7019"/>
      <sheetData sheetId="7020">
        <row r="6">
          <cell r="A6" t="str">
            <v>CONTRATISTA:</v>
          </cell>
        </row>
      </sheetData>
      <sheetData sheetId="7021" refreshError="1"/>
      <sheetData sheetId="7022" refreshError="1"/>
      <sheetData sheetId="7023" refreshError="1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 refreshError="1"/>
      <sheetData sheetId="7033" refreshError="1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>
        <row r="47">
          <cell r="H47">
            <v>17098.051632633331</v>
          </cell>
        </row>
      </sheetData>
      <sheetData sheetId="7045">
        <row r="47">
          <cell r="H47">
            <v>13407.454219619998</v>
          </cell>
        </row>
      </sheetData>
      <sheetData sheetId="7046">
        <row r="47">
          <cell r="H47">
            <v>13178.048204541665</v>
          </cell>
        </row>
      </sheetData>
      <sheetData sheetId="7047">
        <row r="47">
          <cell r="H47">
            <v>19729.199486104168</v>
          </cell>
        </row>
      </sheetData>
      <sheetData sheetId="7048">
        <row r="47">
          <cell r="H47">
            <v>38405.002915416662</v>
          </cell>
        </row>
      </sheetData>
      <sheetData sheetId="7049">
        <row r="47">
          <cell r="H47">
            <v>41159.979021230996</v>
          </cell>
        </row>
      </sheetData>
      <sheetData sheetId="7050">
        <row r="47">
          <cell r="H47">
            <v>16020</v>
          </cell>
        </row>
      </sheetData>
      <sheetData sheetId="7051">
        <row r="47">
          <cell r="H47">
            <v>11675</v>
          </cell>
        </row>
      </sheetData>
      <sheetData sheetId="7052">
        <row r="47">
          <cell r="H47">
            <v>382683.1643235588</v>
          </cell>
        </row>
      </sheetData>
      <sheetData sheetId="7053">
        <row r="47">
          <cell r="H47">
            <v>27108.482479999999</v>
          </cell>
        </row>
      </sheetData>
      <sheetData sheetId="7054">
        <row r="47">
          <cell r="H47">
            <v>18945.0351992</v>
          </cell>
        </row>
      </sheetData>
      <sheetData sheetId="7055">
        <row r="47">
          <cell r="H47">
            <v>88016.225274879995</v>
          </cell>
        </row>
      </sheetData>
      <sheetData sheetId="7056">
        <row r="47">
          <cell r="H47">
            <v>11296.680928966078</v>
          </cell>
        </row>
      </sheetData>
      <sheetData sheetId="7057">
        <row r="47">
          <cell r="H47">
            <v>19660.483631249997</v>
          </cell>
        </row>
      </sheetData>
      <sheetData sheetId="7058">
        <row r="47">
          <cell r="H47">
            <v>19660.483631249997</v>
          </cell>
        </row>
      </sheetData>
      <sheetData sheetId="7059">
        <row r="47">
          <cell r="H47">
            <v>19660.483631249997</v>
          </cell>
        </row>
      </sheetData>
      <sheetData sheetId="7060">
        <row r="47">
          <cell r="H47">
            <v>39947.116768272004</v>
          </cell>
        </row>
      </sheetData>
      <sheetData sheetId="7061">
        <row r="47">
          <cell r="H47">
            <v>37450.421970255004</v>
          </cell>
        </row>
      </sheetData>
      <sheetData sheetId="7062">
        <row r="47">
          <cell r="H47">
            <v>5631.4338221939006</v>
          </cell>
        </row>
      </sheetData>
      <sheetData sheetId="7063">
        <row r="47">
          <cell r="H47">
            <v>29691.867138751997</v>
          </cell>
        </row>
      </sheetData>
      <sheetData sheetId="7064">
        <row r="47">
          <cell r="H47">
            <v>10601.359883464</v>
          </cell>
        </row>
      </sheetData>
      <sheetData sheetId="7065">
        <row r="47">
          <cell r="H47">
            <v>16440.07876665</v>
          </cell>
        </row>
      </sheetData>
      <sheetData sheetId="7066">
        <row r="47">
          <cell r="H47">
            <v>7502.6541280530009</v>
          </cell>
        </row>
      </sheetData>
      <sheetData sheetId="7067">
        <row r="47">
          <cell r="H47">
            <v>63269.394041350002</v>
          </cell>
        </row>
      </sheetData>
      <sheetData sheetId="7068">
        <row r="47">
          <cell r="H47">
            <v>38708.912732384997</v>
          </cell>
        </row>
      </sheetData>
      <sheetData sheetId="7069">
        <row r="47">
          <cell r="H47">
            <v>30140.654422727453</v>
          </cell>
        </row>
      </sheetData>
      <sheetData sheetId="7070">
        <row r="47">
          <cell r="H47">
            <v>39628.094655192057</v>
          </cell>
        </row>
      </sheetData>
      <sheetData sheetId="7071">
        <row r="47">
          <cell r="H47">
            <v>38729.542446049003</v>
          </cell>
        </row>
      </sheetData>
      <sheetData sheetId="7072">
        <row r="47">
          <cell r="H47">
            <v>7116.936965586</v>
          </cell>
        </row>
      </sheetData>
      <sheetData sheetId="7073">
        <row r="47">
          <cell r="H47">
            <v>9391.2743470000005</v>
          </cell>
        </row>
      </sheetData>
      <sheetData sheetId="7074">
        <row r="47">
          <cell r="H47">
            <v>8500.0189065630984</v>
          </cell>
        </row>
      </sheetData>
      <sheetData sheetId="7075">
        <row r="47">
          <cell r="H47">
            <v>32499.094423904498</v>
          </cell>
        </row>
      </sheetData>
      <sheetData sheetId="7076">
        <row r="47">
          <cell r="H47">
            <v>51817.028777055006</v>
          </cell>
        </row>
      </sheetData>
      <sheetData sheetId="7077">
        <row r="47">
          <cell r="H47">
            <v>55430.1575333</v>
          </cell>
        </row>
      </sheetData>
      <sheetData sheetId="7078">
        <row r="47">
          <cell r="H47">
            <v>25786.003498499998</v>
          </cell>
        </row>
      </sheetData>
      <sheetData sheetId="7079">
        <row r="47">
          <cell r="H47">
            <v>21993.806973733335</v>
          </cell>
        </row>
      </sheetData>
      <sheetData sheetId="7080"/>
      <sheetData sheetId="7081"/>
      <sheetData sheetId="7082"/>
      <sheetData sheetId="7083"/>
      <sheetData sheetId="7084"/>
      <sheetData sheetId="7085"/>
      <sheetData sheetId="7086">
        <row r="47">
          <cell r="H47">
            <v>21941.348275</v>
          </cell>
        </row>
      </sheetData>
      <sheetData sheetId="7087">
        <row r="47">
          <cell r="H47">
            <v>576269.26239999989</v>
          </cell>
        </row>
      </sheetData>
      <sheetData sheetId="7088">
        <row r="48">
          <cell r="H48">
            <v>640370.66537874995</v>
          </cell>
        </row>
      </sheetData>
      <sheetData sheetId="7089">
        <row r="49">
          <cell r="H49">
            <v>83961.133243064003</v>
          </cell>
        </row>
      </sheetData>
      <sheetData sheetId="7090">
        <row r="47">
          <cell r="H47">
            <v>14670.136122054002</v>
          </cell>
        </row>
      </sheetData>
      <sheetData sheetId="7091">
        <row r="47">
          <cell r="H47">
            <v>9078.6352040999991</v>
          </cell>
        </row>
      </sheetData>
      <sheetData sheetId="7092">
        <row r="51">
          <cell r="H51">
            <v>117309.4992738</v>
          </cell>
        </row>
      </sheetData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O376"/>
  <sheetViews>
    <sheetView tabSelected="1" topLeftCell="A52" zoomScale="140" zoomScaleNormal="140" workbookViewId="0">
      <selection activeCell="D68" sqref="D68"/>
    </sheetView>
  </sheetViews>
  <sheetFormatPr baseColWidth="10" defaultColWidth="12.28515625" defaultRowHeight="16.5" x14ac:dyDescent="0.3"/>
  <cols>
    <col min="1" max="1" width="4.7109375" style="10" customWidth="1"/>
    <col min="2" max="2" width="7.7109375" style="10" customWidth="1"/>
    <col min="3" max="3" width="9.5703125" style="24" customWidth="1"/>
    <col min="4" max="4" width="36.28515625" style="19" customWidth="1"/>
    <col min="5" max="5" width="13.28515625" style="19" customWidth="1"/>
    <col min="6" max="6" width="21.7109375" style="20" customWidth="1"/>
    <col min="7" max="7" width="22.28515625" style="9" customWidth="1"/>
    <col min="8" max="8" width="20.5703125" style="9" customWidth="1"/>
    <col min="9" max="9" width="3.5703125" style="12" customWidth="1"/>
    <col min="10" max="10" width="5" style="9" customWidth="1"/>
    <col min="11" max="11" width="3.42578125" style="9" customWidth="1"/>
    <col min="12" max="15" width="4.7109375" style="9" customWidth="1"/>
    <col min="16" max="17" width="3.7109375" style="9" customWidth="1"/>
    <col min="18" max="197" width="11.28515625" style="9" customWidth="1"/>
    <col min="198" max="237" width="12.28515625" style="10"/>
    <col min="238" max="238" width="1.7109375" style="10" customWidth="1"/>
    <col min="239" max="239" width="9.5703125" style="10" customWidth="1"/>
    <col min="240" max="240" width="47.42578125" style="10" customWidth="1"/>
    <col min="241" max="241" width="23.7109375" style="10" bestFit="1" customWidth="1"/>
    <col min="242" max="242" width="15.42578125" style="10" customWidth="1"/>
    <col min="243" max="243" width="22.28515625" style="10" customWidth="1"/>
    <col min="244" max="244" width="20.5703125" style="10" customWidth="1"/>
    <col min="245" max="245" width="23.28515625" style="10" customWidth="1"/>
    <col min="246" max="251" width="4.7109375" style="10" customWidth="1"/>
    <col min="252" max="253" width="3.7109375" style="10" customWidth="1"/>
    <col min="254" max="261" width="4.5703125" style="10" customWidth="1"/>
    <col min="262" max="453" width="11.28515625" style="10" customWidth="1"/>
    <col min="454" max="493" width="12.28515625" style="10"/>
    <col min="494" max="494" width="1.7109375" style="10" customWidth="1"/>
    <col min="495" max="495" width="9.5703125" style="10" customWidth="1"/>
    <col min="496" max="496" width="47.42578125" style="10" customWidth="1"/>
    <col min="497" max="497" width="23.7109375" style="10" bestFit="1" customWidth="1"/>
    <col min="498" max="498" width="15.42578125" style="10" customWidth="1"/>
    <col min="499" max="499" width="22.28515625" style="10" customWidth="1"/>
    <col min="500" max="500" width="20.5703125" style="10" customWidth="1"/>
    <col min="501" max="501" width="23.28515625" style="10" customWidth="1"/>
    <col min="502" max="507" width="4.7109375" style="10" customWidth="1"/>
    <col min="508" max="509" width="3.7109375" style="10" customWidth="1"/>
    <col min="510" max="517" width="4.5703125" style="10" customWidth="1"/>
    <col min="518" max="709" width="11.28515625" style="10" customWidth="1"/>
    <col min="710" max="749" width="12.28515625" style="10"/>
    <col min="750" max="750" width="1.7109375" style="10" customWidth="1"/>
    <col min="751" max="751" width="9.5703125" style="10" customWidth="1"/>
    <col min="752" max="752" width="47.42578125" style="10" customWidth="1"/>
    <col min="753" max="753" width="23.7109375" style="10" bestFit="1" customWidth="1"/>
    <col min="754" max="754" width="15.42578125" style="10" customWidth="1"/>
    <col min="755" max="755" width="22.28515625" style="10" customWidth="1"/>
    <col min="756" max="756" width="20.5703125" style="10" customWidth="1"/>
    <col min="757" max="757" width="23.28515625" style="10" customWidth="1"/>
    <col min="758" max="763" width="4.7109375" style="10" customWidth="1"/>
    <col min="764" max="765" width="3.7109375" style="10" customWidth="1"/>
    <col min="766" max="773" width="4.5703125" style="10" customWidth="1"/>
    <col min="774" max="965" width="11.28515625" style="10" customWidth="1"/>
    <col min="966" max="1005" width="12.28515625" style="10"/>
    <col min="1006" max="1006" width="1.7109375" style="10" customWidth="1"/>
    <col min="1007" max="1007" width="9.5703125" style="10" customWidth="1"/>
    <col min="1008" max="1008" width="47.42578125" style="10" customWidth="1"/>
    <col min="1009" max="1009" width="23.7109375" style="10" bestFit="1" customWidth="1"/>
    <col min="1010" max="1010" width="15.42578125" style="10" customWidth="1"/>
    <col min="1011" max="1011" width="22.28515625" style="10" customWidth="1"/>
    <col min="1012" max="1012" width="20.5703125" style="10" customWidth="1"/>
    <col min="1013" max="1013" width="23.28515625" style="10" customWidth="1"/>
    <col min="1014" max="1019" width="4.7109375" style="10" customWidth="1"/>
    <col min="1020" max="1021" width="3.7109375" style="10" customWidth="1"/>
    <col min="1022" max="1029" width="4.5703125" style="10" customWidth="1"/>
    <col min="1030" max="1221" width="11.28515625" style="10" customWidth="1"/>
    <col min="1222" max="1261" width="12.28515625" style="10"/>
    <col min="1262" max="1262" width="1.7109375" style="10" customWidth="1"/>
    <col min="1263" max="1263" width="9.5703125" style="10" customWidth="1"/>
    <col min="1264" max="1264" width="47.42578125" style="10" customWidth="1"/>
    <col min="1265" max="1265" width="23.7109375" style="10" bestFit="1" customWidth="1"/>
    <col min="1266" max="1266" width="15.42578125" style="10" customWidth="1"/>
    <col min="1267" max="1267" width="22.28515625" style="10" customWidth="1"/>
    <col min="1268" max="1268" width="20.5703125" style="10" customWidth="1"/>
    <col min="1269" max="1269" width="23.28515625" style="10" customWidth="1"/>
    <col min="1270" max="1275" width="4.7109375" style="10" customWidth="1"/>
    <col min="1276" max="1277" width="3.7109375" style="10" customWidth="1"/>
    <col min="1278" max="1285" width="4.5703125" style="10" customWidth="1"/>
    <col min="1286" max="1477" width="11.28515625" style="10" customWidth="1"/>
    <col min="1478" max="1517" width="12.28515625" style="10"/>
    <col min="1518" max="1518" width="1.7109375" style="10" customWidth="1"/>
    <col min="1519" max="1519" width="9.5703125" style="10" customWidth="1"/>
    <col min="1520" max="1520" width="47.42578125" style="10" customWidth="1"/>
    <col min="1521" max="1521" width="23.7109375" style="10" bestFit="1" customWidth="1"/>
    <col min="1522" max="1522" width="15.42578125" style="10" customWidth="1"/>
    <col min="1523" max="1523" width="22.28515625" style="10" customWidth="1"/>
    <col min="1524" max="1524" width="20.5703125" style="10" customWidth="1"/>
    <col min="1525" max="1525" width="23.28515625" style="10" customWidth="1"/>
    <col min="1526" max="1531" width="4.7109375" style="10" customWidth="1"/>
    <col min="1532" max="1533" width="3.7109375" style="10" customWidth="1"/>
    <col min="1534" max="1541" width="4.5703125" style="10" customWidth="1"/>
    <col min="1542" max="1733" width="11.28515625" style="10" customWidth="1"/>
    <col min="1734" max="1773" width="12.28515625" style="10"/>
    <col min="1774" max="1774" width="1.7109375" style="10" customWidth="1"/>
    <col min="1775" max="1775" width="9.5703125" style="10" customWidth="1"/>
    <col min="1776" max="1776" width="47.42578125" style="10" customWidth="1"/>
    <col min="1777" max="1777" width="23.7109375" style="10" bestFit="1" customWidth="1"/>
    <col min="1778" max="1778" width="15.42578125" style="10" customWidth="1"/>
    <col min="1779" max="1779" width="22.28515625" style="10" customWidth="1"/>
    <col min="1780" max="1780" width="20.5703125" style="10" customWidth="1"/>
    <col min="1781" max="1781" width="23.28515625" style="10" customWidth="1"/>
    <col min="1782" max="1787" width="4.7109375" style="10" customWidth="1"/>
    <col min="1788" max="1789" width="3.7109375" style="10" customWidth="1"/>
    <col min="1790" max="1797" width="4.5703125" style="10" customWidth="1"/>
    <col min="1798" max="1989" width="11.28515625" style="10" customWidth="1"/>
    <col min="1990" max="2029" width="12.28515625" style="10"/>
    <col min="2030" max="2030" width="1.7109375" style="10" customWidth="1"/>
    <col min="2031" max="2031" width="9.5703125" style="10" customWidth="1"/>
    <col min="2032" max="2032" width="47.42578125" style="10" customWidth="1"/>
    <col min="2033" max="2033" width="23.7109375" style="10" bestFit="1" customWidth="1"/>
    <col min="2034" max="2034" width="15.42578125" style="10" customWidth="1"/>
    <col min="2035" max="2035" width="22.28515625" style="10" customWidth="1"/>
    <col min="2036" max="2036" width="20.5703125" style="10" customWidth="1"/>
    <col min="2037" max="2037" width="23.28515625" style="10" customWidth="1"/>
    <col min="2038" max="2043" width="4.7109375" style="10" customWidth="1"/>
    <col min="2044" max="2045" width="3.7109375" style="10" customWidth="1"/>
    <col min="2046" max="2053" width="4.5703125" style="10" customWidth="1"/>
    <col min="2054" max="2245" width="11.28515625" style="10" customWidth="1"/>
    <col min="2246" max="2285" width="12.28515625" style="10"/>
    <col min="2286" max="2286" width="1.7109375" style="10" customWidth="1"/>
    <col min="2287" max="2287" width="9.5703125" style="10" customWidth="1"/>
    <col min="2288" max="2288" width="47.42578125" style="10" customWidth="1"/>
    <col min="2289" max="2289" width="23.7109375" style="10" bestFit="1" customWidth="1"/>
    <col min="2290" max="2290" width="15.42578125" style="10" customWidth="1"/>
    <col min="2291" max="2291" width="22.28515625" style="10" customWidth="1"/>
    <col min="2292" max="2292" width="20.5703125" style="10" customWidth="1"/>
    <col min="2293" max="2293" width="23.28515625" style="10" customWidth="1"/>
    <col min="2294" max="2299" width="4.7109375" style="10" customWidth="1"/>
    <col min="2300" max="2301" width="3.7109375" style="10" customWidth="1"/>
    <col min="2302" max="2309" width="4.5703125" style="10" customWidth="1"/>
    <col min="2310" max="2501" width="11.28515625" style="10" customWidth="1"/>
    <col min="2502" max="2541" width="12.28515625" style="10"/>
    <col min="2542" max="2542" width="1.7109375" style="10" customWidth="1"/>
    <col min="2543" max="2543" width="9.5703125" style="10" customWidth="1"/>
    <col min="2544" max="2544" width="47.42578125" style="10" customWidth="1"/>
    <col min="2545" max="2545" width="23.7109375" style="10" bestFit="1" customWidth="1"/>
    <col min="2546" max="2546" width="15.42578125" style="10" customWidth="1"/>
    <col min="2547" max="2547" width="22.28515625" style="10" customWidth="1"/>
    <col min="2548" max="2548" width="20.5703125" style="10" customWidth="1"/>
    <col min="2549" max="2549" width="23.28515625" style="10" customWidth="1"/>
    <col min="2550" max="2555" width="4.7109375" style="10" customWidth="1"/>
    <col min="2556" max="2557" width="3.7109375" style="10" customWidth="1"/>
    <col min="2558" max="2565" width="4.5703125" style="10" customWidth="1"/>
    <col min="2566" max="2757" width="11.28515625" style="10" customWidth="1"/>
    <col min="2758" max="2797" width="12.28515625" style="10"/>
    <col min="2798" max="2798" width="1.7109375" style="10" customWidth="1"/>
    <col min="2799" max="2799" width="9.5703125" style="10" customWidth="1"/>
    <col min="2800" max="2800" width="47.42578125" style="10" customWidth="1"/>
    <col min="2801" max="2801" width="23.7109375" style="10" bestFit="1" customWidth="1"/>
    <col min="2802" max="2802" width="15.42578125" style="10" customWidth="1"/>
    <col min="2803" max="2803" width="22.28515625" style="10" customWidth="1"/>
    <col min="2804" max="2804" width="20.5703125" style="10" customWidth="1"/>
    <col min="2805" max="2805" width="23.28515625" style="10" customWidth="1"/>
    <col min="2806" max="2811" width="4.7109375" style="10" customWidth="1"/>
    <col min="2812" max="2813" width="3.7109375" style="10" customWidth="1"/>
    <col min="2814" max="2821" width="4.5703125" style="10" customWidth="1"/>
    <col min="2822" max="3013" width="11.28515625" style="10" customWidth="1"/>
    <col min="3014" max="3053" width="12.28515625" style="10"/>
    <col min="3054" max="3054" width="1.7109375" style="10" customWidth="1"/>
    <col min="3055" max="3055" width="9.5703125" style="10" customWidth="1"/>
    <col min="3056" max="3056" width="47.42578125" style="10" customWidth="1"/>
    <col min="3057" max="3057" width="23.7109375" style="10" bestFit="1" customWidth="1"/>
    <col min="3058" max="3058" width="15.42578125" style="10" customWidth="1"/>
    <col min="3059" max="3059" width="22.28515625" style="10" customWidth="1"/>
    <col min="3060" max="3060" width="20.5703125" style="10" customWidth="1"/>
    <col min="3061" max="3061" width="23.28515625" style="10" customWidth="1"/>
    <col min="3062" max="3067" width="4.7109375" style="10" customWidth="1"/>
    <col min="3068" max="3069" width="3.7109375" style="10" customWidth="1"/>
    <col min="3070" max="3077" width="4.5703125" style="10" customWidth="1"/>
    <col min="3078" max="3269" width="11.28515625" style="10" customWidth="1"/>
    <col min="3270" max="3309" width="12.28515625" style="10"/>
    <col min="3310" max="3310" width="1.7109375" style="10" customWidth="1"/>
    <col min="3311" max="3311" width="9.5703125" style="10" customWidth="1"/>
    <col min="3312" max="3312" width="47.42578125" style="10" customWidth="1"/>
    <col min="3313" max="3313" width="23.7109375" style="10" bestFit="1" customWidth="1"/>
    <col min="3314" max="3314" width="15.42578125" style="10" customWidth="1"/>
    <col min="3315" max="3315" width="22.28515625" style="10" customWidth="1"/>
    <col min="3316" max="3316" width="20.5703125" style="10" customWidth="1"/>
    <col min="3317" max="3317" width="23.28515625" style="10" customWidth="1"/>
    <col min="3318" max="3323" width="4.7109375" style="10" customWidth="1"/>
    <col min="3324" max="3325" width="3.7109375" style="10" customWidth="1"/>
    <col min="3326" max="3333" width="4.5703125" style="10" customWidth="1"/>
    <col min="3334" max="3525" width="11.28515625" style="10" customWidth="1"/>
    <col min="3526" max="3565" width="12.28515625" style="10"/>
    <col min="3566" max="3566" width="1.7109375" style="10" customWidth="1"/>
    <col min="3567" max="3567" width="9.5703125" style="10" customWidth="1"/>
    <col min="3568" max="3568" width="47.42578125" style="10" customWidth="1"/>
    <col min="3569" max="3569" width="23.7109375" style="10" bestFit="1" customWidth="1"/>
    <col min="3570" max="3570" width="15.42578125" style="10" customWidth="1"/>
    <col min="3571" max="3571" width="22.28515625" style="10" customWidth="1"/>
    <col min="3572" max="3572" width="20.5703125" style="10" customWidth="1"/>
    <col min="3573" max="3573" width="23.28515625" style="10" customWidth="1"/>
    <col min="3574" max="3579" width="4.7109375" style="10" customWidth="1"/>
    <col min="3580" max="3581" width="3.7109375" style="10" customWidth="1"/>
    <col min="3582" max="3589" width="4.5703125" style="10" customWidth="1"/>
    <col min="3590" max="3781" width="11.28515625" style="10" customWidth="1"/>
    <col min="3782" max="3821" width="12.28515625" style="10"/>
    <col min="3822" max="3822" width="1.7109375" style="10" customWidth="1"/>
    <col min="3823" max="3823" width="9.5703125" style="10" customWidth="1"/>
    <col min="3824" max="3824" width="47.42578125" style="10" customWidth="1"/>
    <col min="3825" max="3825" width="23.7109375" style="10" bestFit="1" customWidth="1"/>
    <col min="3826" max="3826" width="15.42578125" style="10" customWidth="1"/>
    <col min="3827" max="3827" width="22.28515625" style="10" customWidth="1"/>
    <col min="3828" max="3828" width="20.5703125" style="10" customWidth="1"/>
    <col min="3829" max="3829" width="23.28515625" style="10" customWidth="1"/>
    <col min="3830" max="3835" width="4.7109375" style="10" customWidth="1"/>
    <col min="3836" max="3837" width="3.7109375" style="10" customWidth="1"/>
    <col min="3838" max="3845" width="4.5703125" style="10" customWidth="1"/>
    <col min="3846" max="4037" width="11.28515625" style="10" customWidth="1"/>
    <col min="4038" max="4077" width="12.28515625" style="10"/>
    <col min="4078" max="4078" width="1.7109375" style="10" customWidth="1"/>
    <col min="4079" max="4079" width="9.5703125" style="10" customWidth="1"/>
    <col min="4080" max="4080" width="47.42578125" style="10" customWidth="1"/>
    <col min="4081" max="4081" width="23.7109375" style="10" bestFit="1" customWidth="1"/>
    <col min="4082" max="4082" width="15.42578125" style="10" customWidth="1"/>
    <col min="4083" max="4083" width="22.28515625" style="10" customWidth="1"/>
    <col min="4084" max="4084" width="20.5703125" style="10" customWidth="1"/>
    <col min="4085" max="4085" width="23.28515625" style="10" customWidth="1"/>
    <col min="4086" max="4091" width="4.7109375" style="10" customWidth="1"/>
    <col min="4092" max="4093" width="3.7109375" style="10" customWidth="1"/>
    <col min="4094" max="4101" width="4.5703125" style="10" customWidth="1"/>
    <col min="4102" max="4293" width="11.28515625" style="10" customWidth="1"/>
    <col min="4294" max="4333" width="12.28515625" style="10"/>
    <col min="4334" max="4334" width="1.7109375" style="10" customWidth="1"/>
    <col min="4335" max="4335" width="9.5703125" style="10" customWidth="1"/>
    <col min="4336" max="4336" width="47.42578125" style="10" customWidth="1"/>
    <col min="4337" max="4337" width="23.7109375" style="10" bestFit="1" customWidth="1"/>
    <col min="4338" max="4338" width="15.42578125" style="10" customWidth="1"/>
    <col min="4339" max="4339" width="22.28515625" style="10" customWidth="1"/>
    <col min="4340" max="4340" width="20.5703125" style="10" customWidth="1"/>
    <col min="4341" max="4341" width="23.28515625" style="10" customWidth="1"/>
    <col min="4342" max="4347" width="4.7109375" style="10" customWidth="1"/>
    <col min="4348" max="4349" width="3.7109375" style="10" customWidth="1"/>
    <col min="4350" max="4357" width="4.5703125" style="10" customWidth="1"/>
    <col min="4358" max="4549" width="11.28515625" style="10" customWidth="1"/>
    <col min="4550" max="4589" width="12.28515625" style="10"/>
    <col min="4590" max="4590" width="1.7109375" style="10" customWidth="1"/>
    <col min="4591" max="4591" width="9.5703125" style="10" customWidth="1"/>
    <col min="4592" max="4592" width="47.42578125" style="10" customWidth="1"/>
    <col min="4593" max="4593" width="23.7109375" style="10" bestFit="1" customWidth="1"/>
    <col min="4594" max="4594" width="15.42578125" style="10" customWidth="1"/>
    <col min="4595" max="4595" width="22.28515625" style="10" customWidth="1"/>
    <col min="4596" max="4596" width="20.5703125" style="10" customWidth="1"/>
    <col min="4597" max="4597" width="23.28515625" style="10" customWidth="1"/>
    <col min="4598" max="4603" width="4.7109375" style="10" customWidth="1"/>
    <col min="4604" max="4605" width="3.7109375" style="10" customWidth="1"/>
    <col min="4606" max="4613" width="4.5703125" style="10" customWidth="1"/>
    <col min="4614" max="4805" width="11.28515625" style="10" customWidth="1"/>
    <col min="4806" max="4845" width="12.28515625" style="10"/>
    <col min="4846" max="4846" width="1.7109375" style="10" customWidth="1"/>
    <col min="4847" max="4847" width="9.5703125" style="10" customWidth="1"/>
    <col min="4848" max="4848" width="47.42578125" style="10" customWidth="1"/>
    <col min="4849" max="4849" width="23.7109375" style="10" bestFit="1" customWidth="1"/>
    <col min="4850" max="4850" width="15.42578125" style="10" customWidth="1"/>
    <col min="4851" max="4851" width="22.28515625" style="10" customWidth="1"/>
    <col min="4852" max="4852" width="20.5703125" style="10" customWidth="1"/>
    <col min="4853" max="4853" width="23.28515625" style="10" customWidth="1"/>
    <col min="4854" max="4859" width="4.7109375" style="10" customWidth="1"/>
    <col min="4860" max="4861" width="3.7109375" style="10" customWidth="1"/>
    <col min="4862" max="4869" width="4.5703125" style="10" customWidth="1"/>
    <col min="4870" max="5061" width="11.28515625" style="10" customWidth="1"/>
    <col min="5062" max="5101" width="12.28515625" style="10"/>
    <col min="5102" max="5102" width="1.7109375" style="10" customWidth="1"/>
    <col min="5103" max="5103" width="9.5703125" style="10" customWidth="1"/>
    <col min="5104" max="5104" width="47.42578125" style="10" customWidth="1"/>
    <col min="5105" max="5105" width="23.7109375" style="10" bestFit="1" customWidth="1"/>
    <col min="5106" max="5106" width="15.42578125" style="10" customWidth="1"/>
    <col min="5107" max="5107" width="22.28515625" style="10" customWidth="1"/>
    <col min="5108" max="5108" width="20.5703125" style="10" customWidth="1"/>
    <col min="5109" max="5109" width="23.28515625" style="10" customWidth="1"/>
    <col min="5110" max="5115" width="4.7109375" style="10" customWidth="1"/>
    <col min="5116" max="5117" width="3.7109375" style="10" customWidth="1"/>
    <col min="5118" max="5125" width="4.5703125" style="10" customWidth="1"/>
    <col min="5126" max="5317" width="11.28515625" style="10" customWidth="1"/>
    <col min="5318" max="5357" width="12.28515625" style="10"/>
    <col min="5358" max="5358" width="1.7109375" style="10" customWidth="1"/>
    <col min="5359" max="5359" width="9.5703125" style="10" customWidth="1"/>
    <col min="5360" max="5360" width="47.42578125" style="10" customWidth="1"/>
    <col min="5361" max="5361" width="23.7109375" style="10" bestFit="1" customWidth="1"/>
    <col min="5362" max="5362" width="15.42578125" style="10" customWidth="1"/>
    <col min="5363" max="5363" width="22.28515625" style="10" customWidth="1"/>
    <col min="5364" max="5364" width="20.5703125" style="10" customWidth="1"/>
    <col min="5365" max="5365" width="23.28515625" style="10" customWidth="1"/>
    <col min="5366" max="5371" width="4.7109375" style="10" customWidth="1"/>
    <col min="5372" max="5373" width="3.7109375" style="10" customWidth="1"/>
    <col min="5374" max="5381" width="4.5703125" style="10" customWidth="1"/>
    <col min="5382" max="5573" width="11.28515625" style="10" customWidth="1"/>
    <col min="5574" max="5613" width="12.28515625" style="10"/>
    <col min="5614" max="5614" width="1.7109375" style="10" customWidth="1"/>
    <col min="5615" max="5615" width="9.5703125" style="10" customWidth="1"/>
    <col min="5616" max="5616" width="47.42578125" style="10" customWidth="1"/>
    <col min="5617" max="5617" width="23.7109375" style="10" bestFit="1" customWidth="1"/>
    <col min="5618" max="5618" width="15.42578125" style="10" customWidth="1"/>
    <col min="5619" max="5619" width="22.28515625" style="10" customWidth="1"/>
    <col min="5620" max="5620" width="20.5703125" style="10" customWidth="1"/>
    <col min="5621" max="5621" width="23.28515625" style="10" customWidth="1"/>
    <col min="5622" max="5627" width="4.7109375" style="10" customWidth="1"/>
    <col min="5628" max="5629" width="3.7109375" style="10" customWidth="1"/>
    <col min="5630" max="5637" width="4.5703125" style="10" customWidth="1"/>
    <col min="5638" max="5829" width="11.28515625" style="10" customWidth="1"/>
    <col min="5830" max="5869" width="12.28515625" style="10"/>
    <col min="5870" max="5870" width="1.7109375" style="10" customWidth="1"/>
    <col min="5871" max="5871" width="9.5703125" style="10" customWidth="1"/>
    <col min="5872" max="5872" width="47.42578125" style="10" customWidth="1"/>
    <col min="5873" max="5873" width="23.7109375" style="10" bestFit="1" customWidth="1"/>
    <col min="5874" max="5874" width="15.42578125" style="10" customWidth="1"/>
    <col min="5875" max="5875" width="22.28515625" style="10" customWidth="1"/>
    <col min="5876" max="5876" width="20.5703125" style="10" customWidth="1"/>
    <col min="5877" max="5877" width="23.28515625" style="10" customWidth="1"/>
    <col min="5878" max="5883" width="4.7109375" style="10" customWidth="1"/>
    <col min="5884" max="5885" width="3.7109375" style="10" customWidth="1"/>
    <col min="5886" max="5893" width="4.5703125" style="10" customWidth="1"/>
    <col min="5894" max="6085" width="11.28515625" style="10" customWidth="1"/>
    <col min="6086" max="6125" width="12.28515625" style="10"/>
    <col min="6126" max="6126" width="1.7109375" style="10" customWidth="1"/>
    <col min="6127" max="6127" width="9.5703125" style="10" customWidth="1"/>
    <col min="6128" max="6128" width="47.42578125" style="10" customWidth="1"/>
    <col min="6129" max="6129" width="23.7109375" style="10" bestFit="1" customWidth="1"/>
    <col min="6130" max="6130" width="15.42578125" style="10" customWidth="1"/>
    <col min="6131" max="6131" width="22.28515625" style="10" customWidth="1"/>
    <col min="6132" max="6132" width="20.5703125" style="10" customWidth="1"/>
    <col min="6133" max="6133" width="23.28515625" style="10" customWidth="1"/>
    <col min="6134" max="6139" width="4.7109375" style="10" customWidth="1"/>
    <col min="6140" max="6141" width="3.7109375" style="10" customWidth="1"/>
    <col min="6142" max="6149" width="4.5703125" style="10" customWidth="1"/>
    <col min="6150" max="6341" width="11.28515625" style="10" customWidth="1"/>
    <col min="6342" max="6381" width="12.28515625" style="10"/>
    <col min="6382" max="6382" width="1.7109375" style="10" customWidth="1"/>
    <col min="6383" max="6383" width="9.5703125" style="10" customWidth="1"/>
    <col min="6384" max="6384" width="47.42578125" style="10" customWidth="1"/>
    <col min="6385" max="6385" width="23.7109375" style="10" bestFit="1" customWidth="1"/>
    <col min="6386" max="6386" width="15.42578125" style="10" customWidth="1"/>
    <col min="6387" max="6387" width="22.28515625" style="10" customWidth="1"/>
    <col min="6388" max="6388" width="20.5703125" style="10" customWidth="1"/>
    <col min="6389" max="6389" width="23.28515625" style="10" customWidth="1"/>
    <col min="6390" max="6395" width="4.7109375" style="10" customWidth="1"/>
    <col min="6396" max="6397" width="3.7109375" style="10" customWidth="1"/>
    <col min="6398" max="6405" width="4.5703125" style="10" customWidth="1"/>
    <col min="6406" max="6597" width="11.28515625" style="10" customWidth="1"/>
    <col min="6598" max="6637" width="12.28515625" style="10"/>
    <col min="6638" max="6638" width="1.7109375" style="10" customWidth="1"/>
    <col min="6639" max="6639" width="9.5703125" style="10" customWidth="1"/>
    <col min="6640" max="6640" width="47.42578125" style="10" customWidth="1"/>
    <col min="6641" max="6641" width="23.7109375" style="10" bestFit="1" customWidth="1"/>
    <col min="6642" max="6642" width="15.42578125" style="10" customWidth="1"/>
    <col min="6643" max="6643" width="22.28515625" style="10" customWidth="1"/>
    <col min="6644" max="6644" width="20.5703125" style="10" customWidth="1"/>
    <col min="6645" max="6645" width="23.28515625" style="10" customWidth="1"/>
    <col min="6646" max="6651" width="4.7109375" style="10" customWidth="1"/>
    <col min="6652" max="6653" width="3.7109375" style="10" customWidth="1"/>
    <col min="6654" max="6661" width="4.5703125" style="10" customWidth="1"/>
    <col min="6662" max="6853" width="11.28515625" style="10" customWidth="1"/>
    <col min="6854" max="6893" width="12.28515625" style="10"/>
    <col min="6894" max="6894" width="1.7109375" style="10" customWidth="1"/>
    <col min="6895" max="6895" width="9.5703125" style="10" customWidth="1"/>
    <col min="6896" max="6896" width="47.42578125" style="10" customWidth="1"/>
    <col min="6897" max="6897" width="23.7109375" style="10" bestFit="1" customWidth="1"/>
    <col min="6898" max="6898" width="15.42578125" style="10" customWidth="1"/>
    <col min="6899" max="6899" width="22.28515625" style="10" customWidth="1"/>
    <col min="6900" max="6900" width="20.5703125" style="10" customWidth="1"/>
    <col min="6901" max="6901" width="23.28515625" style="10" customWidth="1"/>
    <col min="6902" max="6907" width="4.7109375" style="10" customWidth="1"/>
    <col min="6908" max="6909" width="3.7109375" style="10" customWidth="1"/>
    <col min="6910" max="6917" width="4.5703125" style="10" customWidth="1"/>
    <col min="6918" max="7109" width="11.28515625" style="10" customWidth="1"/>
    <col min="7110" max="7149" width="12.28515625" style="10"/>
    <col min="7150" max="7150" width="1.7109375" style="10" customWidth="1"/>
    <col min="7151" max="7151" width="9.5703125" style="10" customWidth="1"/>
    <col min="7152" max="7152" width="47.42578125" style="10" customWidth="1"/>
    <col min="7153" max="7153" width="23.7109375" style="10" bestFit="1" customWidth="1"/>
    <col min="7154" max="7154" width="15.42578125" style="10" customWidth="1"/>
    <col min="7155" max="7155" width="22.28515625" style="10" customWidth="1"/>
    <col min="7156" max="7156" width="20.5703125" style="10" customWidth="1"/>
    <col min="7157" max="7157" width="23.28515625" style="10" customWidth="1"/>
    <col min="7158" max="7163" width="4.7109375" style="10" customWidth="1"/>
    <col min="7164" max="7165" width="3.7109375" style="10" customWidth="1"/>
    <col min="7166" max="7173" width="4.5703125" style="10" customWidth="1"/>
    <col min="7174" max="7365" width="11.28515625" style="10" customWidth="1"/>
    <col min="7366" max="7405" width="12.28515625" style="10"/>
    <col min="7406" max="7406" width="1.7109375" style="10" customWidth="1"/>
    <col min="7407" max="7407" width="9.5703125" style="10" customWidth="1"/>
    <col min="7408" max="7408" width="47.42578125" style="10" customWidth="1"/>
    <col min="7409" max="7409" width="23.7109375" style="10" bestFit="1" customWidth="1"/>
    <col min="7410" max="7410" width="15.42578125" style="10" customWidth="1"/>
    <col min="7411" max="7411" width="22.28515625" style="10" customWidth="1"/>
    <col min="7412" max="7412" width="20.5703125" style="10" customWidth="1"/>
    <col min="7413" max="7413" width="23.28515625" style="10" customWidth="1"/>
    <col min="7414" max="7419" width="4.7109375" style="10" customWidth="1"/>
    <col min="7420" max="7421" width="3.7109375" style="10" customWidth="1"/>
    <col min="7422" max="7429" width="4.5703125" style="10" customWidth="1"/>
    <col min="7430" max="7621" width="11.28515625" style="10" customWidth="1"/>
    <col min="7622" max="7661" width="12.28515625" style="10"/>
    <col min="7662" max="7662" width="1.7109375" style="10" customWidth="1"/>
    <col min="7663" max="7663" width="9.5703125" style="10" customWidth="1"/>
    <col min="7664" max="7664" width="47.42578125" style="10" customWidth="1"/>
    <col min="7665" max="7665" width="23.7109375" style="10" bestFit="1" customWidth="1"/>
    <col min="7666" max="7666" width="15.42578125" style="10" customWidth="1"/>
    <col min="7667" max="7667" width="22.28515625" style="10" customWidth="1"/>
    <col min="7668" max="7668" width="20.5703125" style="10" customWidth="1"/>
    <col min="7669" max="7669" width="23.28515625" style="10" customWidth="1"/>
    <col min="7670" max="7675" width="4.7109375" style="10" customWidth="1"/>
    <col min="7676" max="7677" width="3.7109375" style="10" customWidth="1"/>
    <col min="7678" max="7685" width="4.5703125" style="10" customWidth="1"/>
    <col min="7686" max="7877" width="11.28515625" style="10" customWidth="1"/>
    <col min="7878" max="7917" width="12.28515625" style="10"/>
    <col min="7918" max="7918" width="1.7109375" style="10" customWidth="1"/>
    <col min="7919" max="7919" width="9.5703125" style="10" customWidth="1"/>
    <col min="7920" max="7920" width="47.42578125" style="10" customWidth="1"/>
    <col min="7921" max="7921" width="23.7109375" style="10" bestFit="1" customWidth="1"/>
    <col min="7922" max="7922" width="15.42578125" style="10" customWidth="1"/>
    <col min="7923" max="7923" width="22.28515625" style="10" customWidth="1"/>
    <col min="7924" max="7924" width="20.5703125" style="10" customWidth="1"/>
    <col min="7925" max="7925" width="23.28515625" style="10" customWidth="1"/>
    <col min="7926" max="7931" width="4.7109375" style="10" customWidth="1"/>
    <col min="7932" max="7933" width="3.7109375" style="10" customWidth="1"/>
    <col min="7934" max="7941" width="4.5703125" style="10" customWidth="1"/>
    <col min="7942" max="8133" width="11.28515625" style="10" customWidth="1"/>
    <col min="8134" max="8173" width="12.28515625" style="10"/>
    <col min="8174" max="8174" width="1.7109375" style="10" customWidth="1"/>
    <col min="8175" max="8175" width="9.5703125" style="10" customWidth="1"/>
    <col min="8176" max="8176" width="47.42578125" style="10" customWidth="1"/>
    <col min="8177" max="8177" width="23.7109375" style="10" bestFit="1" customWidth="1"/>
    <col min="8178" max="8178" width="15.42578125" style="10" customWidth="1"/>
    <col min="8179" max="8179" width="22.28515625" style="10" customWidth="1"/>
    <col min="8180" max="8180" width="20.5703125" style="10" customWidth="1"/>
    <col min="8181" max="8181" width="23.28515625" style="10" customWidth="1"/>
    <col min="8182" max="8187" width="4.7109375" style="10" customWidth="1"/>
    <col min="8188" max="8189" width="3.7109375" style="10" customWidth="1"/>
    <col min="8190" max="8197" width="4.5703125" style="10" customWidth="1"/>
    <col min="8198" max="8389" width="11.28515625" style="10" customWidth="1"/>
    <col min="8390" max="8429" width="12.28515625" style="10"/>
    <col min="8430" max="8430" width="1.7109375" style="10" customWidth="1"/>
    <col min="8431" max="8431" width="9.5703125" style="10" customWidth="1"/>
    <col min="8432" max="8432" width="47.42578125" style="10" customWidth="1"/>
    <col min="8433" max="8433" width="23.7109375" style="10" bestFit="1" customWidth="1"/>
    <col min="8434" max="8434" width="15.42578125" style="10" customWidth="1"/>
    <col min="8435" max="8435" width="22.28515625" style="10" customWidth="1"/>
    <col min="8436" max="8436" width="20.5703125" style="10" customWidth="1"/>
    <col min="8437" max="8437" width="23.28515625" style="10" customWidth="1"/>
    <col min="8438" max="8443" width="4.7109375" style="10" customWidth="1"/>
    <col min="8444" max="8445" width="3.7109375" style="10" customWidth="1"/>
    <col min="8446" max="8453" width="4.5703125" style="10" customWidth="1"/>
    <col min="8454" max="8645" width="11.28515625" style="10" customWidth="1"/>
    <col min="8646" max="8685" width="12.28515625" style="10"/>
    <col min="8686" max="8686" width="1.7109375" style="10" customWidth="1"/>
    <col min="8687" max="8687" width="9.5703125" style="10" customWidth="1"/>
    <col min="8688" max="8688" width="47.42578125" style="10" customWidth="1"/>
    <col min="8689" max="8689" width="23.7109375" style="10" bestFit="1" customWidth="1"/>
    <col min="8690" max="8690" width="15.42578125" style="10" customWidth="1"/>
    <col min="8691" max="8691" width="22.28515625" style="10" customWidth="1"/>
    <col min="8692" max="8692" width="20.5703125" style="10" customWidth="1"/>
    <col min="8693" max="8693" width="23.28515625" style="10" customWidth="1"/>
    <col min="8694" max="8699" width="4.7109375" style="10" customWidth="1"/>
    <col min="8700" max="8701" width="3.7109375" style="10" customWidth="1"/>
    <col min="8702" max="8709" width="4.5703125" style="10" customWidth="1"/>
    <col min="8710" max="8901" width="11.28515625" style="10" customWidth="1"/>
    <col min="8902" max="8941" width="12.28515625" style="10"/>
    <col min="8942" max="8942" width="1.7109375" style="10" customWidth="1"/>
    <col min="8943" max="8943" width="9.5703125" style="10" customWidth="1"/>
    <col min="8944" max="8944" width="47.42578125" style="10" customWidth="1"/>
    <col min="8945" max="8945" width="23.7109375" style="10" bestFit="1" customWidth="1"/>
    <col min="8946" max="8946" width="15.42578125" style="10" customWidth="1"/>
    <col min="8947" max="8947" width="22.28515625" style="10" customWidth="1"/>
    <col min="8948" max="8948" width="20.5703125" style="10" customWidth="1"/>
    <col min="8949" max="8949" width="23.28515625" style="10" customWidth="1"/>
    <col min="8950" max="8955" width="4.7109375" style="10" customWidth="1"/>
    <col min="8956" max="8957" width="3.7109375" style="10" customWidth="1"/>
    <col min="8958" max="8965" width="4.5703125" style="10" customWidth="1"/>
    <col min="8966" max="9157" width="11.28515625" style="10" customWidth="1"/>
    <col min="9158" max="9197" width="12.28515625" style="10"/>
    <col min="9198" max="9198" width="1.7109375" style="10" customWidth="1"/>
    <col min="9199" max="9199" width="9.5703125" style="10" customWidth="1"/>
    <col min="9200" max="9200" width="47.42578125" style="10" customWidth="1"/>
    <col min="9201" max="9201" width="23.7109375" style="10" bestFit="1" customWidth="1"/>
    <col min="9202" max="9202" width="15.42578125" style="10" customWidth="1"/>
    <col min="9203" max="9203" width="22.28515625" style="10" customWidth="1"/>
    <col min="9204" max="9204" width="20.5703125" style="10" customWidth="1"/>
    <col min="9205" max="9205" width="23.28515625" style="10" customWidth="1"/>
    <col min="9206" max="9211" width="4.7109375" style="10" customWidth="1"/>
    <col min="9212" max="9213" width="3.7109375" style="10" customWidth="1"/>
    <col min="9214" max="9221" width="4.5703125" style="10" customWidth="1"/>
    <col min="9222" max="9413" width="11.28515625" style="10" customWidth="1"/>
    <col min="9414" max="9453" width="12.28515625" style="10"/>
    <col min="9454" max="9454" width="1.7109375" style="10" customWidth="1"/>
    <col min="9455" max="9455" width="9.5703125" style="10" customWidth="1"/>
    <col min="9456" max="9456" width="47.42578125" style="10" customWidth="1"/>
    <col min="9457" max="9457" width="23.7109375" style="10" bestFit="1" customWidth="1"/>
    <col min="9458" max="9458" width="15.42578125" style="10" customWidth="1"/>
    <col min="9459" max="9459" width="22.28515625" style="10" customWidth="1"/>
    <col min="9460" max="9460" width="20.5703125" style="10" customWidth="1"/>
    <col min="9461" max="9461" width="23.28515625" style="10" customWidth="1"/>
    <col min="9462" max="9467" width="4.7109375" style="10" customWidth="1"/>
    <col min="9468" max="9469" width="3.7109375" style="10" customWidth="1"/>
    <col min="9470" max="9477" width="4.5703125" style="10" customWidth="1"/>
    <col min="9478" max="9669" width="11.28515625" style="10" customWidth="1"/>
    <col min="9670" max="9709" width="12.28515625" style="10"/>
    <col min="9710" max="9710" width="1.7109375" style="10" customWidth="1"/>
    <col min="9711" max="9711" width="9.5703125" style="10" customWidth="1"/>
    <col min="9712" max="9712" width="47.42578125" style="10" customWidth="1"/>
    <col min="9713" max="9713" width="23.7109375" style="10" bestFit="1" customWidth="1"/>
    <col min="9714" max="9714" width="15.42578125" style="10" customWidth="1"/>
    <col min="9715" max="9715" width="22.28515625" style="10" customWidth="1"/>
    <col min="9716" max="9716" width="20.5703125" style="10" customWidth="1"/>
    <col min="9717" max="9717" width="23.28515625" style="10" customWidth="1"/>
    <col min="9718" max="9723" width="4.7109375" style="10" customWidth="1"/>
    <col min="9724" max="9725" width="3.7109375" style="10" customWidth="1"/>
    <col min="9726" max="9733" width="4.5703125" style="10" customWidth="1"/>
    <col min="9734" max="9925" width="11.28515625" style="10" customWidth="1"/>
    <col min="9926" max="9965" width="12.28515625" style="10"/>
    <col min="9966" max="9966" width="1.7109375" style="10" customWidth="1"/>
    <col min="9967" max="9967" width="9.5703125" style="10" customWidth="1"/>
    <col min="9968" max="9968" width="47.42578125" style="10" customWidth="1"/>
    <col min="9969" max="9969" width="23.7109375" style="10" bestFit="1" customWidth="1"/>
    <col min="9970" max="9970" width="15.42578125" style="10" customWidth="1"/>
    <col min="9971" max="9971" width="22.28515625" style="10" customWidth="1"/>
    <col min="9972" max="9972" width="20.5703125" style="10" customWidth="1"/>
    <col min="9973" max="9973" width="23.28515625" style="10" customWidth="1"/>
    <col min="9974" max="9979" width="4.7109375" style="10" customWidth="1"/>
    <col min="9980" max="9981" width="3.7109375" style="10" customWidth="1"/>
    <col min="9982" max="9989" width="4.5703125" style="10" customWidth="1"/>
    <col min="9990" max="10181" width="11.28515625" style="10" customWidth="1"/>
    <col min="10182" max="10221" width="12.28515625" style="10"/>
    <col min="10222" max="10222" width="1.7109375" style="10" customWidth="1"/>
    <col min="10223" max="10223" width="9.5703125" style="10" customWidth="1"/>
    <col min="10224" max="10224" width="47.42578125" style="10" customWidth="1"/>
    <col min="10225" max="10225" width="23.7109375" style="10" bestFit="1" customWidth="1"/>
    <col min="10226" max="10226" width="15.42578125" style="10" customWidth="1"/>
    <col min="10227" max="10227" width="22.28515625" style="10" customWidth="1"/>
    <col min="10228" max="10228" width="20.5703125" style="10" customWidth="1"/>
    <col min="10229" max="10229" width="23.28515625" style="10" customWidth="1"/>
    <col min="10230" max="10235" width="4.7109375" style="10" customWidth="1"/>
    <col min="10236" max="10237" width="3.7109375" style="10" customWidth="1"/>
    <col min="10238" max="10245" width="4.5703125" style="10" customWidth="1"/>
    <col min="10246" max="10437" width="11.28515625" style="10" customWidth="1"/>
    <col min="10438" max="10477" width="12.28515625" style="10"/>
    <col min="10478" max="10478" width="1.7109375" style="10" customWidth="1"/>
    <col min="10479" max="10479" width="9.5703125" style="10" customWidth="1"/>
    <col min="10480" max="10480" width="47.42578125" style="10" customWidth="1"/>
    <col min="10481" max="10481" width="23.7109375" style="10" bestFit="1" customWidth="1"/>
    <col min="10482" max="10482" width="15.42578125" style="10" customWidth="1"/>
    <col min="10483" max="10483" width="22.28515625" style="10" customWidth="1"/>
    <col min="10484" max="10484" width="20.5703125" style="10" customWidth="1"/>
    <col min="10485" max="10485" width="23.28515625" style="10" customWidth="1"/>
    <col min="10486" max="10491" width="4.7109375" style="10" customWidth="1"/>
    <col min="10492" max="10493" width="3.7109375" style="10" customWidth="1"/>
    <col min="10494" max="10501" width="4.5703125" style="10" customWidth="1"/>
    <col min="10502" max="10693" width="11.28515625" style="10" customWidth="1"/>
    <col min="10694" max="10733" width="12.28515625" style="10"/>
    <col min="10734" max="10734" width="1.7109375" style="10" customWidth="1"/>
    <col min="10735" max="10735" width="9.5703125" style="10" customWidth="1"/>
    <col min="10736" max="10736" width="47.42578125" style="10" customWidth="1"/>
    <col min="10737" max="10737" width="23.7109375" style="10" bestFit="1" customWidth="1"/>
    <col min="10738" max="10738" width="15.42578125" style="10" customWidth="1"/>
    <col min="10739" max="10739" width="22.28515625" style="10" customWidth="1"/>
    <col min="10740" max="10740" width="20.5703125" style="10" customWidth="1"/>
    <col min="10741" max="10741" width="23.28515625" style="10" customWidth="1"/>
    <col min="10742" max="10747" width="4.7109375" style="10" customWidth="1"/>
    <col min="10748" max="10749" width="3.7109375" style="10" customWidth="1"/>
    <col min="10750" max="10757" width="4.5703125" style="10" customWidth="1"/>
    <col min="10758" max="10949" width="11.28515625" style="10" customWidth="1"/>
    <col min="10950" max="10989" width="12.28515625" style="10"/>
    <col min="10990" max="10990" width="1.7109375" style="10" customWidth="1"/>
    <col min="10991" max="10991" width="9.5703125" style="10" customWidth="1"/>
    <col min="10992" max="10992" width="47.42578125" style="10" customWidth="1"/>
    <col min="10993" max="10993" width="23.7109375" style="10" bestFit="1" customWidth="1"/>
    <col min="10994" max="10994" width="15.42578125" style="10" customWidth="1"/>
    <col min="10995" max="10995" width="22.28515625" style="10" customWidth="1"/>
    <col min="10996" max="10996" width="20.5703125" style="10" customWidth="1"/>
    <col min="10997" max="10997" width="23.28515625" style="10" customWidth="1"/>
    <col min="10998" max="11003" width="4.7109375" style="10" customWidth="1"/>
    <col min="11004" max="11005" width="3.7109375" style="10" customWidth="1"/>
    <col min="11006" max="11013" width="4.5703125" style="10" customWidth="1"/>
    <col min="11014" max="11205" width="11.28515625" style="10" customWidth="1"/>
    <col min="11206" max="11245" width="12.28515625" style="10"/>
    <col min="11246" max="11246" width="1.7109375" style="10" customWidth="1"/>
    <col min="11247" max="11247" width="9.5703125" style="10" customWidth="1"/>
    <col min="11248" max="11248" width="47.42578125" style="10" customWidth="1"/>
    <col min="11249" max="11249" width="23.7109375" style="10" bestFit="1" customWidth="1"/>
    <col min="11250" max="11250" width="15.42578125" style="10" customWidth="1"/>
    <col min="11251" max="11251" width="22.28515625" style="10" customWidth="1"/>
    <col min="11252" max="11252" width="20.5703125" style="10" customWidth="1"/>
    <col min="11253" max="11253" width="23.28515625" style="10" customWidth="1"/>
    <col min="11254" max="11259" width="4.7109375" style="10" customWidth="1"/>
    <col min="11260" max="11261" width="3.7109375" style="10" customWidth="1"/>
    <col min="11262" max="11269" width="4.5703125" style="10" customWidth="1"/>
    <col min="11270" max="11461" width="11.28515625" style="10" customWidth="1"/>
    <col min="11462" max="11501" width="12.28515625" style="10"/>
    <col min="11502" max="11502" width="1.7109375" style="10" customWidth="1"/>
    <col min="11503" max="11503" width="9.5703125" style="10" customWidth="1"/>
    <col min="11504" max="11504" width="47.42578125" style="10" customWidth="1"/>
    <col min="11505" max="11505" width="23.7109375" style="10" bestFit="1" customWidth="1"/>
    <col min="11506" max="11506" width="15.42578125" style="10" customWidth="1"/>
    <col min="11507" max="11507" width="22.28515625" style="10" customWidth="1"/>
    <col min="11508" max="11508" width="20.5703125" style="10" customWidth="1"/>
    <col min="11509" max="11509" width="23.28515625" style="10" customWidth="1"/>
    <col min="11510" max="11515" width="4.7109375" style="10" customWidth="1"/>
    <col min="11516" max="11517" width="3.7109375" style="10" customWidth="1"/>
    <col min="11518" max="11525" width="4.5703125" style="10" customWidth="1"/>
    <col min="11526" max="11717" width="11.28515625" style="10" customWidth="1"/>
    <col min="11718" max="11757" width="12.28515625" style="10"/>
    <col min="11758" max="11758" width="1.7109375" style="10" customWidth="1"/>
    <col min="11759" max="11759" width="9.5703125" style="10" customWidth="1"/>
    <col min="11760" max="11760" width="47.42578125" style="10" customWidth="1"/>
    <col min="11761" max="11761" width="23.7109375" style="10" bestFit="1" customWidth="1"/>
    <col min="11762" max="11762" width="15.42578125" style="10" customWidth="1"/>
    <col min="11763" max="11763" width="22.28515625" style="10" customWidth="1"/>
    <col min="11764" max="11764" width="20.5703125" style="10" customWidth="1"/>
    <col min="11765" max="11765" width="23.28515625" style="10" customWidth="1"/>
    <col min="11766" max="11771" width="4.7109375" style="10" customWidth="1"/>
    <col min="11772" max="11773" width="3.7109375" style="10" customWidth="1"/>
    <col min="11774" max="11781" width="4.5703125" style="10" customWidth="1"/>
    <col min="11782" max="11973" width="11.28515625" style="10" customWidth="1"/>
    <col min="11974" max="12013" width="12.28515625" style="10"/>
    <col min="12014" max="12014" width="1.7109375" style="10" customWidth="1"/>
    <col min="12015" max="12015" width="9.5703125" style="10" customWidth="1"/>
    <col min="12016" max="12016" width="47.42578125" style="10" customWidth="1"/>
    <col min="12017" max="12017" width="23.7109375" style="10" bestFit="1" customWidth="1"/>
    <col min="12018" max="12018" width="15.42578125" style="10" customWidth="1"/>
    <col min="12019" max="12019" width="22.28515625" style="10" customWidth="1"/>
    <col min="12020" max="12020" width="20.5703125" style="10" customWidth="1"/>
    <col min="12021" max="12021" width="23.28515625" style="10" customWidth="1"/>
    <col min="12022" max="12027" width="4.7109375" style="10" customWidth="1"/>
    <col min="12028" max="12029" width="3.7109375" style="10" customWidth="1"/>
    <col min="12030" max="12037" width="4.5703125" style="10" customWidth="1"/>
    <col min="12038" max="12229" width="11.28515625" style="10" customWidth="1"/>
    <col min="12230" max="12269" width="12.28515625" style="10"/>
    <col min="12270" max="12270" width="1.7109375" style="10" customWidth="1"/>
    <col min="12271" max="12271" width="9.5703125" style="10" customWidth="1"/>
    <col min="12272" max="12272" width="47.42578125" style="10" customWidth="1"/>
    <col min="12273" max="12273" width="23.7109375" style="10" bestFit="1" customWidth="1"/>
    <col min="12274" max="12274" width="15.42578125" style="10" customWidth="1"/>
    <col min="12275" max="12275" width="22.28515625" style="10" customWidth="1"/>
    <col min="12276" max="12276" width="20.5703125" style="10" customWidth="1"/>
    <col min="12277" max="12277" width="23.28515625" style="10" customWidth="1"/>
    <col min="12278" max="12283" width="4.7109375" style="10" customWidth="1"/>
    <col min="12284" max="12285" width="3.7109375" style="10" customWidth="1"/>
    <col min="12286" max="12293" width="4.5703125" style="10" customWidth="1"/>
    <col min="12294" max="12485" width="11.28515625" style="10" customWidth="1"/>
    <col min="12486" max="12525" width="12.28515625" style="10"/>
    <col min="12526" max="12526" width="1.7109375" style="10" customWidth="1"/>
    <col min="12527" max="12527" width="9.5703125" style="10" customWidth="1"/>
    <col min="12528" max="12528" width="47.42578125" style="10" customWidth="1"/>
    <col min="12529" max="12529" width="23.7109375" style="10" bestFit="1" customWidth="1"/>
    <col min="12530" max="12530" width="15.42578125" style="10" customWidth="1"/>
    <col min="12531" max="12531" width="22.28515625" style="10" customWidth="1"/>
    <col min="12532" max="12532" width="20.5703125" style="10" customWidth="1"/>
    <col min="12533" max="12533" width="23.28515625" style="10" customWidth="1"/>
    <col min="12534" max="12539" width="4.7109375" style="10" customWidth="1"/>
    <col min="12540" max="12541" width="3.7109375" style="10" customWidth="1"/>
    <col min="12542" max="12549" width="4.5703125" style="10" customWidth="1"/>
    <col min="12550" max="12741" width="11.28515625" style="10" customWidth="1"/>
    <col min="12742" max="12781" width="12.28515625" style="10"/>
    <col min="12782" max="12782" width="1.7109375" style="10" customWidth="1"/>
    <col min="12783" max="12783" width="9.5703125" style="10" customWidth="1"/>
    <col min="12784" max="12784" width="47.42578125" style="10" customWidth="1"/>
    <col min="12785" max="12785" width="23.7109375" style="10" bestFit="1" customWidth="1"/>
    <col min="12786" max="12786" width="15.42578125" style="10" customWidth="1"/>
    <col min="12787" max="12787" width="22.28515625" style="10" customWidth="1"/>
    <col min="12788" max="12788" width="20.5703125" style="10" customWidth="1"/>
    <col min="12789" max="12789" width="23.28515625" style="10" customWidth="1"/>
    <col min="12790" max="12795" width="4.7109375" style="10" customWidth="1"/>
    <col min="12796" max="12797" width="3.7109375" style="10" customWidth="1"/>
    <col min="12798" max="12805" width="4.5703125" style="10" customWidth="1"/>
    <col min="12806" max="12997" width="11.28515625" style="10" customWidth="1"/>
    <col min="12998" max="13037" width="12.28515625" style="10"/>
    <col min="13038" max="13038" width="1.7109375" style="10" customWidth="1"/>
    <col min="13039" max="13039" width="9.5703125" style="10" customWidth="1"/>
    <col min="13040" max="13040" width="47.42578125" style="10" customWidth="1"/>
    <col min="13041" max="13041" width="23.7109375" style="10" bestFit="1" customWidth="1"/>
    <col min="13042" max="13042" width="15.42578125" style="10" customWidth="1"/>
    <col min="13043" max="13043" width="22.28515625" style="10" customWidth="1"/>
    <col min="13044" max="13044" width="20.5703125" style="10" customWidth="1"/>
    <col min="13045" max="13045" width="23.28515625" style="10" customWidth="1"/>
    <col min="13046" max="13051" width="4.7109375" style="10" customWidth="1"/>
    <col min="13052" max="13053" width="3.7109375" style="10" customWidth="1"/>
    <col min="13054" max="13061" width="4.5703125" style="10" customWidth="1"/>
    <col min="13062" max="13253" width="11.28515625" style="10" customWidth="1"/>
    <col min="13254" max="13293" width="12.28515625" style="10"/>
    <col min="13294" max="13294" width="1.7109375" style="10" customWidth="1"/>
    <col min="13295" max="13295" width="9.5703125" style="10" customWidth="1"/>
    <col min="13296" max="13296" width="47.42578125" style="10" customWidth="1"/>
    <col min="13297" max="13297" width="23.7109375" style="10" bestFit="1" customWidth="1"/>
    <col min="13298" max="13298" width="15.42578125" style="10" customWidth="1"/>
    <col min="13299" max="13299" width="22.28515625" style="10" customWidth="1"/>
    <col min="13300" max="13300" width="20.5703125" style="10" customWidth="1"/>
    <col min="13301" max="13301" width="23.28515625" style="10" customWidth="1"/>
    <col min="13302" max="13307" width="4.7109375" style="10" customWidth="1"/>
    <col min="13308" max="13309" width="3.7109375" style="10" customWidth="1"/>
    <col min="13310" max="13317" width="4.5703125" style="10" customWidth="1"/>
    <col min="13318" max="13509" width="11.28515625" style="10" customWidth="1"/>
    <col min="13510" max="13549" width="12.28515625" style="10"/>
    <col min="13550" max="13550" width="1.7109375" style="10" customWidth="1"/>
    <col min="13551" max="13551" width="9.5703125" style="10" customWidth="1"/>
    <col min="13552" max="13552" width="47.42578125" style="10" customWidth="1"/>
    <col min="13553" max="13553" width="23.7109375" style="10" bestFit="1" customWidth="1"/>
    <col min="13554" max="13554" width="15.42578125" style="10" customWidth="1"/>
    <col min="13555" max="13555" width="22.28515625" style="10" customWidth="1"/>
    <col min="13556" max="13556" width="20.5703125" style="10" customWidth="1"/>
    <col min="13557" max="13557" width="23.28515625" style="10" customWidth="1"/>
    <col min="13558" max="13563" width="4.7109375" style="10" customWidth="1"/>
    <col min="13564" max="13565" width="3.7109375" style="10" customWidth="1"/>
    <col min="13566" max="13573" width="4.5703125" style="10" customWidth="1"/>
    <col min="13574" max="13765" width="11.28515625" style="10" customWidth="1"/>
    <col min="13766" max="13805" width="12.28515625" style="10"/>
    <col min="13806" max="13806" width="1.7109375" style="10" customWidth="1"/>
    <col min="13807" max="13807" width="9.5703125" style="10" customWidth="1"/>
    <col min="13808" max="13808" width="47.42578125" style="10" customWidth="1"/>
    <col min="13809" max="13809" width="23.7109375" style="10" bestFit="1" customWidth="1"/>
    <col min="13810" max="13810" width="15.42578125" style="10" customWidth="1"/>
    <col min="13811" max="13811" width="22.28515625" style="10" customWidth="1"/>
    <col min="13812" max="13812" width="20.5703125" style="10" customWidth="1"/>
    <col min="13813" max="13813" width="23.28515625" style="10" customWidth="1"/>
    <col min="13814" max="13819" width="4.7109375" style="10" customWidth="1"/>
    <col min="13820" max="13821" width="3.7109375" style="10" customWidth="1"/>
    <col min="13822" max="13829" width="4.5703125" style="10" customWidth="1"/>
    <col min="13830" max="14021" width="11.28515625" style="10" customWidth="1"/>
    <col min="14022" max="14061" width="12.28515625" style="10"/>
    <col min="14062" max="14062" width="1.7109375" style="10" customWidth="1"/>
    <col min="14063" max="14063" width="9.5703125" style="10" customWidth="1"/>
    <col min="14064" max="14064" width="47.42578125" style="10" customWidth="1"/>
    <col min="14065" max="14065" width="23.7109375" style="10" bestFit="1" customWidth="1"/>
    <col min="14066" max="14066" width="15.42578125" style="10" customWidth="1"/>
    <col min="14067" max="14067" width="22.28515625" style="10" customWidth="1"/>
    <col min="14068" max="14068" width="20.5703125" style="10" customWidth="1"/>
    <col min="14069" max="14069" width="23.28515625" style="10" customWidth="1"/>
    <col min="14070" max="14075" width="4.7109375" style="10" customWidth="1"/>
    <col min="14076" max="14077" width="3.7109375" style="10" customWidth="1"/>
    <col min="14078" max="14085" width="4.5703125" style="10" customWidth="1"/>
    <col min="14086" max="14277" width="11.28515625" style="10" customWidth="1"/>
    <col min="14278" max="14317" width="12.28515625" style="10"/>
    <col min="14318" max="14318" width="1.7109375" style="10" customWidth="1"/>
    <col min="14319" max="14319" width="9.5703125" style="10" customWidth="1"/>
    <col min="14320" max="14320" width="47.42578125" style="10" customWidth="1"/>
    <col min="14321" max="14321" width="23.7109375" style="10" bestFit="1" customWidth="1"/>
    <col min="14322" max="14322" width="15.42578125" style="10" customWidth="1"/>
    <col min="14323" max="14323" width="22.28515625" style="10" customWidth="1"/>
    <col min="14324" max="14324" width="20.5703125" style="10" customWidth="1"/>
    <col min="14325" max="14325" width="23.28515625" style="10" customWidth="1"/>
    <col min="14326" max="14331" width="4.7109375" style="10" customWidth="1"/>
    <col min="14332" max="14333" width="3.7109375" style="10" customWidth="1"/>
    <col min="14334" max="14341" width="4.5703125" style="10" customWidth="1"/>
    <col min="14342" max="14533" width="11.28515625" style="10" customWidth="1"/>
    <col min="14534" max="14573" width="12.28515625" style="10"/>
    <col min="14574" max="14574" width="1.7109375" style="10" customWidth="1"/>
    <col min="14575" max="14575" width="9.5703125" style="10" customWidth="1"/>
    <col min="14576" max="14576" width="47.42578125" style="10" customWidth="1"/>
    <col min="14577" max="14577" width="23.7109375" style="10" bestFit="1" customWidth="1"/>
    <col min="14578" max="14578" width="15.42578125" style="10" customWidth="1"/>
    <col min="14579" max="14579" width="22.28515625" style="10" customWidth="1"/>
    <col min="14580" max="14580" width="20.5703125" style="10" customWidth="1"/>
    <col min="14581" max="14581" width="23.28515625" style="10" customWidth="1"/>
    <col min="14582" max="14587" width="4.7109375" style="10" customWidth="1"/>
    <col min="14588" max="14589" width="3.7109375" style="10" customWidth="1"/>
    <col min="14590" max="14597" width="4.5703125" style="10" customWidth="1"/>
    <col min="14598" max="14789" width="11.28515625" style="10" customWidth="1"/>
    <col min="14790" max="14829" width="12.28515625" style="10"/>
    <col min="14830" max="14830" width="1.7109375" style="10" customWidth="1"/>
    <col min="14831" max="14831" width="9.5703125" style="10" customWidth="1"/>
    <col min="14832" max="14832" width="47.42578125" style="10" customWidth="1"/>
    <col min="14833" max="14833" width="23.7109375" style="10" bestFit="1" customWidth="1"/>
    <col min="14834" max="14834" width="15.42578125" style="10" customWidth="1"/>
    <col min="14835" max="14835" width="22.28515625" style="10" customWidth="1"/>
    <col min="14836" max="14836" width="20.5703125" style="10" customWidth="1"/>
    <col min="14837" max="14837" width="23.28515625" style="10" customWidth="1"/>
    <col min="14838" max="14843" width="4.7109375" style="10" customWidth="1"/>
    <col min="14844" max="14845" width="3.7109375" style="10" customWidth="1"/>
    <col min="14846" max="14853" width="4.5703125" style="10" customWidth="1"/>
    <col min="14854" max="15045" width="11.28515625" style="10" customWidth="1"/>
    <col min="15046" max="15085" width="12.28515625" style="10"/>
    <col min="15086" max="15086" width="1.7109375" style="10" customWidth="1"/>
    <col min="15087" max="15087" width="9.5703125" style="10" customWidth="1"/>
    <col min="15088" max="15088" width="47.42578125" style="10" customWidth="1"/>
    <col min="15089" max="15089" width="23.7109375" style="10" bestFit="1" customWidth="1"/>
    <col min="15090" max="15090" width="15.42578125" style="10" customWidth="1"/>
    <col min="15091" max="15091" width="22.28515625" style="10" customWidth="1"/>
    <col min="15092" max="15092" width="20.5703125" style="10" customWidth="1"/>
    <col min="15093" max="15093" width="23.28515625" style="10" customWidth="1"/>
    <col min="15094" max="15099" width="4.7109375" style="10" customWidth="1"/>
    <col min="15100" max="15101" width="3.7109375" style="10" customWidth="1"/>
    <col min="15102" max="15109" width="4.5703125" style="10" customWidth="1"/>
    <col min="15110" max="15301" width="11.28515625" style="10" customWidth="1"/>
    <col min="15302" max="15341" width="12.28515625" style="10"/>
    <col min="15342" max="15342" width="1.7109375" style="10" customWidth="1"/>
    <col min="15343" max="15343" width="9.5703125" style="10" customWidth="1"/>
    <col min="15344" max="15344" width="47.42578125" style="10" customWidth="1"/>
    <col min="15345" max="15345" width="23.7109375" style="10" bestFit="1" customWidth="1"/>
    <col min="15346" max="15346" width="15.42578125" style="10" customWidth="1"/>
    <col min="15347" max="15347" width="22.28515625" style="10" customWidth="1"/>
    <col min="15348" max="15348" width="20.5703125" style="10" customWidth="1"/>
    <col min="15349" max="15349" width="23.28515625" style="10" customWidth="1"/>
    <col min="15350" max="15355" width="4.7109375" style="10" customWidth="1"/>
    <col min="15356" max="15357" width="3.7109375" style="10" customWidth="1"/>
    <col min="15358" max="15365" width="4.5703125" style="10" customWidth="1"/>
    <col min="15366" max="15557" width="11.28515625" style="10" customWidth="1"/>
    <col min="15558" max="15597" width="12.28515625" style="10"/>
    <col min="15598" max="15598" width="1.7109375" style="10" customWidth="1"/>
    <col min="15599" max="15599" width="9.5703125" style="10" customWidth="1"/>
    <col min="15600" max="15600" width="47.42578125" style="10" customWidth="1"/>
    <col min="15601" max="15601" width="23.7109375" style="10" bestFit="1" customWidth="1"/>
    <col min="15602" max="15602" width="15.42578125" style="10" customWidth="1"/>
    <col min="15603" max="15603" width="22.28515625" style="10" customWidth="1"/>
    <col min="15604" max="15604" width="20.5703125" style="10" customWidth="1"/>
    <col min="15605" max="15605" width="23.28515625" style="10" customWidth="1"/>
    <col min="15606" max="15611" width="4.7109375" style="10" customWidth="1"/>
    <col min="15612" max="15613" width="3.7109375" style="10" customWidth="1"/>
    <col min="15614" max="15621" width="4.5703125" style="10" customWidth="1"/>
    <col min="15622" max="15813" width="11.28515625" style="10" customWidth="1"/>
    <col min="15814" max="15853" width="12.28515625" style="10"/>
    <col min="15854" max="15854" width="1.7109375" style="10" customWidth="1"/>
    <col min="15855" max="15855" width="9.5703125" style="10" customWidth="1"/>
    <col min="15856" max="15856" width="47.42578125" style="10" customWidth="1"/>
    <col min="15857" max="15857" width="23.7109375" style="10" bestFit="1" customWidth="1"/>
    <col min="15858" max="15858" width="15.42578125" style="10" customWidth="1"/>
    <col min="15859" max="15859" width="22.28515625" style="10" customWidth="1"/>
    <col min="15860" max="15860" width="20.5703125" style="10" customWidth="1"/>
    <col min="15861" max="15861" width="23.28515625" style="10" customWidth="1"/>
    <col min="15862" max="15867" width="4.7109375" style="10" customWidth="1"/>
    <col min="15868" max="15869" width="3.7109375" style="10" customWidth="1"/>
    <col min="15870" max="15877" width="4.5703125" style="10" customWidth="1"/>
    <col min="15878" max="16069" width="11.28515625" style="10" customWidth="1"/>
    <col min="16070" max="16109" width="12.28515625" style="10"/>
    <col min="16110" max="16110" width="1.7109375" style="10" customWidth="1"/>
    <col min="16111" max="16111" width="9.5703125" style="10" customWidth="1"/>
    <col min="16112" max="16112" width="47.42578125" style="10" customWidth="1"/>
    <col min="16113" max="16113" width="23.7109375" style="10" bestFit="1" customWidth="1"/>
    <col min="16114" max="16114" width="15.42578125" style="10" customWidth="1"/>
    <col min="16115" max="16115" width="22.28515625" style="10" customWidth="1"/>
    <col min="16116" max="16116" width="20.5703125" style="10" customWidth="1"/>
    <col min="16117" max="16117" width="23.28515625" style="10" customWidth="1"/>
    <col min="16118" max="16123" width="4.7109375" style="10" customWidth="1"/>
    <col min="16124" max="16125" width="3.7109375" style="10" customWidth="1"/>
    <col min="16126" max="16133" width="4.5703125" style="10" customWidth="1"/>
    <col min="16134" max="16325" width="11.28515625" style="10" customWidth="1"/>
    <col min="16326" max="16384" width="12.28515625" style="10"/>
  </cols>
  <sheetData>
    <row r="1" spans="1:197" x14ac:dyDescent="0.3">
      <c r="A1" s="1"/>
      <c r="B1" s="2"/>
      <c r="C1" s="3"/>
      <c r="D1" s="4"/>
      <c r="E1" s="4"/>
      <c r="F1" s="5"/>
      <c r="G1" s="6"/>
      <c r="H1" s="6"/>
      <c r="I1" s="7"/>
      <c r="J1" s="6"/>
      <c r="K1" s="8"/>
    </row>
    <row r="2" spans="1:197" ht="23.25" customHeight="1" x14ac:dyDescent="0.3">
      <c r="A2" s="11"/>
      <c r="B2" s="146" t="s">
        <v>0</v>
      </c>
      <c r="C2" s="147"/>
      <c r="D2" s="147"/>
      <c r="E2" s="147"/>
      <c r="F2" s="148"/>
      <c r="K2" s="13"/>
    </row>
    <row r="3" spans="1:197" ht="18" customHeight="1" x14ac:dyDescent="0.3">
      <c r="A3" s="11"/>
      <c r="B3" s="14" t="s">
        <v>1</v>
      </c>
      <c r="C3" s="149" t="s">
        <v>2</v>
      </c>
      <c r="D3" s="150"/>
      <c r="E3" s="15" t="s">
        <v>3</v>
      </c>
      <c r="F3" s="16">
        <v>2</v>
      </c>
      <c r="K3" s="13"/>
    </row>
    <row r="4" spans="1:197" ht="17.25" thickBot="1" x14ac:dyDescent="0.35">
      <c r="A4" s="11"/>
      <c r="B4" s="17"/>
      <c r="C4" s="17"/>
      <c r="D4" s="18"/>
      <c r="G4" s="21"/>
      <c r="H4" s="21"/>
      <c r="I4" s="22"/>
      <c r="J4" s="21"/>
      <c r="K4" s="13"/>
    </row>
    <row r="5" spans="1:197" x14ac:dyDescent="0.3">
      <c r="A5" s="11"/>
      <c r="B5" s="1"/>
      <c r="C5" s="10"/>
      <c r="E5" s="4"/>
      <c r="F5" s="5"/>
      <c r="K5" s="23"/>
    </row>
    <row r="6" spans="1:197" ht="17.25" thickBot="1" x14ac:dyDescent="0.35">
      <c r="A6" s="11"/>
      <c r="B6" s="11"/>
      <c r="K6" s="23"/>
    </row>
    <row r="7" spans="1:197" ht="16.5" customHeight="1" thickBot="1" x14ac:dyDescent="0.35">
      <c r="A7" s="11"/>
      <c r="B7" s="25"/>
      <c r="C7" s="151" t="s">
        <v>4</v>
      </c>
      <c r="D7" s="152"/>
      <c r="E7" s="152"/>
      <c r="F7" s="152"/>
      <c r="G7" s="152"/>
      <c r="H7" s="153"/>
      <c r="I7" s="26"/>
      <c r="K7" s="23"/>
    </row>
    <row r="8" spans="1:197" ht="24.75" customHeight="1" x14ac:dyDescent="0.25">
      <c r="A8" s="11"/>
      <c r="B8" s="25"/>
      <c r="C8" s="154" t="s">
        <v>5</v>
      </c>
      <c r="D8" s="155"/>
      <c r="E8" s="155"/>
      <c r="F8" s="155"/>
      <c r="G8" s="155"/>
      <c r="H8" s="156"/>
      <c r="I8" s="27"/>
      <c r="K8" s="23"/>
    </row>
    <row r="9" spans="1:197" ht="26.25" customHeight="1" thickBot="1" x14ac:dyDescent="0.3">
      <c r="A9" s="11"/>
      <c r="B9" s="25"/>
      <c r="C9" s="157"/>
      <c r="D9" s="158"/>
      <c r="E9" s="158"/>
      <c r="F9" s="158"/>
      <c r="G9" s="158"/>
      <c r="H9" s="159"/>
      <c r="I9" s="27"/>
      <c r="K9" s="23"/>
    </row>
    <row r="10" spans="1:197" s="32" customFormat="1" x14ac:dyDescent="0.25">
      <c r="A10" s="28"/>
      <c r="B10" s="29"/>
      <c r="C10" s="160" t="s">
        <v>6</v>
      </c>
      <c r="D10" s="161" t="s">
        <v>7</v>
      </c>
      <c r="E10" s="30" t="s">
        <v>8</v>
      </c>
      <c r="F10" s="30" t="s">
        <v>9</v>
      </c>
      <c r="G10" s="30" t="s">
        <v>10</v>
      </c>
      <c r="H10" s="31" t="s">
        <v>11</v>
      </c>
      <c r="I10" s="9"/>
      <c r="J10" s="9"/>
      <c r="K10" s="23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</row>
    <row r="11" spans="1:197" s="32" customFormat="1" ht="48.75" customHeight="1" x14ac:dyDescent="0.25">
      <c r="A11" s="28"/>
      <c r="B11" s="29"/>
      <c r="C11" s="136"/>
      <c r="D11" s="139"/>
      <c r="E11" s="33" t="s">
        <v>12</v>
      </c>
      <c r="F11" s="33" t="s">
        <v>13</v>
      </c>
      <c r="G11" s="33" t="s">
        <v>14</v>
      </c>
      <c r="H11" s="34" t="s">
        <v>15</v>
      </c>
      <c r="I11" s="9"/>
      <c r="J11" s="9"/>
      <c r="K11" s="2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</row>
    <row r="12" spans="1:197" s="32" customFormat="1" ht="28.5" customHeight="1" thickBot="1" x14ac:dyDescent="0.3">
      <c r="A12" s="28"/>
      <c r="B12" s="29"/>
      <c r="C12" s="35" t="s">
        <v>16</v>
      </c>
      <c r="D12" s="140"/>
      <c r="E12" s="36" t="s">
        <v>17</v>
      </c>
      <c r="F12" s="36" t="s">
        <v>18</v>
      </c>
      <c r="G12" s="36" t="s">
        <v>19</v>
      </c>
      <c r="H12" s="37" t="s">
        <v>20</v>
      </c>
      <c r="I12" s="9"/>
      <c r="J12" s="9"/>
      <c r="K12" s="23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</row>
    <row r="13" spans="1:197" s="32" customFormat="1" ht="27.75" customHeight="1" x14ac:dyDescent="0.25">
      <c r="A13" s="28"/>
      <c r="B13" s="29"/>
      <c r="C13" s="143" t="s">
        <v>21</v>
      </c>
      <c r="D13" s="144"/>
      <c r="E13" s="144"/>
      <c r="F13" s="144"/>
      <c r="G13" s="144"/>
      <c r="H13" s="145"/>
      <c r="I13" s="9"/>
      <c r="J13" s="9"/>
      <c r="K13" s="23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</row>
    <row r="14" spans="1:197" s="32" customFormat="1" ht="19.5" customHeight="1" x14ac:dyDescent="0.25">
      <c r="A14" s="28"/>
      <c r="B14" s="29"/>
      <c r="C14" s="126" t="s">
        <v>22</v>
      </c>
      <c r="D14" s="127"/>
      <c r="E14" s="127"/>
      <c r="F14" s="127"/>
      <c r="G14" s="127"/>
      <c r="H14" s="128"/>
      <c r="I14" s="9"/>
      <c r="J14" s="9"/>
      <c r="K14" s="23"/>
      <c r="L14" s="38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</row>
    <row r="15" spans="1:197" s="32" customFormat="1" x14ac:dyDescent="0.25">
      <c r="A15" s="28"/>
      <c r="B15" s="29"/>
      <c r="C15" s="39">
        <v>1</v>
      </c>
      <c r="D15" s="40" t="s">
        <v>23</v>
      </c>
      <c r="E15" s="41"/>
      <c r="F15" s="42"/>
      <c r="G15" s="43">
        <v>4</v>
      </c>
      <c r="H15" s="44">
        <f>G15*E15*C15</f>
        <v>0</v>
      </c>
      <c r="I15" s="9"/>
      <c r="J15" s="9"/>
      <c r="K15" s="23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</row>
    <row r="16" spans="1:197" s="32" customFormat="1" x14ac:dyDescent="0.25">
      <c r="A16" s="28"/>
      <c r="B16" s="29"/>
      <c r="C16" s="39">
        <v>1</v>
      </c>
      <c r="D16" s="40" t="s">
        <v>24</v>
      </c>
      <c r="E16" s="41"/>
      <c r="F16" s="42"/>
      <c r="G16" s="43">
        <v>3</v>
      </c>
      <c r="H16" s="44">
        <f t="shared" ref="H16:H29" si="0">G16*E16*C16</f>
        <v>0</v>
      </c>
      <c r="I16" s="9"/>
      <c r="J16" s="9"/>
      <c r="K16" s="23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</row>
    <row r="17" spans="1:197" s="32" customFormat="1" x14ac:dyDescent="0.25">
      <c r="A17" s="28"/>
      <c r="B17" s="29"/>
      <c r="C17" s="39">
        <v>1</v>
      </c>
      <c r="D17" s="40" t="s">
        <v>25</v>
      </c>
      <c r="E17" s="41"/>
      <c r="F17" s="42"/>
      <c r="G17" s="43">
        <v>1.5</v>
      </c>
      <c r="H17" s="44">
        <f t="shared" si="0"/>
        <v>0</v>
      </c>
      <c r="I17" s="9"/>
      <c r="J17" s="9"/>
      <c r="K17" s="23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</row>
    <row r="18" spans="1:197" s="32" customFormat="1" x14ac:dyDescent="0.25">
      <c r="A18" s="28"/>
      <c r="B18" s="29"/>
      <c r="C18" s="39">
        <v>1</v>
      </c>
      <c r="D18" s="40" t="s">
        <v>26</v>
      </c>
      <c r="E18" s="41"/>
      <c r="F18" s="42"/>
      <c r="G18" s="43">
        <v>1.5</v>
      </c>
      <c r="H18" s="44">
        <f t="shared" si="0"/>
        <v>0</v>
      </c>
      <c r="I18" s="9"/>
      <c r="J18" s="9"/>
      <c r="K18" s="23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</row>
    <row r="19" spans="1:197" s="32" customFormat="1" x14ac:dyDescent="0.25">
      <c r="A19" s="28"/>
      <c r="B19" s="29"/>
      <c r="C19" s="39">
        <v>1</v>
      </c>
      <c r="D19" s="40" t="s">
        <v>27</v>
      </c>
      <c r="E19" s="41"/>
      <c r="F19" s="42"/>
      <c r="G19" s="43">
        <v>1.5</v>
      </c>
      <c r="H19" s="44">
        <f t="shared" si="0"/>
        <v>0</v>
      </c>
      <c r="I19" s="9"/>
      <c r="J19" s="9"/>
      <c r="K19" s="23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</row>
    <row r="20" spans="1:197" s="32" customFormat="1" x14ac:dyDescent="0.25">
      <c r="A20" s="28"/>
      <c r="B20" s="29"/>
      <c r="C20" s="39">
        <v>1</v>
      </c>
      <c r="D20" s="40" t="s">
        <v>28</v>
      </c>
      <c r="E20" s="41"/>
      <c r="F20" s="42"/>
      <c r="G20" s="43">
        <v>1.5</v>
      </c>
      <c r="H20" s="44">
        <f t="shared" si="0"/>
        <v>0</v>
      </c>
      <c r="I20" s="9"/>
      <c r="J20" s="9"/>
      <c r="K20" s="23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</row>
    <row r="21" spans="1:197" s="32" customFormat="1" x14ac:dyDescent="0.25">
      <c r="A21" s="28"/>
      <c r="B21" s="29"/>
      <c r="C21" s="39">
        <v>1</v>
      </c>
      <c r="D21" s="40" t="s">
        <v>29</v>
      </c>
      <c r="E21" s="41"/>
      <c r="F21" s="42"/>
      <c r="G21" s="43">
        <v>1.5</v>
      </c>
      <c r="H21" s="44">
        <f t="shared" si="0"/>
        <v>0</v>
      </c>
      <c r="I21" s="9"/>
      <c r="J21" s="9"/>
      <c r="K21" s="23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</row>
    <row r="22" spans="1:197" s="32" customFormat="1" x14ac:dyDescent="0.25">
      <c r="A22" s="28"/>
      <c r="B22" s="29"/>
      <c r="C22" s="39">
        <v>1</v>
      </c>
      <c r="D22" s="40" t="s">
        <v>30</v>
      </c>
      <c r="E22" s="41"/>
      <c r="F22" s="42"/>
      <c r="G22" s="43">
        <v>1.5</v>
      </c>
      <c r="H22" s="44">
        <f t="shared" si="0"/>
        <v>0</v>
      </c>
      <c r="I22" s="9"/>
      <c r="J22" s="9"/>
      <c r="K22" s="23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</row>
    <row r="23" spans="1:197" s="32" customFormat="1" x14ac:dyDescent="0.25">
      <c r="A23" s="28"/>
      <c r="B23" s="29"/>
      <c r="C23" s="39">
        <v>1</v>
      </c>
      <c r="D23" s="45" t="s">
        <v>31</v>
      </c>
      <c r="E23" s="41"/>
      <c r="F23" s="42"/>
      <c r="G23" s="43">
        <v>3</v>
      </c>
      <c r="H23" s="44">
        <f t="shared" si="0"/>
        <v>0</v>
      </c>
      <c r="I23" s="9"/>
      <c r="J23" s="9"/>
      <c r="K23" s="23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</row>
    <row r="24" spans="1:197" s="32" customFormat="1" x14ac:dyDescent="0.25">
      <c r="A24" s="28"/>
      <c r="B24" s="29"/>
      <c r="C24" s="39">
        <v>1</v>
      </c>
      <c r="D24" s="40" t="s">
        <v>32</v>
      </c>
      <c r="E24" s="41"/>
      <c r="F24" s="42"/>
      <c r="G24" s="43">
        <v>3</v>
      </c>
      <c r="H24" s="44">
        <f t="shared" si="0"/>
        <v>0</v>
      </c>
      <c r="I24" s="9"/>
      <c r="J24" s="13"/>
      <c r="K24" s="13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</row>
    <row r="25" spans="1:197" s="32" customFormat="1" x14ac:dyDescent="0.25">
      <c r="A25" s="28"/>
      <c r="B25" s="29"/>
      <c r="C25" s="126" t="s">
        <v>33</v>
      </c>
      <c r="D25" s="127"/>
      <c r="E25" s="127"/>
      <c r="F25" s="127"/>
      <c r="G25" s="127"/>
      <c r="H25" s="128"/>
      <c r="I25" s="9"/>
      <c r="J25" s="9"/>
      <c r="K25" s="23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</row>
    <row r="26" spans="1:197" s="32" customFormat="1" x14ac:dyDescent="0.25">
      <c r="A26" s="28"/>
      <c r="B26" s="29"/>
      <c r="C26" s="39">
        <v>1</v>
      </c>
      <c r="D26" s="46" t="s">
        <v>34</v>
      </c>
      <c r="E26" s="47"/>
      <c r="F26" s="48"/>
      <c r="G26" s="49">
        <f>0.8*3</f>
        <v>2.4000000000000004</v>
      </c>
      <c r="H26" s="44">
        <f t="shared" si="0"/>
        <v>0</v>
      </c>
      <c r="I26" s="9"/>
      <c r="J26" s="9"/>
      <c r="K26" s="23"/>
      <c r="L26" s="50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</row>
    <row r="27" spans="1:197" s="32" customFormat="1" x14ac:dyDescent="0.25">
      <c r="A27" s="28"/>
      <c r="B27" s="29"/>
      <c r="C27" s="39">
        <v>1</v>
      </c>
      <c r="D27" s="46" t="s">
        <v>35</v>
      </c>
      <c r="E27" s="47"/>
      <c r="F27" s="48"/>
      <c r="G27" s="49">
        <f t="shared" ref="G27:G28" si="1">0.8*3</f>
        <v>2.4000000000000004</v>
      </c>
      <c r="H27" s="44">
        <f t="shared" si="0"/>
        <v>0</v>
      </c>
      <c r="I27" s="9"/>
      <c r="J27" s="9"/>
      <c r="K27" s="23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</row>
    <row r="28" spans="1:197" s="32" customFormat="1" x14ac:dyDescent="0.25">
      <c r="A28" s="28"/>
      <c r="B28" s="29"/>
      <c r="C28" s="39">
        <v>1</v>
      </c>
      <c r="D28" s="46" t="s">
        <v>36</v>
      </c>
      <c r="E28" s="47"/>
      <c r="F28" s="48"/>
      <c r="G28" s="49">
        <f t="shared" si="1"/>
        <v>2.4000000000000004</v>
      </c>
      <c r="H28" s="44">
        <f t="shared" si="0"/>
        <v>0</v>
      </c>
      <c r="I28" s="9"/>
      <c r="J28" s="13"/>
      <c r="K28" s="13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</row>
    <row r="29" spans="1:197" s="32" customFormat="1" x14ac:dyDescent="0.25">
      <c r="A29" s="28"/>
      <c r="B29" s="29"/>
      <c r="C29" s="39">
        <v>1</v>
      </c>
      <c r="D29" s="46" t="s">
        <v>37</v>
      </c>
      <c r="E29" s="47"/>
      <c r="F29" s="48"/>
      <c r="G29" s="49">
        <f>3</f>
        <v>3</v>
      </c>
      <c r="H29" s="44">
        <f t="shared" si="0"/>
        <v>0</v>
      </c>
      <c r="I29" s="9"/>
      <c r="J29" s="9"/>
      <c r="K29" s="23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</row>
    <row r="30" spans="1:197" s="32" customFormat="1" ht="16.5" customHeight="1" x14ac:dyDescent="0.25">
      <c r="A30" s="28"/>
      <c r="B30" s="29"/>
      <c r="C30" s="132" t="s">
        <v>38</v>
      </c>
      <c r="D30" s="133"/>
      <c r="E30" s="133"/>
      <c r="F30" s="133"/>
      <c r="G30" s="134"/>
      <c r="H30" s="51">
        <f>SUM(H15:H24,H26:H29)</f>
        <v>0</v>
      </c>
      <c r="I30" s="52"/>
      <c r="J30" s="9"/>
      <c r="K30" s="23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</row>
    <row r="31" spans="1:197" s="32" customFormat="1" ht="16.5" customHeight="1" x14ac:dyDescent="0.25">
      <c r="A31" s="29"/>
      <c r="C31" s="132" t="s">
        <v>39</v>
      </c>
      <c r="D31" s="133"/>
      <c r="E31" s="133"/>
      <c r="F31" s="133"/>
      <c r="G31" s="134"/>
      <c r="H31" s="53">
        <v>2.2999999999999998</v>
      </c>
      <c r="I31" s="54" t="s">
        <v>40</v>
      </c>
      <c r="J31" s="55"/>
      <c r="K31" s="54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</row>
    <row r="32" spans="1:197" s="32" customFormat="1" ht="17.25" customHeight="1" thickBot="1" x14ac:dyDescent="0.3">
      <c r="A32" s="28"/>
      <c r="B32" s="29"/>
      <c r="C32" s="117" t="s">
        <v>41</v>
      </c>
      <c r="D32" s="118"/>
      <c r="E32" s="118"/>
      <c r="F32" s="118"/>
      <c r="G32" s="119"/>
      <c r="H32" s="56">
        <f>H31*H30</f>
        <v>0</v>
      </c>
      <c r="I32" s="27"/>
      <c r="J32" s="13"/>
      <c r="K32" s="13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</row>
    <row r="33" spans="1:197" s="32" customFormat="1" x14ac:dyDescent="0.25">
      <c r="A33" s="28"/>
      <c r="B33" s="29"/>
      <c r="C33" s="135" t="s">
        <v>6</v>
      </c>
      <c r="D33" s="137" t="s">
        <v>42</v>
      </c>
      <c r="E33" s="139" t="s">
        <v>43</v>
      </c>
      <c r="F33" s="57" t="s">
        <v>44</v>
      </c>
      <c r="G33" s="141" t="s">
        <v>45</v>
      </c>
      <c r="H33" s="58" t="s">
        <v>11</v>
      </c>
      <c r="I33" s="9"/>
      <c r="J33" s="13"/>
      <c r="K33" s="13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</row>
    <row r="34" spans="1:197" s="32" customFormat="1" x14ac:dyDescent="0.25">
      <c r="A34" s="28"/>
      <c r="B34" s="29"/>
      <c r="C34" s="136"/>
      <c r="D34" s="137"/>
      <c r="E34" s="139"/>
      <c r="F34" s="59" t="s">
        <v>46</v>
      </c>
      <c r="G34" s="142"/>
      <c r="H34" s="60" t="s">
        <v>15</v>
      </c>
      <c r="I34" s="9"/>
      <c r="J34" s="9"/>
      <c r="K34" s="23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</row>
    <row r="35" spans="1:197" s="32" customFormat="1" ht="17.25" thickBot="1" x14ac:dyDescent="0.3">
      <c r="A35" s="28"/>
      <c r="B35" s="29"/>
      <c r="C35" s="35" t="s">
        <v>47</v>
      </c>
      <c r="D35" s="138"/>
      <c r="E35" s="140"/>
      <c r="F35" s="36" t="s">
        <v>48</v>
      </c>
      <c r="G35" s="36" t="s">
        <v>49</v>
      </c>
      <c r="H35" s="37" t="s">
        <v>50</v>
      </c>
      <c r="I35" s="9"/>
      <c r="J35" s="9"/>
      <c r="K35" s="23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</row>
    <row r="36" spans="1:197" s="32" customFormat="1" ht="30" customHeight="1" x14ac:dyDescent="0.25">
      <c r="A36" s="28"/>
      <c r="B36" s="29"/>
      <c r="C36" s="143" t="s">
        <v>51</v>
      </c>
      <c r="D36" s="144"/>
      <c r="E36" s="144"/>
      <c r="F36" s="144"/>
      <c r="G36" s="144"/>
      <c r="H36" s="145"/>
      <c r="I36" s="9"/>
      <c r="J36" s="9"/>
      <c r="K36" s="23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</row>
    <row r="37" spans="1:197" s="32" customFormat="1" x14ac:dyDescent="0.25">
      <c r="A37" s="28"/>
      <c r="B37" s="29"/>
      <c r="C37" s="126" t="s">
        <v>52</v>
      </c>
      <c r="D37" s="127"/>
      <c r="E37" s="127"/>
      <c r="F37" s="127"/>
      <c r="G37" s="127"/>
      <c r="H37" s="128"/>
      <c r="I37" s="9"/>
      <c r="J37" s="9"/>
      <c r="K37" s="23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</row>
    <row r="38" spans="1:197" s="32" customFormat="1" ht="31.5" x14ac:dyDescent="0.25">
      <c r="A38" s="28"/>
      <c r="B38" s="29"/>
      <c r="C38" s="61">
        <v>1</v>
      </c>
      <c r="D38" s="62" t="s">
        <v>53</v>
      </c>
      <c r="E38" s="63" t="s">
        <v>54</v>
      </c>
      <c r="F38" s="41"/>
      <c r="G38" s="64">
        <v>2.4</v>
      </c>
      <c r="H38" s="44">
        <f>G38*F38*C38</f>
        <v>0</v>
      </c>
      <c r="I38" s="9"/>
      <c r="J38" s="9"/>
      <c r="K38" s="23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</row>
    <row r="39" spans="1:197" s="32" customFormat="1" x14ac:dyDescent="0.25">
      <c r="A39" s="28"/>
      <c r="B39" s="29"/>
      <c r="C39" s="61">
        <v>1</v>
      </c>
      <c r="D39" s="62" t="s">
        <v>55</v>
      </c>
      <c r="E39" s="63" t="s">
        <v>56</v>
      </c>
      <c r="F39" s="41"/>
      <c r="G39" s="65">
        <v>3</v>
      </c>
      <c r="H39" s="44">
        <f t="shared" ref="H39:H44" si="2">G39*F39*C39</f>
        <v>0</v>
      </c>
      <c r="I39" s="9"/>
      <c r="J39" s="9"/>
      <c r="K39" s="23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</row>
    <row r="40" spans="1:197" s="32" customFormat="1" x14ac:dyDescent="0.25">
      <c r="A40" s="28"/>
      <c r="B40" s="29"/>
      <c r="C40" s="61">
        <v>3</v>
      </c>
      <c r="D40" s="62" t="s">
        <v>57</v>
      </c>
      <c r="E40" s="63" t="s">
        <v>56</v>
      </c>
      <c r="F40" s="41"/>
      <c r="G40" s="65"/>
      <c r="H40" s="44">
        <f>F40*C40</f>
        <v>0</v>
      </c>
      <c r="I40" s="9"/>
      <c r="J40" s="9"/>
      <c r="K40" s="23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</row>
    <row r="41" spans="1:197" s="32" customFormat="1" x14ac:dyDescent="0.25">
      <c r="A41" s="28"/>
      <c r="B41" s="29"/>
      <c r="C41" s="61">
        <v>1</v>
      </c>
      <c r="D41" s="62" t="s">
        <v>58</v>
      </c>
      <c r="E41" s="63" t="s">
        <v>56</v>
      </c>
      <c r="F41" s="41"/>
      <c r="G41" s="65">
        <v>3</v>
      </c>
      <c r="H41" s="44">
        <f t="shared" si="2"/>
        <v>0</v>
      </c>
      <c r="I41" s="9"/>
      <c r="J41" s="9"/>
      <c r="K41" s="23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</row>
    <row r="42" spans="1:197" s="32" customFormat="1" ht="48.6" customHeight="1" x14ac:dyDescent="0.25">
      <c r="A42" s="28"/>
      <c r="B42" s="29"/>
      <c r="C42" s="61">
        <v>1</v>
      </c>
      <c r="D42" s="62" t="s">
        <v>59</v>
      </c>
      <c r="E42" s="63" t="s">
        <v>60</v>
      </c>
      <c r="F42" s="41"/>
      <c r="G42" s="64">
        <v>3</v>
      </c>
      <c r="H42" s="44">
        <f t="shared" si="2"/>
        <v>0</v>
      </c>
      <c r="I42" s="9"/>
      <c r="J42" s="9"/>
      <c r="K42" s="23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</row>
    <row r="43" spans="1:197" s="32" customFormat="1" x14ac:dyDescent="0.25">
      <c r="A43" s="28"/>
      <c r="B43" s="29"/>
      <c r="C43" s="61">
        <v>1</v>
      </c>
      <c r="D43" s="62" t="s">
        <v>61</v>
      </c>
      <c r="E43" s="63" t="s">
        <v>54</v>
      </c>
      <c r="F43" s="41"/>
      <c r="G43" s="66">
        <v>3</v>
      </c>
      <c r="H43" s="44">
        <f t="shared" si="2"/>
        <v>0</v>
      </c>
      <c r="I43" s="9"/>
      <c r="J43" s="9"/>
      <c r="K43" s="23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</row>
    <row r="44" spans="1:197" s="32" customFormat="1" x14ac:dyDescent="0.25">
      <c r="A44" s="28"/>
      <c r="B44" s="29"/>
      <c r="C44" s="61">
        <v>1</v>
      </c>
      <c r="D44" s="62" t="s">
        <v>62</v>
      </c>
      <c r="E44" s="63" t="s">
        <v>54</v>
      </c>
      <c r="F44" s="41"/>
      <c r="G44" s="66">
        <v>3</v>
      </c>
      <c r="H44" s="44">
        <f t="shared" si="2"/>
        <v>0</v>
      </c>
      <c r="I44" s="9"/>
      <c r="J44" s="9"/>
      <c r="K44" s="23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</row>
    <row r="45" spans="1:197" s="32" customFormat="1" x14ac:dyDescent="0.25">
      <c r="A45" s="28"/>
      <c r="B45" s="29"/>
      <c r="C45" s="61"/>
      <c r="D45" s="67" t="s">
        <v>63</v>
      </c>
      <c r="E45" s="63"/>
      <c r="F45" s="41"/>
      <c r="G45" s="66"/>
      <c r="H45" s="44"/>
      <c r="I45" s="9"/>
      <c r="J45" s="9"/>
      <c r="K45" s="23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</row>
    <row r="46" spans="1:197" s="32" customFormat="1" x14ac:dyDescent="0.25">
      <c r="A46" s="28"/>
      <c r="B46" s="29"/>
      <c r="C46" s="61">
        <v>7</v>
      </c>
      <c r="D46" s="68" t="s">
        <v>64</v>
      </c>
      <c r="E46" s="63" t="s">
        <v>60</v>
      </c>
      <c r="F46" s="41"/>
      <c r="G46" s="66"/>
      <c r="H46" s="44">
        <f>F46*C46</f>
        <v>0</v>
      </c>
      <c r="I46" s="9"/>
      <c r="J46" s="9"/>
      <c r="K46" s="23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</row>
    <row r="47" spans="1:197" s="32" customFormat="1" x14ac:dyDescent="0.25">
      <c r="A47" s="28"/>
      <c r="B47" s="29"/>
      <c r="C47" s="61">
        <v>7</v>
      </c>
      <c r="D47" s="68" t="s">
        <v>65</v>
      </c>
      <c r="E47" s="63" t="s">
        <v>60</v>
      </c>
      <c r="F47" s="41"/>
      <c r="G47" s="66"/>
      <c r="H47" s="44">
        <f t="shared" ref="H47:H49" si="3">F47*C47</f>
        <v>0</v>
      </c>
      <c r="I47" s="9"/>
      <c r="J47" s="50"/>
      <c r="K47" s="23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</row>
    <row r="48" spans="1:197" s="32" customFormat="1" x14ac:dyDescent="0.25">
      <c r="A48" s="28"/>
      <c r="B48" s="29"/>
      <c r="C48" s="61">
        <v>7</v>
      </c>
      <c r="D48" s="69" t="s">
        <v>66</v>
      </c>
      <c r="E48" s="63" t="s">
        <v>60</v>
      </c>
      <c r="F48" s="41"/>
      <c r="G48" s="66"/>
      <c r="H48" s="44">
        <f t="shared" si="3"/>
        <v>0</v>
      </c>
      <c r="I48" s="9"/>
      <c r="J48" s="50"/>
      <c r="K48" s="23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</row>
    <row r="49" spans="1:197" s="32" customFormat="1" x14ac:dyDescent="0.25">
      <c r="A49" s="28"/>
      <c r="B49" s="29"/>
      <c r="C49" s="61">
        <v>7</v>
      </c>
      <c r="D49" s="68" t="s">
        <v>67</v>
      </c>
      <c r="E49" s="63" t="s">
        <v>60</v>
      </c>
      <c r="F49" s="41"/>
      <c r="G49" s="66"/>
      <c r="H49" s="44">
        <f t="shared" si="3"/>
        <v>0</v>
      </c>
      <c r="I49" s="9"/>
      <c r="J49" s="50"/>
      <c r="K49" s="23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</row>
    <row r="50" spans="1:197" s="32" customFormat="1" x14ac:dyDescent="0.25">
      <c r="A50" s="29"/>
      <c r="C50" s="126" t="s">
        <v>68</v>
      </c>
      <c r="D50" s="127"/>
      <c r="E50" s="127"/>
      <c r="F50" s="127"/>
      <c r="G50" s="127"/>
      <c r="H50" s="128"/>
      <c r="I50" s="9"/>
      <c r="J50" s="9"/>
      <c r="K50" s="23"/>
      <c r="L50" s="9"/>
      <c r="M50" s="9"/>
      <c r="N50" s="9"/>
      <c r="O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</row>
    <row r="51" spans="1:197" s="32" customFormat="1" ht="17.25" thickBot="1" x14ac:dyDescent="0.3">
      <c r="A51" s="29"/>
      <c r="C51" s="39"/>
      <c r="D51" s="70"/>
      <c r="E51" s="71"/>
      <c r="F51" s="72"/>
      <c r="G51" s="66"/>
      <c r="H51" s="44"/>
      <c r="I51" s="9"/>
      <c r="J51" s="13"/>
      <c r="K51" s="13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</row>
    <row r="52" spans="1:197" s="32" customFormat="1" ht="16.5" customHeight="1" x14ac:dyDescent="0.25">
      <c r="A52" s="28"/>
      <c r="B52" s="29"/>
      <c r="C52" s="129" t="s">
        <v>69</v>
      </c>
      <c r="D52" s="130"/>
      <c r="E52" s="130"/>
      <c r="F52" s="130"/>
      <c r="G52" s="131"/>
      <c r="H52" s="73">
        <f>SUM(H38:H49)</f>
        <v>0</v>
      </c>
      <c r="I52" s="74"/>
      <c r="J52" s="9"/>
      <c r="K52" s="23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</row>
    <row r="53" spans="1:197" s="32" customFormat="1" ht="16.5" customHeight="1" x14ac:dyDescent="0.25">
      <c r="A53" s="28"/>
      <c r="B53" s="29"/>
      <c r="C53" s="132" t="s">
        <v>70</v>
      </c>
      <c r="D53" s="133"/>
      <c r="E53" s="133"/>
      <c r="F53" s="133"/>
      <c r="G53" s="134"/>
      <c r="H53" s="75">
        <f>H52+H32</f>
        <v>0</v>
      </c>
      <c r="I53" s="76"/>
      <c r="J53" s="77"/>
      <c r="K53" s="23"/>
      <c r="L53" s="78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</row>
    <row r="54" spans="1:197" s="32" customFormat="1" x14ac:dyDescent="0.25">
      <c r="A54" s="28"/>
      <c r="B54" s="29"/>
      <c r="C54" s="132" t="s">
        <v>71</v>
      </c>
      <c r="D54" s="133"/>
      <c r="E54" s="133"/>
      <c r="F54" s="133"/>
      <c r="G54" s="134"/>
      <c r="H54" s="79"/>
      <c r="I54" s="80"/>
      <c r="J54" s="77"/>
      <c r="K54" s="23"/>
      <c r="L54" s="78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  <c r="GJ54" s="9"/>
      <c r="GK54" s="9"/>
      <c r="GL54" s="9"/>
      <c r="GM54" s="9"/>
      <c r="GN54" s="9"/>
      <c r="GO54" s="9"/>
    </row>
    <row r="55" spans="1:197" s="32" customFormat="1" x14ac:dyDescent="0.25">
      <c r="A55" s="28"/>
      <c r="B55" s="29"/>
      <c r="C55" s="132" t="s">
        <v>72</v>
      </c>
      <c r="D55" s="133"/>
      <c r="E55" s="133"/>
      <c r="F55" s="133"/>
      <c r="G55" s="134"/>
      <c r="H55" s="75">
        <f>H53</f>
        <v>0</v>
      </c>
      <c r="I55" s="76"/>
      <c r="J55" s="77"/>
      <c r="K55" s="23"/>
      <c r="L55" s="78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  <c r="GJ55" s="9"/>
      <c r="GK55" s="9"/>
      <c r="GL55" s="9"/>
      <c r="GM55" s="9"/>
      <c r="GN55" s="9"/>
      <c r="GO55" s="9"/>
    </row>
    <row r="56" spans="1:197" s="32" customFormat="1" x14ac:dyDescent="0.25">
      <c r="A56" s="29"/>
      <c r="C56" s="132" t="s">
        <v>73</v>
      </c>
      <c r="D56" s="133"/>
      <c r="E56" s="133"/>
      <c r="F56" s="133"/>
      <c r="G56" s="134"/>
      <c r="H56" s="81">
        <f>H55*0.19</f>
        <v>0</v>
      </c>
      <c r="I56" s="50"/>
      <c r="J56" s="9"/>
      <c r="K56" s="23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</row>
    <row r="57" spans="1:197" s="32" customFormat="1" ht="17.25" thickBot="1" x14ac:dyDescent="0.3">
      <c r="A57" s="28"/>
      <c r="B57" s="29"/>
      <c r="C57" s="117" t="s">
        <v>74</v>
      </c>
      <c r="D57" s="118"/>
      <c r="E57" s="118"/>
      <c r="F57" s="118"/>
      <c r="G57" s="119"/>
      <c r="H57" s="82">
        <f>H56+H55</f>
        <v>0</v>
      </c>
      <c r="I57" s="83"/>
      <c r="J57" s="84"/>
      <c r="K57" s="13"/>
      <c r="L57" s="85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  <c r="FF57" s="9"/>
      <c r="FG57" s="9"/>
      <c r="FH57" s="9"/>
      <c r="FI57" s="9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9"/>
      <c r="FU57" s="9"/>
      <c r="FV57" s="9"/>
      <c r="FW57" s="9"/>
      <c r="FX57" s="9"/>
      <c r="FY57" s="9"/>
      <c r="FZ57" s="9"/>
      <c r="GA57" s="9"/>
      <c r="GB57" s="9"/>
      <c r="GC57" s="9"/>
      <c r="GD57" s="9"/>
      <c r="GE57" s="9"/>
      <c r="GF57" s="9"/>
      <c r="GG57" s="9"/>
      <c r="GH57" s="9"/>
      <c r="GI57" s="9"/>
      <c r="GJ57" s="9"/>
      <c r="GK57" s="9"/>
      <c r="GL57" s="9"/>
      <c r="GM57" s="9"/>
      <c r="GN57" s="9"/>
      <c r="GO57" s="9"/>
    </row>
    <row r="58" spans="1:197" x14ac:dyDescent="0.25">
      <c r="A58" s="11"/>
      <c r="B58" s="29"/>
      <c r="C58" s="86"/>
      <c r="D58" s="87"/>
      <c r="E58" s="87"/>
      <c r="F58" s="87"/>
      <c r="G58" s="87"/>
      <c r="H58" s="88"/>
      <c r="I58" s="9"/>
      <c r="K58" s="23"/>
    </row>
    <row r="59" spans="1:197" x14ac:dyDescent="0.25">
      <c r="A59" s="25"/>
      <c r="C59" s="89" t="s">
        <v>75</v>
      </c>
      <c r="D59" s="90"/>
      <c r="E59" s="90"/>
      <c r="F59" s="91"/>
      <c r="G59" s="92"/>
      <c r="H59" s="93"/>
      <c r="I59" s="9"/>
      <c r="J59" s="94"/>
      <c r="K59" s="95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94"/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4"/>
      <c r="AS59" s="94"/>
      <c r="AT59" s="94"/>
      <c r="AU59" s="94"/>
      <c r="AV59" s="94"/>
      <c r="AW59" s="94"/>
      <c r="AX59" s="94"/>
      <c r="AY59" s="94"/>
      <c r="AZ59" s="94"/>
      <c r="BA59" s="94"/>
      <c r="BB59" s="94"/>
      <c r="BC59" s="94"/>
      <c r="BD59" s="94"/>
      <c r="BE59" s="94"/>
      <c r="BF59" s="94"/>
      <c r="BG59" s="94"/>
      <c r="BH59" s="94"/>
      <c r="BI59" s="94"/>
      <c r="BJ59" s="94"/>
      <c r="BK59" s="94"/>
      <c r="BL59" s="94"/>
      <c r="BM59" s="94"/>
      <c r="BN59" s="94"/>
      <c r="BO59" s="94"/>
      <c r="BP59" s="94"/>
      <c r="BQ59" s="94"/>
      <c r="BR59" s="94"/>
      <c r="BS59" s="94"/>
      <c r="BT59" s="94"/>
      <c r="BU59" s="94"/>
      <c r="BV59" s="94"/>
      <c r="BW59" s="94"/>
      <c r="BX59" s="94"/>
      <c r="BY59" s="94"/>
      <c r="BZ59" s="94"/>
      <c r="CA59" s="94"/>
      <c r="CB59" s="94"/>
      <c r="CC59" s="94"/>
      <c r="CD59" s="94"/>
      <c r="CE59" s="94"/>
      <c r="CF59" s="94"/>
      <c r="CG59" s="94"/>
      <c r="CH59" s="94"/>
      <c r="CI59" s="94"/>
      <c r="CJ59" s="94"/>
      <c r="CK59" s="94"/>
      <c r="CL59" s="94"/>
      <c r="CM59" s="94"/>
      <c r="CN59" s="94"/>
      <c r="CO59" s="94"/>
      <c r="CP59" s="94"/>
      <c r="CQ59" s="94"/>
      <c r="CR59" s="94"/>
      <c r="CS59" s="94"/>
      <c r="CT59" s="94"/>
      <c r="CU59" s="94"/>
      <c r="CV59" s="94"/>
      <c r="CW59" s="94"/>
      <c r="CX59" s="94"/>
      <c r="CY59" s="94"/>
      <c r="CZ59" s="94"/>
      <c r="DA59" s="94"/>
      <c r="DB59" s="94"/>
      <c r="DC59" s="94"/>
      <c r="DD59" s="94"/>
      <c r="DE59" s="94"/>
      <c r="DF59" s="94"/>
      <c r="DG59" s="94"/>
      <c r="DH59" s="94"/>
      <c r="DI59" s="94"/>
      <c r="DJ59" s="94"/>
      <c r="DK59" s="94"/>
      <c r="DL59" s="94"/>
      <c r="DM59" s="94"/>
      <c r="DN59" s="94"/>
      <c r="DO59" s="94"/>
      <c r="DP59" s="94"/>
      <c r="DQ59" s="94"/>
      <c r="DR59" s="94"/>
      <c r="DS59" s="94"/>
      <c r="DT59" s="94"/>
      <c r="DU59" s="94"/>
      <c r="DV59" s="94"/>
      <c r="DW59" s="94"/>
      <c r="DX59" s="94"/>
      <c r="DY59" s="94"/>
      <c r="DZ59" s="94"/>
      <c r="EA59" s="94"/>
      <c r="EB59" s="94"/>
      <c r="EC59" s="94"/>
      <c r="ED59" s="94"/>
      <c r="EE59" s="94"/>
      <c r="EF59" s="94"/>
      <c r="EG59" s="94"/>
      <c r="EH59" s="94"/>
      <c r="EI59" s="94"/>
      <c r="EJ59" s="94"/>
      <c r="EK59" s="94"/>
      <c r="EL59" s="94"/>
      <c r="EM59" s="94"/>
      <c r="EN59" s="94"/>
      <c r="EO59" s="94"/>
      <c r="EP59" s="94"/>
      <c r="EQ59" s="94"/>
      <c r="ER59" s="94"/>
      <c r="ES59" s="94"/>
      <c r="ET59" s="94"/>
      <c r="EU59" s="94"/>
      <c r="EV59" s="94"/>
      <c r="EW59" s="94"/>
      <c r="EX59" s="94"/>
      <c r="EY59" s="94"/>
      <c r="EZ59" s="94"/>
      <c r="FA59" s="94"/>
      <c r="FB59" s="94"/>
      <c r="FC59" s="94"/>
      <c r="FD59" s="94"/>
      <c r="FE59" s="94"/>
      <c r="FF59" s="94"/>
      <c r="FG59" s="94"/>
      <c r="FH59" s="94"/>
      <c r="FI59" s="94"/>
      <c r="FJ59" s="94"/>
      <c r="FK59" s="94"/>
      <c r="FL59" s="94"/>
      <c r="FM59" s="94"/>
      <c r="FN59" s="94"/>
      <c r="FO59" s="94"/>
      <c r="FP59" s="94"/>
      <c r="FQ59" s="94"/>
      <c r="FR59" s="94"/>
      <c r="FS59" s="94"/>
      <c r="FT59" s="94"/>
      <c r="FU59" s="94"/>
      <c r="FV59" s="94"/>
      <c r="FW59" s="94"/>
      <c r="FX59" s="94"/>
      <c r="FY59" s="94"/>
      <c r="FZ59" s="94"/>
      <c r="GA59" s="94"/>
      <c r="GB59" s="94"/>
      <c r="GC59" s="94"/>
      <c r="GD59" s="94"/>
      <c r="GE59" s="94"/>
      <c r="GF59" s="94"/>
      <c r="GG59" s="94"/>
      <c r="GH59" s="94"/>
      <c r="GI59" s="94"/>
      <c r="GJ59" s="94"/>
      <c r="GK59" s="94"/>
      <c r="GL59" s="94"/>
      <c r="GM59" s="94"/>
      <c r="GN59" s="94"/>
      <c r="GO59" s="94"/>
    </row>
    <row r="60" spans="1:197" x14ac:dyDescent="0.25">
      <c r="A60" s="25"/>
      <c r="C60" s="96"/>
      <c r="D60" s="97"/>
      <c r="E60" s="97"/>
      <c r="F60" s="98"/>
      <c r="G60" s="99"/>
      <c r="H60" s="100"/>
      <c r="I60" s="9"/>
      <c r="J60" s="94"/>
      <c r="K60" s="95"/>
      <c r="L60" s="94"/>
      <c r="M60" s="94"/>
      <c r="N60" s="94"/>
      <c r="O60" s="94"/>
      <c r="P60" s="94"/>
      <c r="Q60" s="94"/>
      <c r="R60" s="94"/>
      <c r="S60" s="94"/>
      <c r="T60" s="94"/>
      <c r="U60" s="94"/>
      <c r="V60" s="94"/>
      <c r="W60" s="94"/>
      <c r="X60" s="94"/>
      <c r="Y60" s="94"/>
      <c r="Z60" s="94"/>
      <c r="AA60" s="94"/>
      <c r="AB60" s="94"/>
      <c r="AC60" s="94"/>
      <c r="AD60" s="94"/>
      <c r="AE60" s="94"/>
      <c r="AF60" s="94"/>
      <c r="AG60" s="94"/>
      <c r="AH60" s="94"/>
      <c r="AI60" s="94"/>
      <c r="AJ60" s="94"/>
      <c r="AK60" s="94"/>
      <c r="AL60" s="94"/>
      <c r="AM60" s="94"/>
      <c r="AN60" s="94"/>
      <c r="AO60" s="94"/>
      <c r="AP60" s="94"/>
      <c r="AQ60" s="94"/>
      <c r="AR60" s="94"/>
      <c r="AS60" s="94"/>
      <c r="AT60" s="94"/>
      <c r="AU60" s="94"/>
      <c r="AV60" s="94"/>
      <c r="AW60" s="94"/>
      <c r="AX60" s="94"/>
      <c r="AY60" s="94"/>
      <c r="AZ60" s="94"/>
      <c r="BA60" s="94"/>
      <c r="BB60" s="94"/>
      <c r="BC60" s="94"/>
      <c r="BD60" s="94"/>
      <c r="BE60" s="94"/>
      <c r="BF60" s="94"/>
      <c r="BG60" s="94"/>
      <c r="BH60" s="94"/>
      <c r="BI60" s="94"/>
      <c r="BJ60" s="94"/>
      <c r="BK60" s="94"/>
      <c r="BL60" s="94"/>
      <c r="BM60" s="94"/>
      <c r="BN60" s="94"/>
      <c r="BO60" s="94"/>
      <c r="BP60" s="94"/>
      <c r="BQ60" s="94"/>
      <c r="BR60" s="94"/>
      <c r="BS60" s="94"/>
      <c r="BT60" s="94"/>
      <c r="BU60" s="94"/>
      <c r="BV60" s="94"/>
      <c r="BW60" s="94"/>
      <c r="BX60" s="94"/>
      <c r="BY60" s="94"/>
      <c r="BZ60" s="94"/>
      <c r="CA60" s="94"/>
      <c r="CB60" s="94"/>
      <c r="CC60" s="94"/>
      <c r="CD60" s="94"/>
      <c r="CE60" s="94"/>
      <c r="CF60" s="94"/>
      <c r="CG60" s="94"/>
      <c r="CH60" s="94"/>
      <c r="CI60" s="94"/>
      <c r="CJ60" s="94"/>
      <c r="CK60" s="94"/>
      <c r="CL60" s="94"/>
      <c r="CM60" s="94"/>
      <c r="CN60" s="94"/>
      <c r="CO60" s="94"/>
      <c r="CP60" s="94"/>
      <c r="CQ60" s="94"/>
      <c r="CR60" s="94"/>
      <c r="CS60" s="94"/>
      <c r="CT60" s="94"/>
      <c r="CU60" s="94"/>
      <c r="CV60" s="94"/>
      <c r="CW60" s="94"/>
      <c r="CX60" s="94"/>
      <c r="CY60" s="94"/>
      <c r="CZ60" s="94"/>
      <c r="DA60" s="94"/>
      <c r="DB60" s="94"/>
      <c r="DC60" s="94"/>
      <c r="DD60" s="94"/>
      <c r="DE60" s="94"/>
      <c r="DF60" s="94"/>
      <c r="DG60" s="94"/>
      <c r="DH60" s="94"/>
      <c r="DI60" s="94"/>
      <c r="DJ60" s="94"/>
      <c r="DK60" s="94"/>
      <c r="DL60" s="94"/>
      <c r="DM60" s="94"/>
      <c r="DN60" s="94"/>
      <c r="DO60" s="94"/>
      <c r="DP60" s="94"/>
      <c r="DQ60" s="94"/>
      <c r="DR60" s="94"/>
      <c r="DS60" s="94"/>
      <c r="DT60" s="94"/>
      <c r="DU60" s="94"/>
      <c r="DV60" s="94"/>
      <c r="DW60" s="94"/>
      <c r="DX60" s="94"/>
      <c r="DY60" s="94"/>
      <c r="DZ60" s="94"/>
      <c r="EA60" s="94"/>
      <c r="EB60" s="94"/>
      <c r="EC60" s="94"/>
      <c r="ED60" s="94"/>
      <c r="EE60" s="94"/>
      <c r="EF60" s="94"/>
      <c r="EG60" s="94"/>
      <c r="EH60" s="94"/>
      <c r="EI60" s="94"/>
      <c r="EJ60" s="94"/>
      <c r="EK60" s="94"/>
      <c r="EL60" s="94"/>
      <c r="EM60" s="94"/>
      <c r="EN60" s="94"/>
      <c r="EO60" s="94"/>
      <c r="EP60" s="94"/>
      <c r="EQ60" s="94"/>
      <c r="ER60" s="94"/>
      <c r="ES60" s="94"/>
      <c r="ET60" s="94"/>
      <c r="EU60" s="94"/>
      <c r="EV60" s="94"/>
      <c r="EW60" s="94"/>
      <c r="EX60" s="94"/>
      <c r="EY60" s="94"/>
      <c r="EZ60" s="94"/>
      <c r="FA60" s="94"/>
      <c r="FB60" s="94"/>
      <c r="FC60" s="94"/>
      <c r="FD60" s="94"/>
      <c r="FE60" s="94"/>
      <c r="FF60" s="94"/>
      <c r="FG60" s="94"/>
      <c r="FH60" s="94"/>
      <c r="FI60" s="94"/>
      <c r="FJ60" s="94"/>
      <c r="FK60" s="94"/>
      <c r="FL60" s="94"/>
      <c r="FM60" s="94"/>
      <c r="FN60" s="94"/>
      <c r="FO60" s="94"/>
      <c r="FP60" s="94"/>
      <c r="FQ60" s="94"/>
      <c r="FR60" s="94"/>
      <c r="FS60" s="94"/>
      <c r="FT60" s="94"/>
      <c r="FU60" s="94"/>
      <c r="FV60" s="94"/>
      <c r="FW60" s="94"/>
      <c r="FX60" s="94"/>
      <c r="FY60" s="94"/>
      <c r="FZ60" s="94"/>
      <c r="GA60" s="94"/>
      <c r="GB60" s="94"/>
      <c r="GC60" s="94"/>
      <c r="GD60" s="94"/>
      <c r="GE60" s="94"/>
      <c r="GF60" s="94"/>
      <c r="GG60" s="94"/>
      <c r="GH60" s="94"/>
      <c r="GI60" s="94"/>
      <c r="GJ60" s="94"/>
      <c r="GK60" s="94"/>
      <c r="GL60" s="94"/>
      <c r="GM60" s="94"/>
      <c r="GN60" s="94"/>
      <c r="GO60" s="94"/>
    </row>
    <row r="61" spans="1:197" x14ac:dyDescent="0.25">
      <c r="A61" s="11"/>
      <c r="B61" s="25"/>
      <c r="C61" s="96"/>
      <c r="D61" s="97"/>
      <c r="E61" s="97"/>
      <c r="F61" s="98"/>
      <c r="G61" s="99"/>
      <c r="H61" s="100"/>
      <c r="I61" s="9"/>
      <c r="J61" s="94"/>
      <c r="K61" s="95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4"/>
      <c r="AB61" s="94"/>
      <c r="AC61" s="94"/>
      <c r="AD61" s="94"/>
      <c r="AE61" s="94"/>
      <c r="AF61" s="94"/>
      <c r="AG61" s="94"/>
      <c r="AH61" s="94"/>
      <c r="AI61" s="94"/>
      <c r="AJ61" s="94"/>
      <c r="AK61" s="94"/>
      <c r="AL61" s="94"/>
      <c r="AM61" s="94"/>
      <c r="AN61" s="94"/>
      <c r="AO61" s="94"/>
      <c r="AP61" s="94"/>
      <c r="AQ61" s="94"/>
      <c r="AR61" s="94"/>
      <c r="AS61" s="94"/>
      <c r="AT61" s="94"/>
      <c r="AU61" s="94"/>
      <c r="AV61" s="94"/>
      <c r="AW61" s="94"/>
      <c r="AX61" s="94"/>
      <c r="AY61" s="94"/>
      <c r="AZ61" s="94"/>
      <c r="BA61" s="94"/>
      <c r="BB61" s="94"/>
      <c r="BC61" s="94"/>
      <c r="BD61" s="94"/>
      <c r="BE61" s="94"/>
      <c r="BF61" s="94"/>
      <c r="BG61" s="94"/>
      <c r="BH61" s="94"/>
      <c r="BI61" s="94"/>
      <c r="BJ61" s="94"/>
      <c r="BK61" s="94"/>
      <c r="BL61" s="94"/>
      <c r="BM61" s="94"/>
      <c r="BN61" s="94"/>
      <c r="BO61" s="94"/>
      <c r="BP61" s="94"/>
      <c r="BQ61" s="94"/>
      <c r="BR61" s="94"/>
      <c r="BS61" s="94"/>
      <c r="BT61" s="94"/>
      <c r="BU61" s="94"/>
      <c r="BV61" s="94"/>
      <c r="BW61" s="94"/>
      <c r="BX61" s="94"/>
      <c r="BY61" s="94"/>
      <c r="BZ61" s="94"/>
      <c r="CA61" s="94"/>
      <c r="CB61" s="94"/>
      <c r="CC61" s="94"/>
      <c r="CD61" s="94"/>
      <c r="CE61" s="94"/>
      <c r="CF61" s="94"/>
      <c r="CG61" s="94"/>
      <c r="CH61" s="94"/>
      <c r="CI61" s="94"/>
      <c r="CJ61" s="94"/>
      <c r="CK61" s="94"/>
      <c r="CL61" s="94"/>
      <c r="CM61" s="94"/>
      <c r="CN61" s="94"/>
      <c r="CO61" s="94"/>
      <c r="CP61" s="94"/>
      <c r="CQ61" s="94"/>
      <c r="CR61" s="94"/>
      <c r="CS61" s="94"/>
      <c r="CT61" s="94"/>
      <c r="CU61" s="94"/>
      <c r="CV61" s="94"/>
      <c r="CW61" s="94"/>
      <c r="CX61" s="94"/>
      <c r="CY61" s="94"/>
      <c r="CZ61" s="94"/>
      <c r="DA61" s="94"/>
      <c r="DB61" s="94"/>
      <c r="DC61" s="94"/>
      <c r="DD61" s="94"/>
      <c r="DE61" s="94"/>
      <c r="DF61" s="94"/>
      <c r="DG61" s="94"/>
      <c r="DH61" s="94"/>
      <c r="DI61" s="94"/>
      <c r="DJ61" s="94"/>
      <c r="DK61" s="94"/>
      <c r="DL61" s="94"/>
      <c r="DM61" s="94"/>
      <c r="DN61" s="94"/>
      <c r="DO61" s="94"/>
      <c r="DP61" s="94"/>
      <c r="DQ61" s="94"/>
      <c r="DR61" s="94"/>
      <c r="DS61" s="94"/>
      <c r="DT61" s="94"/>
      <c r="DU61" s="94"/>
      <c r="DV61" s="94"/>
      <c r="DW61" s="94"/>
      <c r="DX61" s="94"/>
      <c r="DY61" s="94"/>
      <c r="DZ61" s="94"/>
      <c r="EA61" s="94"/>
      <c r="EB61" s="94"/>
      <c r="EC61" s="94"/>
      <c r="ED61" s="94"/>
      <c r="EE61" s="94"/>
      <c r="EF61" s="94"/>
      <c r="EG61" s="94"/>
      <c r="EH61" s="94"/>
      <c r="EI61" s="94"/>
      <c r="EJ61" s="94"/>
      <c r="EK61" s="94"/>
      <c r="EL61" s="94"/>
      <c r="EM61" s="94"/>
      <c r="EN61" s="94"/>
      <c r="EO61" s="94"/>
      <c r="EP61" s="94"/>
      <c r="EQ61" s="94"/>
      <c r="ER61" s="94"/>
      <c r="ES61" s="94"/>
      <c r="ET61" s="94"/>
      <c r="EU61" s="94"/>
      <c r="EV61" s="94"/>
      <c r="EW61" s="94"/>
      <c r="EX61" s="94"/>
      <c r="EY61" s="94"/>
      <c r="EZ61" s="94"/>
      <c r="FA61" s="94"/>
      <c r="FB61" s="94"/>
      <c r="FC61" s="94"/>
      <c r="FD61" s="94"/>
      <c r="FE61" s="94"/>
      <c r="FF61" s="94"/>
      <c r="FG61" s="94"/>
      <c r="FH61" s="94"/>
      <c r="FI61" s="94"/>
      <c r="FJ61" s="94"/>
      <c r="FK61" s="94"/>
      <c r="FL61" s="94"/>
      <c r="FM61" s="94"/>
      <c r="FN61" s="94"/>
      <c r="FO61" s="94"/>
      <c r="FP61" s="94"/>
      <c r="FQ61" s="94"/>
      <c r="FR61" s="94"/>
      <c r="FS61" s="94"/>
      <c r="FT61" s="94"/>
      <c r="FU61" s="94"/>
      <c r="FV61" s="94"/>
      <c r="FW61" s="94"/>
      <c r="FX61" s="94"/>
      <c r="FY61" s="94"/>
      <c r="FZ61" s="94"/>
      <c r="GA61" s="94"/>
      <c r="GB61" s="94"/>
      <c r="GC61" s="94"/>
      <c r="GD61" s="94"/>
      <c r="GE61" s="94"/>
      <c r="GF61" s="94"/>
      <c r="GG61" s="94"/>
      <c r="GH61" s="94"/>
      <c r="GI61" s="94"/>
      <c r="GJ61" s="94"/>
      <c r="GK61" s="94"/>
      <c r="GL61" s="94"/>
      <c r="GM61" s="94"/>
      <c r="GN61" s="94"/>
      <c r="GO61" s="94"/>
    </row>
    <row r="62" spans="1:197" x14ac:dyDescent="0.25">
      <c r="A62" s="11"/>
      <c r="B62" s="25"/>
      <c r="C62" s="96"/>
      <c r="D62" s="97"/>
      <c r="E62" s="97"/>
      <c r="F62" s="98"/>
      <c r="G62" s="99"/>
      <c r="H62" s="100"/>
      <c r="I62" s="9"/>
      <c r="J62" s="94"/>
      <c r="K62" s="95"/>
      <c r="L62" s="94"/>
      <c r="M62" s="94"/>
      <c r="N62" s="94"/>
      <c r="O62" s="94"/>
      <c r="P62" s="94"/>
      <c r="Q62" s="94"/>
      <c r="R62" s="94"/>
      <c r="S62" s="94"/>
      <c r="T62" s="94"/>
      <c r="U62" s="94"/>
      <c r="V62" s="94"/>
      <c r="W62" s="94"/>
      <c r="X62" s="94"/>
      <c r="Y62" s="94"/>
      <c r="Z62" s="94"/>
      <c r="AA62" s="94"/>
      <c r="AB62" s="94"/>
      <c r="AC62" s="94"/>
      <c r="AD62" s="94"/>
      <c r="AE62" s="94"/>
      <c r="AF62" s="94"/>
      <c r="AG62" s="94"/>
      <c r="AH62" s="94"/>
      <c r="AI62" s="94"/>
      <c r="AJ62" s="94"/>
      <c r="AK62" s="94"/>
      <c r="AL62" s="94"/>
      <c r="AM62" s="94"/>
      <c r="AN62" s="94"/>
      <c r="AO62" s="94"/>
      <c r="AP62" s="94"/>
      <c r="AQ62" s="94"/>
      <c r="AR62" s="94"/>
      <c r="AS62" s="94"/>
      <c r="AT62" s="94"/>
      <c r="AU62" s="94"/>
      <c r="AV62" s="94"/>
      <c r="AW62" s="94"/>
      <c r="AX62" s="94"/>
      <c r="AY62" s="94"/>
      <c r="AZ62" s="94"/>
      <c r="BA62" s="94"/>
      <c r="BB62" s="94"/>
      <c r="BC62" s="94"/>
      <c r="BD62" s="94"/>
      <c r="BE62" s="94"/>
      <c r="BF62" s="94"/>
      <c r="BG62" s="94"/>
      <c r="BH62" s="94"/>
      <c r="BI62" s="94"/>
      <c r="BJ62" s="94"/>
      <c r="BK62" s="94"/>
      <c r="BL62" s="94"/>
      <c r="BM62" s="94"/>
      <c r="BN62" s="94"/>
      <c r="BO62" s="94"/>
      <c r="BP62" s="94"/>
      <c r="BQ62" s="94"/>
      <c r="BR62" s="94"/>
      <c r="BS62" s="94"/>
      <c r="BT62" s="94"/>
      <c r="BU62" s="94"/>
      <c r="BV62" s="94"/>
      <c r="BW62" s="94"/>
      <c r="BX62" s="94"/>
      <c r="BY62" s="94"/>
      <c r="BZ62" s="94"/>
      <c r="CA62" s="94"/>
      <c r="CB62" s="94"/>
      <c r="CC62" s="94"/>
      <c r="CD62" s="94"/>
      <c r="CE62" s="94"/>
      <c r="CF62" s="94"/>
      <c r="CG62" s="94"/>
      <c r="CH62" s="94"/>
      <c r="CI62" s="94"/>
      <c r="CJ62" s="94"/>
      <c r="CK62" s="94"/>
      <c r="CL62" s="94"/>
      <c r="CM62" s="94"/>
      <c r="CN62" s="94"/>
      <c r="CO62" s="94"/>
      <c r="CP62" s="94"/>
      <c r="CQ62" s="94"/>
      <c r="CR62" s="94"/>
      <c r="CS62" s="94"/>
      <c r="CT62" s="94"/>
      <c r="CU62" s="94"/>
      <c r="CV62" s="94"/>
      <c r="CW62" s="94"/>
      <c r="CX62" s="94"/>
      <c r="CY62" s="94"/>
      <c r="CZ62" s="94"/>
      <c r="DA62" s="94"/>
      <c r="DB62" s="94"/>
      <c r="DC62" s="94"/>
      <c r="DD62" s="94"/>
      <c r="DE62" s="94"/>
      <c r="DF62" s="94"/>
      <c r="DG62" s="94"/>
      <c r="DH62" s="94"/>
      <c r="DI62" s="94"/>
      <c r="DJ62" s="94"/>
      <c r="DK62" s="94"/>
      <c r="DL62" s="94"/>
      <c r="DM62" s="94"/>
      <c r="DN62" s="94"/>
      <c r="DO62" s="94"/>
      <c r="DP62" s="94"/>
      <c r="DQ62" s="94"/>
      <c r="DR62" s="94"/>
      <c r="DS62" s="94"/>
      <c r="DT62" s="94"/>
      <c r="DU62" s="94"/>
      <c r="DV62" s="94"/>
      <c r="DW62" s="94"/>
      <c r="DX62" s="94"/>
      <c r="DY62" s="94"/>
      <c r="DZ62" s="94"/>
      <c r="EA62" s="94"/>
      <c r="EB62" s="94"/>
      <c r="EC62" s="94"/>
      <c r="ED62" s="94"/>
      <c r="EE62" s="94"/>
      <c r="EF62" s="94"/>
      <c r="EG62" s="94"/>
      <c r="EH62" s="94"/>
      <c r="EI62" s="94"/>
      <c r="EJ62" s="94"/>
      <c r="EK62" s="94"/>
      <c r="EL62" s="94"/>
      <c r="EM62" s="94"/>
      <c r="EN62" s="94"/>
      <c r="EO62" s="94"/>
      <c r="EP62" s="94"/>
      <c r="EQ62" s="94"/>
      <c r="ER62" s="94"/>
      <c r="ES62" s="94"/>
      <c r="ET62" s="94"/>
      <c r="EU62" s="94"/>
      <c r="EV62" s="94"/>
      <c r="EW62" s="94"/>
      <c r="EX62" s="94"/>
      <c r="EY62" s="94"/>
      <c r="EZ62" s="94"/>
      <c r="FA62" s="94"/>
      <c r="FB62" s="94"/>
      <c r="FC62" s="94"/>
      <c r="FD62" s="94"/>
      <c r="FE62" s="94"/>
      <c r="FF62" s="94"/>
      <c r="FG62" s="94"/>
      <c r="FH62" s="94"/>
      <c r="FI62" s="94"/>
      <c r="FJ62" s="94"/>
      <c r="FK62" s="94"/>
      <c r="FL62" s="94"/>
      <c r="FM62" s="94"/>
      <c r="FN62" s="94"/>
      <c r="FO62" s="94"/>
      <c r="FP62" s="94"/>
      <c r="FQ62" s="94"/>
      <c r="FR62" s="94"/>
      <c r="FS62" s="94"/>
      <c r="FT62" s="94"/>
      <c r="FU62" s="94"/>
      <c r="FV62" s="94"/>
      <c r="FW62" s="94"/>
      <c r="FX62" s="94"/>
      <c r="FY62" s="94"/>
      <c r="FZ62" s="94"/>
      <c r="GA62" s="94"/>
      <c r="GB62" s="94"/>
      <c r="GC62" s="94"/>
      <c r="GD62" s="94"/>
      <c r="GE62" s="94"/>
      <c r="GF62" s="94"/>
      <c r="GG62" s="94"/>
      <c r="GH62" s="94"/>
      <c r="GI62" s="94"/>
      <c r="GJ62" s="94"/>
      <c r="GK62" s="94"/>
      <c r="GL62" s="94"/>
      <c r="GM62" s="94"/>
      <c r="GN62" s="94"/>
      <c r="GO62" s="94"/>
    </row>
    <row r="63" spans="1:197" x14ac:dyDescent="0.25">
      <c r="A63" s="11"/>
      <c r="B63" s="25"/>
      <c r="C63" s="101"/>
      <c r="D63" s="102"/>
      <c r="E63" s="97"/>
      <c r="F63" s="103"/>
      <c r="G63" s="104"/>
      <c r="H63" s="105"/>
      <c r="I63" s="9"/>
      <c r="J63" s="94"/>
      <c r="K63" s="95"/>
      <c r="L63" s="94"/>
      <c r="M63" s="94"/>
      <c r="N63" s="94"/>
      <c r="O63" s="94"/>
      <c r="P63" s="94"/>
      <c r="Q63" s="94"/>
      <c r="R63" s="94"/>
      <c r="S63" s="94"/>
      <c r="T63" s="94"/>
      <c r="U63" s="94"/>
      <c r="V63" s="94"/>
      <c r="W63" s="94"/>
      <c r="X63" s="94"/>
      <c r="Y63" s="94"/>
      <c r="Z63" s="94"/>
      <c r="AA63" s="94"/>
      <c r="AB63" s="94"/>
      <c r="AC63" s="94"/>
      <c r="AD63" s="94"/>
      <c r="AE63" s="94"/>
      <c r="AF63" s="94"/>
      <c r="AG63" s="94"/>
      <c r="AH63" s="94"/>
      <c r="AI63" s="94"/>
      <c r="AJ63" s="94"/>
      <c r="AK63" s="94"/>
      <c r="AL63" s="94"/>
      <c r="AM63" s="94"/>
      <c r="AN63" s="94"/>
      <c r="AO63" s="94"/>
      <c r="AP63" s="94"/>
      <c r="AQ63" s="94"/>
      <c r="AR63" s="94"/>
      <c r="AS63" s="94"/>
      <c r="AT63" s="94"/>
      <c r="AU63" s="94"/>
      <c r="AV63" s="94"/>
      <c r="AW63" s="94"/>
      <c r="AX63" s="94"/>
      <c r="AY63" s="94"/>
      <c r="AZ63" s="94"/>
      <c r="BA63" s="94"/>
      <c r="BB63" s="94"/>
      <c r="BC63" s="94"/>
      <c r="BD63" s="94"/>
      <c r="BE63" s="94"/>
      <c r="BF63" s="94"/>
      <c r="BG63" s="94"/>
      <c r="BH63" s="94"/>
      <c r="BI63" s="94"/>
      <c r="BJ63" s="94"/>
      <c r="BK63" s="94"/>
      <c r="BL63" s="94"/>
      <c r="BM63" s="94"/>
      <c r="BN63" s="94"/>
      <c r="BO63" s="94"/>
      <c r="BP63" s="94"/>
      <c r="BQ63" s="94"/>
      <c r="BR63" s="94"/>
      <c r="BS63" s="94"/>
      <c r="BT63" s="94"/>
      <c r="BU63" s="94"/>
      <c r="BV63" s="94"/>
      <c r="BW63" s="94"/>
      <c r="BX63" s="94"/>
      <c r="BY63" s="94"/>
      <c r="BZ63" s="94"/>
      <c r="CA63" s="94"/>
      <c r="CB63" s="94"/>
      <c r="CC63" s="94"/>
      <c r="CD63" s="94"/>
      <c r="CE63" s="94"/>
      <c r="CF63" s="94"/>
      <c r="CG63" s="94"/>
      <c r="CH63" s="94"/>
      <c r="CI63" s="94"/>
      <c r="CJ63" s="94"/>
      <c r="CK63" s="94"/>
      <c r="CL63" s="94"/>
      <c r="CM63" s="94"/>
      <c r="CN63" s="94"/>
      <c r="CO63" s="94"/>
      <c r="CP63" s="94"/>
      <c r="CQ63" s="94"/>
      <c r="CR63" s="94"/>
      <c r="CS63" s="94"/>
      <c r="CT63" s="94"/>
      <c r="CU63" s="94"/>
      <c r="CV63" s="94"/>
      <c r="CW63" s="94"/>
      <c r="CX63" s="94"/>
      <c r="CY63" s="94"/>
      <c r="CZ63" s="94"/>
      <c r="DA63" s="94"/>
      <c r="DB63" s="94"/>
      <c r="DC63" s="94"/>
      <c r="DD63" s="94"/>
      <c r="DE63" s="94"/>
      <c r="DF63" s="94"/>
      <c r="DG63" s="94"/>
      <c r="DH63" s="94"/>
      <c r="DI63" s="94"/>
      <c r="DJ63" s="94"/>
      <c r="DK63" s="94"/>
      <c r="DL63" s="94"/>
      <c r="DM63" s="94"/>
      <c r="DN63" s="94"/>
      <c r="DO63" s="94"/>
      <c r="DP63" s="94"/>
      <c r="DQ63" s="94"/>
      <c r="DR63" s="94"/>
      <c r="DS63" s="94"/>
      <c r="DT63" s="94"/>
      <c r="DU63" s="94"/>
      <c r="DV63" s="94"/>
      <c r="DW63" s="94"/>
      <c r="DX63" s="94"/>
      <c r="DY63" s="94"/>
      <c r="DZ63" s="94"/>
      <c r="EA63" s="94"/>
      <c r="EB63" s="94"/>
      <c r="EC63" s="94"/>
      <c r="ED63" s="94"/>
      <c r="EE63" s="94"/>
      <c r="EF63" s="94"/>
      <c r="EG63" s="94"/>
      <c r="EH63" s="94"/>
      <c r="EI63" s="94"/>
      <c r="EJ63" s="94"/>
      <c r="EK63" s="94"/>
      <c r="EL63" s="94"/>
      <c r="EM63" s="94"/>
      <c r="EN63" s="94"/>
      <c r="EO63" s="94"/>
      <c r="EP63" s="94"/>
      <c r="EQ63" s="94"/>
      <c r="ER63" s="94"/>
      <c r="ES63" s="94"/>
      <c r="ET63" s="94"/>
      <c r="EU63" s="94"/>
      <c r="EV63" s="94"/>
      <c r="EW63" s="94"/>
      <c r="EX63" s="94"/>
      <c r="EY63" s="94"/>
      <c r="EZ63" s="94"/>
      <c r="FA63" s="94"/>
      <c r="FB63" s="94"/>
      <c r="FC63" s="94"/>
      <c r="FD63" s="94"/>
      <c r="FE63" s="94"/>
      <c r="FF63" s="94"/>
      <c r="FG63" s="94"/>
      <c r="FH63" s="94"/>
      <c r="FI63" s="94"/>
      <c r="FJ63" s="94"/>
      <c r="FK63" s="94"/>
      <c r="FL63" s="94"/>
      <c r="FM63" s="94"/>
      <c r="FN63" s="94"/>
      <c r="FO63" s="94"/>
      <c r="FP63" s="94"/>
      <c r="FQ63" s="94"/>
      <c r="FR63" s="94"/>
      <c r="FS63" s="94"/>
      <c r="FT63" s="94"/>
      <c r="FU63" s="94"/>
      <c r="FV63" s="94"/>
      <c r="FW63" s="94"/>
      <c r="FX63" s="94"/>
      <c r="FY63" s="94"/>
      <c r="FZ63" s="94"/>
      <c r="GA63" s="94"/>
      <c r="GB63" s="94"/>
      <c r="GC63" s="94"/>
      <c r="GD63" s="94"/>
      <c r="GE63" s="94"/>
      <c r="GF63" s="94"/>
      <c r="GG63" s="94"/>
      <c r="GH63" s="94"/>
      <c r="GI63" s="94"/>
      <c r="GJ63" s="94"/>
      <c r="GK63" s="94"/>
      <c r="GL63" s="94"/>
      <c r="GM63" s="94"/>
      <c r="GN63" s="94"/>
      <c r="GO63" s="94"/>
    </row>
    <row r="64" spans="1:197" ht="26.25" customHeight="1" x14ac:dyDescent="0.25">
      <c r="A64" s="11"/>
      <c r="B64" s="25"/>
      <c r="C64" s="120" t="s">
        <v>76</v>
      </c>
      <c r="D64" s="121"/>
      <c r="E64" s="121"/>
      <c r="F64" s="124" t="s">
        <v>77</v>
      </c>
      <c r="G64" s="124"/>
      <c r="H64" s="125"/>
      <c r="I64" s="9"/>
      <c r="J64" s="94"/>
      <c r="K64" s="95"/>
      <c r="L64" s="94"/>
      <c r="M64" s="94"/>
      <c r="N64" s="94"/>
      <c r="O64" s="94"/>
      <c r="P64" s="94"/>
      <c r="Q64" s="94"/>
      <c r="R64" s="94"/>
      <c r="S64" s="94"/>
      <c r="T64" s="94"/>
      <c r="U64" s="94"/>
      <c r="V64" s="94"/>
      <c r="W64" s="94"/>
      <c r="X64" s="94"/>
      <c r="Y64" s="94"/>
      <c r="Z64" s="94"/>
      <c r="AA64" s="94"/>
      <c r="AB64" s="94"/>
      <c r="AC64" s="94"/>
      <c r="AD64" s="94"/>
      <c r="AE64" s="94"/>
      <c r="AF64" s="94"/>
      <c r="AG64" s="94"/>
      <c r="AH64" s="94"/>
      <c r="AI64" s="94"/>
      <c r="AJ64" s="94"/>
      <c r="AK64" s="94"/>
      <c r="AL64" s="94"/>
      <c r="AM64" s="94"/>
      <c r="AN64" s="94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4"/>
      <c r="BI64" s="94"/>
      <c r="BJ64" s="94"/>
      <c r="BK64" s="94"/>
      <c r="BL64" s="94"/>
      <c r="BM64" s="94"/>
      <c r="BN64" s="94"/>
      <c r="BO64" s="94"/>
      <c r="BP64" s="94"/>
      <c r="BQ64" s="94"/>
      <c r="BR64" s="94"/>
      <c r="BS64" s="94"/>
      <c r="BT64" s="94"/>
      <c r="BU64" s="94"/>
      <c r="BV64" s="94"/>
      <c r="BW64" s="94"/>
      <c r="BX64" s="94"/>
      <c r="BY64" s="94"/>
      <c r="BZ64" s="94"/>
      <c r="CA64" s="94"/>
      <c r="CB64" s="94"/>
      <c r="CC64" s="94"/>
      <c r="CD64" s="94"/>
      <c r="CE64" s="94"/>
      <c r="CF64" s="94"/>
      <c r="CG64" s="94"/>
      <c r="CH64" s="94"/>
      <c r="CI64" s="94"/>
      <c r="CJ64" s="94"/>
      <c r="CK64" s="94"/>
      <c r="CL64" s="94"/>
      <c r="CM64" s="94"/>
      <c r="CN64" s="94"/>
      <c r="CO64" s="94"/>
      <c r="CP64" s="94"/>
      <c r="CQ64" s="94"/>
      <c r="CR64" s="94"/>
      <c r="CS64" s="94"/>
      <c r="CT64" s="94"/>
      <c r="CU64" s="94"/>
      <c r="CV64" s="94"/>
      <c r="CW64" s="94"/>
      <c r="CX64" s="94"/>
      <c r="CY64" s="94"/>
      <c r="CZ64" s="94"/>
      <c r="DA64" s="94"/>
      <c r="DB64" s="94"/>
      <c r="DC64" s="94"/>
      <c r="DD64" s="94"/>
      <c r="DE64" s="94"/>
      <c r="DF64" s="94"/>
      <c r="DG64" s="94"/>
      <c r="DH64" s="94"/>
      <c r="DI64" s="94"/>
      <c r="DJ64" s="94"/>
      <c r="DK64" s="94"/>
      <c r="DL64" s="94"/>
      <c r="DM64" s="94"/>
      <c r="DN64" s="94"/>
      <c r="DO64" s="94"/>
      <c r="DP64" s="94"/>
      <c r="DQ64" s="94"/>
      <c r="DR64" s="94"/>
      <c r="DS64" s="94"/>
      <c r="DT64" s="94"/>
      <c r="DU64" s="94"/>
      <c r="DV64" s="94"/>
      <c r="DW64" s="94"/>
      <c r="DX64" s="94"/>
      <c r="DY64" s="94"/>
      <c r="DZ64" s="94"/>
      <c r="EA64" s="94"/>
      <c r="EB64" s="94"/>
      <c r="EC64" s="94"/>
      <c r="ED64" s="94"/>
      <c r="EE64" s="94"/>
      <c r="EF64" s="94"/>
      <c r="EG64" s="94"/>
      <c r="EH64" s="94"/>
      <c r="EI64" s="94"/>
      <c r="EJ64" s="94"/>
      <c r="EK64" s="94"/>
      <c r="EL64" s="94"/>
      <c r="EM64" s="94"/>
      <c r="EN64" s="94"/>
      <c r="EO64" s="94"/>
      <c r="EP64" s="94"/>
      <c r="EQ64" s="94"/>
      <c r="ER64" s="94"/>
      <c r="ES64" s="94"/>
      <c r="ET64" s="94"/>
      <c r="EU64" s="94"/>
      <c r="EV64" s="94"/>
      <c r="EW64" s="94"/>
      <c r="EX64" s="94"/>
      <c r="EY64" s="94"/>
      <c r="EZ64" s="94"/>
      <c r="FA64" s="94"/>
      <c r="FB64" s="94"/>
      <c r="FC64" s="94"/>
      <c r="FD64" s="94"/>
      <c r="FE64" s="94"/>
      <c r="FF64" s="94"/>
      <c r="FG64" s="94"/>
      <c r="FH64" s="94"/>
      <c r="FI64" s="94"/>
      <c r="FJ64" s="94"/>
      <c r="FK64" s="94"/>
      <c r="FL64" s="94"/>
      <c r="FM64" s="94"/>
      <c r="FN64" s="94"/>
      <c r="FO64" s="94"/>
      <c r="FP64" s="94"/>
      <c r="FQ64" s="94"/>
      <c r="FR64" s="94"/>
      <c r="FS64" s="94"/>
      <c r="FT64" s="94"/>
      <c r="FU64" s="94"/>
      <c r="FV64" s="94"/>
      <c r="FW64" s="94"/>
      <c r="FX64" s="94"/>
      <c r="FY64" s="94"/>
      <c r="FZ64" s="94"/>
      <c r="GA64" s="94"/>
      <c r="GB64" s="94"/>
      <c r="GC64" s="94"/>
      <c r="GD64" s="94"/>
      <c r="GE64" s="94"/>
      <c r="GF64" s="94"/>
      <c r="GG64" s="94"/>
      <c r="GH64" s="94"/>
      <c r="GI64" s="94"/>
      <c r="GJ64" s="94"/>
      <c r="GK64" s="94"/>
      <c r="GL64" s="94"/>
      <c r="GM64" s="94"/>
      <c r="GN64" s="94"/>
      <c r="GO64" s="94"/>
    </row>
    <row r="65" spans="1:197" ht="17.25" thickBot="1" x14ac:dyDescent="0.3">
      <c r="A65" s="11"/>
      <c r="B65" s="25"/>
      <c r="C65" s="122"/>
      <c r="D65" s="123"/>
      <c r="E65" s="123"/>
      <c r="F65" s="106"/>
      <c r="G65" s="107"/>
      <c r="H65" s="108"/>
      <c r="I65" s="9"/>
      <c r="K65" s="23"/>
    </row>
    <row r="66" spans="1:197" ht="17.25" thickBot="1" x14ac:dyDescent="0.3">
      <c r="A66" s="11"/>
      <c r="B66" s="11"/>
      <c r="C66" s="10"/>
      <c r="D66" s="109"/>
      <c r="E66" s="109"/>
      <c r="F66" s="10"/>
      <c r="G66" s="109"/>
      <c r="H66" s="109"/>
      <c r="I66" s="21"/>
      <c r="J66" s="10"/>
      <c r="K66" s="25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0"/>
      <c r="DF66" s="10"/>
      <c r="DG66" s="10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/>
      <c r="EC66" s="10"/>
      <c r="ED66" s="10"/>
      <c r="EE66" s="10"/>
      <c r="EF66" s="10"/>
      <c r="EG66" s="10"/>
      <c r="EH66" s="10"/>
      <c r="EI66" s="10"/>
      <c r="EJ66" s="10"/>
      <c r="EK66" s="10"/>
      <c r="EL66" s="10"/>
      <c r="EM66" s="10"/>
      <c r="EN66" s="10"/>
      <c r="EO66" s="10"/>
      <c r="EP66" s="10"/>
      <c r="EQ66" s="10"/>
      <c r="ER66" s="10"/>
      <c r="ES66" s="10"/>
      <c r="ET66" s="10"/>
      <c r="EU66" s="10"/>
      <c r="EV66" s="10"/>
      <c r="EW66" s="10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0"/>
      <c r="FM66" s="10"/>
      <c r="FN66" s="10"/>
      <c r="FO66" s="10"/>
      <c r="FP66" s="10"/>
      <c r="FQ66" s="10"/>
      <c r="FR66" s="10"/>
      <c r="FS66" s="10"/>
      <c r="FT66" s="10"/>
      <c r="FU66" s="10"/>
      <c r="FV66" s="10"/>
      <c r="FW66" s="10"/>
      <c r="FX66" s="10"/>
      <c r="FY66" s="10"/>
      <c r="FZ66" s="10"/>
      <c r="GA66" s="10"/>
      <c r="GB66" s="10"/>
      <c r="GC66" s="10"/>
      <c r="GD66" s="10"/>
      <c r="GE66" s="10"/>
      <c r="GF66" s="10"/>
      <c r="GG66" s="10"/>
      <c r="GH66" s="10"/>
      <c r="GI66" s="10"/>
      <c r="GJ66" s="10"/>
      <c r="GK66" s="10"/>
      <c r="GL66" s="10"/>
      <c r="GM66" s="10"/>
      <c r="GN66" s="10"/>
      <c r="GO66" s="10"/>
    </row>
    <row r="67" spans="1:197" ht="16.5" customHeight="1" x14ac:dyDescent="0.25">
      <c r="A67" s="11"/>
      <c r="B67" s="2"/>
      <c r="C67" s="2"/>
      <c r="D67" s="10"/>
      <c r="E67" s="10"/>
      <c r="F67" s="2"/>
      <c r="G67" s="10"/>
      <c r="H67" s="10"/>
      <c r="I67" s="9"/>
      <c r="J67" s="2"/>
      <c r="K67" s="1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  <c r="CZ67" s="10"/>
      <c r="DA67" s="10"/>
      <c r="DB67" s="10"/>
      <c r="DC67" s="10"/>
      <c r="DD67" s="10"/>
      <c r="DE67" s="10"/>
      <c r="DF67" s="10"/>
      <c r="DG67" s="10"/>
      <c r="DH67" s="10"/>
      <c r="DI67" s="10"/>
      <c r="DJ67" s="10"/>
      <c r="DK67" s="10"/>
      <c r="DL67" s="10"/>
      <c r="DM67" s="10"/>
      <c r="DN67" s="10"/>
      <c r="DO67" s="10"/>
      <c r="DP67" s="10"/>
      <c r="DQ67" s="10"/>
      <c r="DR67" s="10"/>
      <c r="DS67" s="10"/>
      <c r="DT67" s="10"/>
      <c r="DU67" s="10"/>
      <c r="DV67" s="10"/>
      <c r="DW67" s="10"/>
      <c r="DX67" s="10"/>
      <c r="DY67" s="10"/>
      <c r="DZ67" s="10"/>
      <c r="EA67" s="10"/>
      <c r="EB67" s="10"/>
      <c r="EC67" s="10"/>
      <c r="ED67" s="10"/>
      <c r="EE67" s="10"/>
      <c r="EF67" s="10"/>
      <c r="EG67" s="10"/>
      <c r="EH67" s="10"/>
      <c r="EI67" s="10"/>
      <c r="EJ67" s="10"/>
      <c r="EK67" s="10"/>
      <c r="EL67" s="10"/>
      <c r="EM67" s="10"/>
      <c r="EN67" s="10"/>
      <c r="EO67" s="10"/>
      <c r="EP67" s="10"/>
      <c r="EQ67" s="10"/>
      <c r="ER67" s="10"/>
      <c r="ES67" s="10"/>
      <c r="ET67" s="10"/>
      <c r="EU67" s="10"/>
      <c r="EV67" s="10"/>
      <c r="EW67" s="10"/>
      <c r="EX67" s="10"/>
      <c r="EY67" s="10"/>
      <c r="EZ67" s="10"/>
      <c r="FA67" s="10"/>
      <c r="FB67" s="10"/>
      <c r="FC67" s="10"/>
      <c r="FD67" s="10"/>
      <c r="FE67" s="10"/>
      <c r="FF67" s="10"/>
      <c r="FG67" s="10"/>
      <c r="FH67" s="10"/>
      <c r="FI67" s="10"/>
      <c r="FJ67" s="10"/>
      <c r="FK67" s="10"/>
      <c r="FL67" s="10"/>
      <c r="FM67" s="10"/>
      <c r="FN67" s="10"/>
      <c r="FO67" s="10"/>
      <c r="FP67" s="10"/>
      <c r="FQ67" s="10"/>
      <c r="FR67" s="10"/>
      <c r="FS67" s="10"/>
      <c r="FT67" s="10"/>
      <c r="FU67" s="10"/>
      <c r="FV67" s="10"/>
      <c r="FW67" s="10"/>
      <c r="FX67" s="10"/>
      <c r="FY67" s="10"/>
      <c r="FZ67" s="10"/>
      <c r="GA67" s="10"/>
      <c r="GB67" s="10"/>
      <c r="GC67" s="10"/>
      <c r="GD67" s="10"/>
      <c r="GE67" s="10"/>
      <c r="GF67" s="10"/>
      <c r="GG67" s="10"/>
      <c r="GH67" s="10"/>
      <c r="GI67" s="10"/>
      <c r="GJ67" s="10"/>
      <c r="GK67" s="10"/>
      <c r="GL67" s="10"/>
      <c r="GM67" s="10"/>
      <c r="GN67" s="10"/>
      <c r="GO67" s="10"/>
    </row>
    <row r="68" spans="1:197" ht="17.25" thickBot="1" x14ac:dyDescent="0.3">
      <c r="A68" s="111"/>
      <c r="B68" s="112"/>
      <c r="C68" s="113"/>
      <c r="D68" s="114"/>
      <c r="E68" s="114"/>
      <c r="F68" s="115"/>
      <c r="G68" s="21"/>
      <c r="H68" s="21"/>
      <c r="I68" s="21"/>
      <c r="J68" s="21"/>
      <c r="K68" s="116"/>
    </row>
    <row r="69" spans="1:197" x14ac:dyDescent="0.25">
      <c r="I69" s="9"/>
    </row>
    <row r="70" spans="1:197" x14ac:dyDescent="0.25">
      <c r="I70" s="9"/>
    </row>
    <row r="71" spans="1:197" x14ac:dyDescent="0.25">
      <c r="I71" s="9"/>
    </row>
    <row r="72" spans="1:197" x14ac:dyDescent="0.25">
      <c r="I72" s="9"/>
    </row>
    <row r="73" spans="1:197" x14ac:dyDescent="0.25">
      <c r="I73" s="9"/>
    </row>
    <row r="74" spans="1:197" x14ac:dyDescent="0.25">
      <c r="I74" s="9"/>
    </row>
    <row r="75" spans="1:197" x14ac:dyDescent="0.25">
      <c r="I75" s="9"/>
    </row>
    <row r="76" spans="1:197" x14ac:dyDescent="0.25">
      <c r="I76" s="9"/>
    </row>
    <row r="77" spans="1:197" x14ac:dyDescent="0.25">
      <c r="I77" s="9"/>
    </row>
    <row r="78" spans="1:197" s="9" customFormat="1" x14ac:dyDescent="0.25">
      <c r="B78" s="10"/>
      <c r="C78" s="24"/>
      <c r="D78" s="19"/>
      <c r="E78" s="19"/>
      <c r="F78" s="20"/>
    </row>
    <row r="79" spans="1:197" s="9" customFormat="1" x14ac:dyDescent="0.25">
      <c r="C79" s="24"/>
      <c r="D79" s="19"/>
      <c r="E79" s="19"/>
      <c r="F79" s="20"/>
    </row>
    <row r="80" spans="1:197" s="9" customFormat="1" x14ac:dyDescent="0.25">
      <c r="C80" s="24"/>
      <c r="D80" s="19"/>
      <c r="E80" s="19"/>
      <c r="F80" s="20"/>
    </row>
    <row r="81" spans="3:6" s="9" customFormat="1" x14ac:dyDescent="0.25">
      <c r="C81" s="24"/>
      <c r="D81" s="19"/>
      <c r="E81" s="19"/>
      <c r="F81" s="20"/>
    </row>
    <row r="82" spans="3:6" s="9" customFormat="1" x14ac:dyDescent="0.25">
      <c r="C82" s="24"/>
      <c r="D82" s="19"/>
      <c r="E82" s="19"/>
      <c r="F82" s="20"/>
    </row>
    <row r="83" spans="3:6" s="9" customFormat="1" x14ac:dyDescent="0.25">
      <c r="C83" s="24"/>
      <c r="D83" s="19"/>
      <c r="E83" s="19"/>
      <c r="F83" s="20"/>
    </row>
    <row r="84" spans="3:6" s="9" customFormat="1" x14ac:dyDescent="0.25">
      <c r="C84" s="24"/>
      <c r="D84" s="19"/>
      <c r="E84" s="19"/>
      <c r="F84" s="20"/>
    </row>
    <row r="85" spans="3:6" s="9" customFormat="1" x14ac:dyDescent="0.25">
      <c r="C85" s="24"/>
      <c r="D85" s="19"/>
      <c r="E85" s="19"/>
      <c r="F85" s="20"/>
    </row>
    <row r="86" spans="3:6" s="9" customFormat="1" x14ac:dyDescent="0.25">
      <c r="C86" s="24"/>
      <c r="D86" s="19"/>
      <c r="E86" s="19"/>
      <c r="F86" s="20"/>
    </row>
    <row r="87" spans="3:6" s="9" customFormat="1" x14ac:dyDescent="0.25">
      <c r="C87" s="24"/>
      <c r="D87" s="19"/>
      <c r="E87" s="19"/>
      <c r="F87" s="20"/>
    </row>
    <row r="88" spans="3:6" s="9" customFormat="1" x14ac:dyDescent="0.25">
      <c r="C88" s="24"/>
      <c r="D88" s="19"/>
      <c r="E88" s="19"/>
      <c r="F88" s="20"/>
    </row>
    <row r="89" spans="3:6" s="9" customFormat="1" x14ac:dyDescent="0.25">
      <c r="C89" s="24"/>
      <c r="D89" s="19"/>
      <c r="E89" s="19"/>
      <c r="F89" s="20"/>
    </row>
    <row r="90" spans="3:6" s="9" customFormat="1" x14ac:dyDescent="0.25">
      <c r="C90" s="24"/>
      <c r="D90" s="19"/>
      <c r="E90" s="19"/>
      <c r="F90" s="20"/>
    </row>
    <row r="91" spans="3:6" s="9" customFormat="1" x14ac:dyDescent="0.25">
      <c r="C91" s="24"/>
      <c r="D91" s="19"/>
      <c r="E91" s="19"/>
      <c r="F91" s="20"/>
    </row>
    <row r="92" spans="3:6" s="9" customFormat="1" x14ac:dyDescent="0.25">
      <c r="C92" s="24"/>
      <c r="D92" s="19"/>
      <c r="E92" s="19"/>
      <c r="F92" s="20"/>
    </row>
    <row r="93" spans="3:6" s="9" customFormat="1" x14ac:dyDescent="0.25">
      <c r="C93" s="24"/>
      <c r="D93" s="19"/>
      <c r="E93" s="19"/>
      <c r="F93" s="20"/>
    </row>
    <row r="94" spans="3:6" s="9" customFormat="1" x14ac:dyDescent="0.25">
      <c r="C94" s="24"/>
      <c r="D94" s="19"/>
      <c r="E94" s="19"/>
      <c r="F94" s="20"/>
    </row>
    <row r="95" spans="3:6" s="9" customFormat="1" x14ac:dyDescent="0.25">
      <c r="C95" s="24"/>
      <c r="D95" s="19"/>
      <c r="E95" s="19"/>
      <c r="F95" s="20"/>
    </row>
    <row r="96" spans="3:6" s="9" customFormat="1" x14ac:dyDescent="0.25">
      <c r="C96" s="24"/>
      <c r="D96" s="19"/>
      <c r="E96" s="19"/>
      <c r="F96" s="20"/>
    </row>
    <row r="97" spans="3:6" s="9" customFormat="1" x14ac:dyDescent="0.25">
      <c r="C97" s="24"/>
      <c r="D97" s="19"/>
      <c r="E97" s="19"/>
      <c r="F97" s="20"/>
    </row>
    <row r="98" spans="3:6" s="9" customFormat="1" x14ac:dyDescent="0.25">
      <c r="C98" s="24"/>
      <c r="D98" s="19"/>
      <c r="E98" s="19"/>
      <c r="F98" s="20"/>
    </row>
    <row r="99" spans="3:6" s="9" customFormat="1" x14ac:dyDescent="0.25">
      <c r="C99" s="24"/>
      <c r="D99" s="19"/>
      <c r="E99" s="19"/>
      <c r="F99" s="20"/>
    </row>
    <row r="100" spans="3:6" s="9" customFormat="1" x14ac:dyDescent="0.25">
      <c r="C100" s="24"/>
      <c r="D100" s="19"/>
      <c r="E100" s="19"/>
      <c r="F100" s="20"/>
    </row>
    <row r="101" spans="3:6" s="9" customFormat="1" x14ac:dyDescent="0.25">
      <c r="C101" s="24"/>
      <c r="D101" s="19"/>
      <c r="E101" s="19"/>
      <c r="F101" s="20"/>
    </row>
    <row r="102" spans="3:6" s="9" customFormat="1" x14ac:dyDescent="0.25">
      <c r="C102" s="24"/>
      <c r="D102" s="19"/>
      <c r="E102" s="19"/>
      <c r="F102" s="20"/>
    </row>
    <row r="103" spans="3:6" s="9" customFormat="1" x14ac:dyDescent="0.25">
      <c r="C103" s="24"/>
      <c r="D103" s="19"/>
      <c r="E103" s="19"/>
      <c r="F103" s="20"/>
    </row>
    <row r="104" spans="3:6" s="9" customFormat="1" x14ac:dyDescent="0.25">
      <c r="C104" s="24"/>
      <c r="D104" s="19"/>
      <c r="E104" s="19"/>
      <c r="F104" s="20"/>
    </row>
    <row r="105" spans="3:6" s="9" customFormat="1" x14ac:dyDescent="0.25">
      <c r="C105" s="24"/>
      <c r="D105" s="19"/>
      <c r="E105" s="19"/>
      <c r="F105" s="20"/>
    </row>
    <row r="106" spans="3:6" s="9" customFormat="1" x14ac:dyDescent="0.25">
      <c r="C106" s="24"/>
      <c r="D106" s="19"/>
      <c r="E106" s="19"/>
      <c r="F106" s="20"/>
    </row>
    <row r="107" spans="3:6" s="9" customFormat="1" x14ac:dyDescent="0.25">
      <c r="C107" s="24"/>
      <c r="D107" s="19"/>
      <c r="E107" s="19"/>
      <c r="F107" s="20"/>
    </row>
    <row r="108" spans="3:6" s="9" customFormat="1" x14ac:dyDescent="0.25">
      <c r="C108" s="24"/>
      <c r="D108" s="19"/>
      <c r="E108" s="19"/>
      <c r="F108" s="20"/>
    </row>
    <row r="109" spans="3:6" s="9" customFormat="1" x14ac:dyDescent="0.25">
      <c r="C109" s="24"/>
      <c r="D109" s="19"/>
      <c r="E109" s="19"/>
      <c r="F109" s="20"/>
    </row>
    <row r="110" spans="3:6" s="9" customFormat="1" x14ac:dyDescent="0.25">
      <c r="C110" s="24"/>
      <c r="D110" s="19"/>
      <c r="E110" s="19"/>
      <c r="F110" s="20"/>
    </row>
    <row r="111" spans="3:6" s="9" customFormat="1" x14ac:dyDescent="0.25">
      <c r="C111" s="24"/>
      <c r="D111" s="19"/>
      <c r="E111" s="19"/>
      <c r="F111" s="20"/>
    </row>
    <row r="112" spans="3:6" s="9" customFormat="1" x14ac:dyDescent="0.25">
      <c r="C112" s="24"/>
      <c r="D112" s="19"/>
      <c r="E112" s="19"/>
      <c r="F112" s="20"/>
    </row>
    <row r="113" spans="3:6" s="9" customFormat="1" x14ac:dyDescent="0.25">
      <c r="C113" s="24"/>
      <c r="D113" s="19"/>
      <c r="E113" s="19"/>
      <c r="F113" s="20"/>
    </row>
    <row r="114" spans="3:6" s="9" customFormat="1" x14ac:dyDescent="0.25">
      <c r="C114" s="24"/>
      <c r="D114" s="19"/>
      <c r="E114" s="19"/>
      <c r="F114" s="20"/>
    </row>
    <row r="115" spans="3:6" s="9" customFormat="1" x14ac:dyDescent="0.25">
      <c r="C115" s="24"/>
      <c r="D115" s="19"/>
      <c r="E115" s="19"/>
      <c r="F115" s="20"/>
    </row>
    <row r="116" spans="3:6" s="9" customFormat="1" x14ac:dyDescent="0.25">
      <c r="C116" s="24"/>
      <c r="D116" s="19"/>
      <c r="E116" s="19"/>
      <c r="F116" s="20"/>
    </row>
    <row r="117" spans="3:6" s="9" customFormat="1" x14ac:dyDescent="0.25">
      <c r="C117" s="24"/>
      <c r="D117" s="19"/>
      <c r="E117" s="19"/>
      <c r="F117" s="20"/>
    </row>
    <row r="118" spans="3:6" s="9" customFormat="1" x14ac:dyDescent="0.25">
      <c r="C118" s="24"/>
      <c r="D118" s="19"/>
      <c r="E118" s="19"/>
      <c r="F118" s="20"/>
    </row>
    <row r="119" spans="3:6" s="9" customFormat="1" x14ac:dyDescent="0.25">
      <c r="C119" s="24"/>
      <c r="D119" s="19"/>
      <c r="E119" s="19"/>
      <c r="F119" s="20"/>
    </row>
    <row r="120" spans="3:6" s="9" customFormat="1" x14ac:dyDescent="0.25">
      <c r="C120" s="24"/>
      <c r="D120" s="19"/>
      <c r="E120" s="19"/>
      <c r="F120" s="20"/>
    </row>
    <row r="121" spans="3:6" s="9" customFormat="1" x14ac:dyDescent="0.25">
      <c r="C121" s="24"/>
      <c r="D121" s="19"/>
      <c r="E121" s="19"/>
      <c r="F121" s="20"/>
    </row>
    <row r="122" spans="3:6" s="9" customFormat="1" x14ac:dyDescent="0.25">
      <c r="C122" s="24"/>
      <c r="D122" s="19"/>
      <c r="E122" s="19"/>
      <c r="F122" s="20"/>
    </row>
    <row r="123" spans="3:6" s="9" customFormat="1" x14ac:dyDescent="0.25">
      <c r="C123" s="24"/>
      <c r="D123" s="19"/>
      <c r="E123" s="19"/>
      <c r="F123" s="20"/>
    </row>
    <row r="124" spans="3:6" s="9" customFormat="1" x14ac:dyDescent="0.25">
      <c r="C124" s="24"/>
      <c r="D124" s="19"/>
      <c r="E124" s="19"/>
      <c r="F124" s="20"/>
    </row>
    <row r="125" spans="3:6" s="9" customFormat="1" x14ac:dyDescent="0.25">
      <c r="C125" s="24"/>
      <c r="D125" s="19"/>
      <c r="E125" s="19"/>
      <c r="F125" s="20"/>
    </row>
    <row r="126" spans="3:6" s="9" customFormat="1" x14ac:dyDescent="0.25">
      <c r="C126" s="24"/>
      <c r="D126" s="19"/>
      <c r="E126" s="19"/>
      <c r="F126" s="20"/>
    </row>
    <row r="127" spans="3:6" s="9" customFormat="1" x14ac:dyDescent="0.25">
      <c r="C127" s="24"/>
      <c r="D127" s="19"/>
      <c r="E127" s="19"/>
      <c r="F127" s="20"/>
    </row>
    <row r="128" spans="3:6" s="9" customFormat="1" x14ac:dyDescent="0.25">
      <c r="C128" s="24"/>
      <c r="D128" s="19"/>
      <c r="E128" s="19"/>
      <c r="F128" s="20"/>
    </row>
    <row r="129" spans="3:6" s="9" customFormat="1" x14ac:dyDescent="0.25">
      <c r="C129" s="24"/>
      <c r="D129" s="19"/>
      <c r="E129" s="19"/>
      <c r="F129" s="20"/>
    </row>
    <row r="130" spans="3:6" s="9" customFormat="1" x14ac:dyDescent="0.25">
      <c r="C130" s="24"/>
      <c r="D130" s="19"/>
      <c r="E130" s="19"/>
      <c r="F130" s="20"/>
    </row>
    <row r="131" spans="3:6" s="9" customFormat="1" x14ac:dyDescent="0.25">
      <c r="C131" s="24"/>
      <c r="D131" s="19"/>
      <c r="E131" s="19"/>
      <c r="F131" s="20"/>
    </row>
    <row r="132" spans="3:6" s="9" customFormat="1" x14ac:dyDescent="0.25">
      <c r="C132" s="24"/>
      <c r="D132" s="19"/>
      <c r="E132" s="19"/>
      <c r="F132" s="20"/>
    </row>
    <row r="133" spans="3:6" s="9" customFormat="1" x14ac:dyDescent="0.25">
      <c r="C133" s="24"/>
      <c r="D133" s="19"/>
      <c r="E133" s="19"/>
      <c r="F133" s="20"/>
    </row>
    <row r="134" spans="3:6" s="9" customFormat="1" x14ac:dyDescent="0.25">
      <c r="C134" s="24"/>
      <c r="D134" s="19"/>
      <c r="E134" s="19"/>
      <c r="F134" s="20"/>
    </row>
    <row r="135" spans="3:6" s="9" customFormat="1" x14ac:dyDescent="0.25">
      <c r="C135" s="24"/>
      <c r="D135" s="19"/>
      <c r="E135" s="19"/>
      <c r="F135" s="20"/>
    </row>
    <row r="136" spans="3:6" s="9" customFormat="1" x14ac:dyDescent="0.25">
      <c r="C136" s="24"/>
      <c r="D136" s="19"/>
      <c r="E136" s="19"/>
      <c r="F136" s="20"/>
    </row>
    <row r="137" spans="3:6" s="9" customFormat="1" x14ac:dyDescent="0.25">
      <c r="C137" s="24"/>
      <c r="D137" s="19"/>
      <c r="E137" s="19"/>
      <c r="F137" s="20"/>
    </row>
    <row r="138" spans="3:6" s="9" customFormat="1" x14ac:dyDescent="0.25">
      <c r="C138" s="24"/>
      <c r="D138" s="19"/>
      <c r="E138" s="19"/>
      <c r="F138" s="20"/>
    </row>
    <row r="139" spans="3:6" s="9" customFormat="1" x14ac:dyDescent="0.25">
      <c r="C139" s="24"/>
      <c r="D139" s="19"/>
      <c r="E139" s="19"/>
      <c r="F139" s="20"/>
    </row>
    <row r="140" spans="3:6" s="9" customFormat="1" x14ac:dyDescent="0.25">
      <c r="C140" s="24"/>
      <c r="D140" s="19"/>
      <c r="E140" s="19"/>
      <c r="F140" s="20"/>
    </row>
    <row r="141" spans="3:6" s="9" customFormat="1" x14ac:dyDescent="0.25">
      <c r="C141" s="24"/>
      <c r="D141" s="19"/>
      <c r="E141" s="19"/>
      <c r="F141" s="20"/>
    </row>
    <row r="142" spans="3:6" s="9" customFormat="1" x14ac:dyDescent="0.25">
      <c r="C142" s="24"/>
      <c r="D142" s="19"/>
      <c r="E142" s="19"/>
      <c r="F142" s="20"/>
    </row>
    <row r="143" spans="3:6" s="9" customFormat="1" x14ac:dyDescent="0.25">
      <c r="C143" s="24"/>
      <c r="D143" s="19"/>
      <c r="E143" s="19"/>
      <c r="F143" s="20"/>
    </row>
    <row r="144" spans="3:6" s="9" customFormat="1" x14ac:dyDescent="0.25">
      <c r="C144" s="24"/>
      <c r="D144" s="19"/>
      <c r="E144" s="19"/>
      <c r="F144" s="20"/>
    </row>
    <row r="145" spans="3:6" s="9" customFormat="1" x14ac:dyDescent="0.25">
      <c r="C145" s="24"/>
      <c r="D145" s="19"/>
      <c r="E145" s="19"/>
      <c r="F145" s="20"/>
    </row>
    <row r="146" spans="3:6" s="9" customFormat="1" x14ac:dyDescent="0.25">
      <c r="C146" s="24"/>
      <c r="D146" s="19"/>
      <c r="E146" s="19"/>
      <c r="F146" s="20"/>
    </row>
    <row r="147" spans="3:6" s="9" customFormat="1" x14ac:dyDescent="0.25">
      <c r="C147" s="24"/>
      <c r="D147" s="19"/>
      <c r="E147" s="19"/>
      <c r="F147" s="20"/>
    </row>
    <row r="148" spans="3:6" s="9" customFormat="1" x14ac:dyDescent="0.25">
      <c r="C148" s="24"/>
      <c r="D148" s="19"/>
      <c r="E148" s="19"/>
      <c r="F148" s="20"/>
    </row>
    <row r="149" spans="3:6" s="9" customFormat="1" x14ac:dyDescent="0.25">
      <c r="C149" s="24"/>
      <c r="D149" s="19"/>
      <c r="E149" s="19"/>
      <c r="F149" s="20"/>
    </row>
    <row r="150" spans="3:6" s="9" customFormat="1" x14ac:dyDescent="0.25">
      <c r="C150" s="24"/>
      <c r="D150" s="19"/>
      <c r="E150" s="19"/>
      <c r="F150" s="20"/>
    </row>
    <row r="151" spans="3:6" s="9" customFormat="1" x14ac:dyDescent="0.25">
      <c r="C151" s="24"/>
      <c r="D151" s="19"/>
      <c r="E151" s="19"/>
      <c r="F151" s="20"/>
    </row>
    <row r="152" spans="3:6" s="9" customFormat="1" x14ac:dyDescent="0.25">
      <c r="C152" s="24"/>
      <c r="D152" s="19"/>
      <c r="E152" s="19"/>
      <c r="F152" s="20"/>
    </row>
    <row r="153" spans="3:6" s="9" customFormat="1" x14ac:dyDescent="0.25">
      <c r="C153" s="24"/>
      <c r="D153" s="19"/>
      <c r="E153" s="19"/>
      <c r="F153" s="20"/>
    </row>
    <row r="154" spans="3:6" s="9" customFormat="1" x14ac:dyDescent="0.25">
      <c r="C154" s="24"/>
      <c r="D154" s="19"/>
      <c r="E154" s="19"/>
      <c r="F154" s="20"/>
    </row>
    <row r="155" spans="3:6" s="9" customFormat="1" x14ac:dyDescent="0.25">
      <c r="C155" s="24"/>
      <c r="D155" s="19"/>
      <c r="E155" s="19"/>
      <c r="F155" s="20"/>
    </row>
    <row r="156" spans="3:6" s="9" customFormat="1" x14ac:dyDescent="0.25">
      <c r="C156" s="24"/>
      <c r="D156" s="19"/>
      <c r="E156" s="19"/>
      <c r="F156" s="20"/>
    </row>
    <row r="157" spans="3:6" s="9" customFormat="1" x14ac:dyDescent="0.25">
      <c r="C157" s="24"/>
      <c r="D157" s="19"/>
      <c r="E157" s="19"/>
      <c r="F157" s="20"/>
    </row>
    <row r="158" spans="3:6" s="9" customFormat="1" x14ac:dyDescent="0.25">
      <c r="C158" s="24"/>
      <c r="D158" s="19"/>
      <c r="E158" s="19"/>
      <c r="F158" s="20"/>
    </row>
    <row r="159" spans="3:6" s="9" customFormat="1" x14ac:dyDescent="0.25">
      <c r="C159" s="24"/>
      <c r="D159" s="19"/>
      <c r="E159" s="19"/>
      <c r="F159" s="20"/>
    </row>
    <row r="160" spans="3:6" s="9" customFormat="1" x14ac:dyDescent="0.25">
      <c r="C160" s="24"/>
      <c r="D160" s="19"/>
      <c r="E160" s="19"/>
      <c r="F160" s="20"/>
    </row>
    <row r="161" spans="3:6" s="9" customFormat="1" x14ac:dyDescent="0.25">
      <c r="C161" s="24"/>
      <c r="D161" s="19"/>
      <c r="E161" s="19"/>
      <c r="F161" s="20"/>
    </row>
    <row r="162" spans="3:6" s="9" customFormat="1" x14ac:dyDescent="0.25">
      <c r="C162" s="24"/>
      <c r="D162" s="19"/>
      <c r="E162" s="19"/>
      <c r="F162" s="20"/>
    </row>
    <row r="163" spans="3:6" s="9" customFormat="1" x14ac:dyDescent="0.25">
      <c r="C163" s="24"/>
      <c r="D163" s="19"/>
      <c r="E163" s="19"/>
      <c r="F163" s="20"/>
    </row>
    <row r="164" spans="3:6" s="9" customFormat="1" x14ac:dyDescent="0.25">
      <c r="C164" s="24"/>
      <c r="D164" s="19"/>
      <c r="E164" s="19"/>
      <c r="F164" s="20"/>
    </row>
    <row r="165" spans="3:6" s="9" customFormat="1" x14ac:dyDescent="0.25">
      <c r="C165" s="24"/>
      <c r="D165" s="19"/>
      <c r="E165" s="19"/>
      <c r="F165" s="20"/>
    </row>
    <row r="166" spans="3:6" s="9" customFormat="1" x14ac:dyDescent="0.25">
      <c r="C166" s="24"/>
      <c r="D166" s="19"/>
      <c r="E166" s="19"/>
      <c r="F166" s="20"/>
    </row>
    <row r="167" spans="3:6" s="9" customFormat="1" x14ac:dyDescent="0.25">
      <c r="C167" s="24"/>
      <c r="D167" s="19"/>
      <c r="E167" s="19"/>
      <c r="F167" s="20"/>
    </row>
    <row r="168" spans="3:6" s="9" customFormat="1" x14ac:dyDescent="0.25">
      <c r="C168" s="24"/>
      <c r="D168" s="19"/>
      <c r="E168" s="19"/>
      <c r="F168" s="20"/>
    </row>
    <row r="169" spans="3:6" s="9" customFormat="1" x14ac:dyDescent="0.25">
      <c r="C169" s="24"/>
      <c r="D169" s="19"/>
      <c r="E169" s="19"/>
      <c r="F169" s="20"/>
    </row>
    <row r="170" spans="3:6" s="9" customFormat="1" x14ac:dyDescent="0.25">
      <c r="C170" s="24"/>
      <c r="D170" s="19"/>
      <c r="E170" s="19"/>
      <c r="F170" s="20"/>
    </row>
    <row r="171" spans="3:6" s="9" customFormat="1" x14ac:dyDescent="0.25">
      <c r="C171" s="24"/>
      <c r="D171" s="19"/>
      <c r="E171" s="19"/>
      <c r="F171" s="20"/>
    </row>
    <row r="172" spans="3:6" s="9" customFormat="1" x14ac:dyDescent="0.25">
      <c r="C172" s="24"/>
      <c r="D172" s="19"/>
      <c r="E172" s="19"/>
      <c r="F172" s="20"/>
    </row>
    <row r="173" spans="3:6" s="9" customFormat="1" x14ac:dyDescent="0.25">
      <c r="C173" s="24"/>
      <c r="D173" s="19"/>
      <c r="E173" s="19"/>
      <c r="F173" s="20"/>
    </row>
    <row r="174" spans="3:6" s="9" customFormat="1" x14ac:dyDescent="0.25">
      <c r="C174" s="24"/>
      <c r="D174" s="19"/>
      <c r="E174" s="19"/>
      <c r="F174" s="20"/>
    </row>
    <row r="175" spans="3:6" s="9" customFormat="1" x14ac:dyDescent="0.25">
      <c r="C175" s="24"/>
      <c r="D175" s="19"/>
      <c r="E175" s="19"/>
      <c r="F175" s="20"/>
    </row>
    <row r="176" spans="3:6" s="9" customFormat="1" x14ac:dyDescent="0.25">
      <c r="C176" s="24"/>
      <c r="D176" s="19"/>
      <c r="E176" s="19"/>
      <c r="F176" s="20"/>
    </row>
    <row r="177" spans="3:6" s="9" customFormat="1" x14ac:dyDescent="0.25">
      <c r="C177" s="24"/>
      <c r="D177" s="19"/>
      <c r="E177" s="19"/>
      <c r="F177" s="20"/>
    </row>
    <row r="178" spans="3:6" s="9" customFormat="1" x14ac:dyDescent="0.25">
      <c r="C178" s="24"/>
      <c r="D178" s="19"/>
      <c r="E178" s="19"/>
      <c r="F178" s="20"/>
    </row>
    <row r="179" spans="3:6" s="9" customFormat="1" x14ac:dyDescent="0.25">
      <c r="C179" s="24"/>
      <c r="D179" s="19"/>
      <c r="E179" s="19"/>
      <c r="F179" s="20"/>
    </row>
    <row r="180" spans="3:6" s="9" customFormat="1" x14ac:dyDescent="0.25">
      <c r="C180" s="24"/>
      <c r="D180" s="19"/>
      <c r="E180" s="19"/>
      <c r="F180" s="20"/>
    </row>
    <row r="181" spans="3:6" s="9" customFormat="1" x14ac:dyDescent="0.25">
      <c r="C181" s="24"/>
      <c r="D181" s="19"/>
      <c r="E181" s="19"/>
      <c r="F181" s="20"/>
    </row>
    <row r="182" spans="3:6" s="9" customFormat="1" x14ac:dyDescent="0.25">
      <c r="C182" s="24"/>
      <c r="D182" s="19"/>
      <c r="E182" s="19"/>
      <c r="F182" s="20"/>
    </row>
    <row r="183" spans="3:6" s="9" customFormat="1" x14ac:dyDescent="0.25">
      <c r="C183" s="24"/>
      <c r="D183" s="19"/>
      <c r="E183" s="19"/>
      <c r="F183" s="20"/>
    </row>
    <row r="184" spans="3:6" s="9" customFormat="1" x14ac:dyDescent="0.25">
      <c r="C184" s="24"/>
      <c r="D184" s="19"/>
      <c r="E184" s="19"/>
      <c r="F184" s="20"/>
    </row>
    <row r="185" spans="3:6" s="9" customFormat="1" x14ac:dyDescent="0.25">
      <c r="C185" s="24"/>
      <c r="D185" s="19"/>
      <c r="E185" s="19"/>
      <c r="F185" s="20"/>
    </row>
    <row r="186" spans="3:6" s="9" customFormat="1" x14ac:dyDescent="0.25">
      <c r="C186" s="24"/>
      <c r="D186" s="19"/>
      <c r="E186" s="19"/>
      <c r="F186" s="20"/>
    </row>
    <row r="187" spans="3:6" s="9" customFormat="1" x14ac:dyDescent="0.25">
      <c r="C187" s="24"/>
      <c r="D187" s="19"/>
      <c r="E187" s="19"/>
      <c r="F187" s="20"/>
    </row>
    <row r="188" spans="3:6" s="9" customFormat="1" x14ac:dyDescent="0.25">
      <c r="C188" s="24"/>
      <c r="D188" s="19"/>
      <c r="E188" s="19"/>
      <c r="F188" s="20"/>
    </row>
    <row r="189" spans="3:6" s="9" customFormat="1" x14ac:dyDescent="0.25">
      <c r="C189" s="24"/>
      <c r="D189" s="19"/>
      <c r="E189" s="19"/>
      <c r="F189" s="20"/>
    </row>
    <row r="190" spans="3:6" s="9" customFormat="1" x14ac:dyDescent="0.25">
      <c r="C190" s="24"/>
      <c r="D190" s="19"/>
      <c r="E190" s="19"/>
      <c r="F190" s="20"/>
    </row>
    <row r="191" spans="3:6" s="9" customFormat="1" x14ac:dyDescent="0.25">
      <c r="C191" s="24"/>
      <c r="D191" s="19"/>
      <c r="E191" s="19"/>
      <c r="F191" s="20"/>
    </row>
    <row r="192" spans="3:6" s="9" customFormat="1" x14ac:dyDescent="0.25">
      <c r="C192" s="24"/>
      <c r="D192" s="19"/>
      <c r="E192" s="19"/>
      <c r="F192" s="20"/>
    </row>
    <row r="193" spans="3:6" s="9" customFormat="1" x14ac:dyDescent="0.25">
      <c r="C193" s="24"/>
      <c r="D193" s="19"/>
      <c r="E193" s="19"/>
      <c r="F193" s="20"/>
    </row>
    <row r="194" spans="3:6" s="9" customFormat="1" x14ac:dyDescent="0.25">
      <c r="C194" s="24"/>
      <c r="D194" s="19"/>
      <c r="E194" s="19"/>
      <c r="F194" s="20"/>
    </row>
    <row r="195" spans="3:6" s="9" customFormat="1" x14ac:dyDescent="0.25">
      <c r="C195" s="24"/>
      <c r="D195" s="19"/>
      <c r="E195" s="19"/>
      <c r="F195" s="20"/>
    </row>
    <row r="196" spans="3:6" s="9" customFormat="1" x14ac:dyDescent="0.25">
      <c r="C196" s="24"/>
      <c r="D196" s="19"/>
      <c r="E196" s="19"/>
      <c r="F196" s="20"/>
    </row>
    <row r="197" spans="3:6" s="9" customFormat="1" x14ac:dyDescent="0.25">
      <c r="C197" s="24"/>
      <c r="D197" s="19"/>
      <c r="E197" s="19"/>
      <c r="F197" s="20"/>
    </row>
    <row r="198" spans="3:6" s="9" customFormat="1" x14ac:dyDescent="0.25">
      <c r="C198" s="24"/>
      <c r="D198" s="19"/>
      <c r="E198" s="19"/>
      <c r="F198" s="20"/>
    </row>
    <row r="199" spans="3:6" s="9" customFormat="1" x14ac:dyDescent="0.25">
      <c r="C199" s="24"/>
      <c r="D199" s="19"/>
      <c r="E199" s="19"/>
      <c r="F199" s="20"/>
    </row>
    <row r="200" spans="3:6" s="9" customFormat="1" x14ac:dyDescent="0.25">
      <c r="C200" s="24"/>
      <c r="D200" s="19"/>
      <c r="E200" s="19"/>
      <c r="F200" s="20"/>
    </row>
    <row r="201" spans="3:6" s="9" customFormat="1" x14ac:dyDescent="0.25">
      <c r="C201" s="24"/>
      <c r="D201" s="19"/>
      <c r="E201" s="19"/>
      <c r="F201" s="20"/>
    </row>
    <row r="202" spans="3:6" s="9" customFormat="1" x14ac:dyDescent="0.25">
      <c r="C202" s="24"/>
      <c r="D202" s="19"/>
      <c r="E202" s="19"/>
      <c r="F202" s="20"/>
    </row>
    <row r="203" spans="3:6" s="9" customFormat="1" x14ac:dyDescent="0.25">
      <c r="C203" s="24"/>
      <c r="D203" s="19"/>
      <c r="E203" s="19"/>
      <c r="F203" s="20"/>
    </row>
    <row r="204" spans="3:6" s="9" customFormat="1" x14ac:dyDescent="0.25">
      <c r="C204" s="24"/>
      <c r="D204" s="19"/>
      <c r="E204" s="19"/>
      <c r="F204" s="20"/>
    </row>
    <row r="205" spans="3:6" s="9" customFormat="1" x14ac:dyDescent="0.25">
      <c r="C205" s="24"/>
      <c r="D205" s="19"/>
      <c r="E205" s="19"/>
      <c r="F205" s="20"/>
    </row>
    <row r="206" spans="3:6" s="9" customFormat="1" x14ac:dyDescent="0.25">
      <c r="C206" s="24"/>
      <c r="D206" s="19"/>
      <c r="E206" s="19"/>
      <c r="F206" s="20"/>
    </row>
    <row r="207" spans="3:6" s="9" customFormat="1" x14ac:dyDescent="0.25">
      <c r="C207" s="24"/>
      <c r="D207" s="19"/>
      <c r="E207" s="19"/>
      <c r="F207" s="20"/>
    </row>
    <row r="208" spans="3:6" s="9" customFormat="1" x14ac:dyDescent="0.25">
      <c r="C208" s="24"/>
      <c r="D208" s="19"/>
      <c r="E208" s="19"/>
      <c r="F208" s="20"/>
    </row>
    <row r="209" spans="3:6" s="9" customFormat="1" x14ac:dyDescent="0.25">
      <c r="C209" s="24"/>
      <c r="D209" s="19"/>
      <c r="E209" s="19"/>
      <c r="F209" s="20"/>
    </row>
    <row r="210" spans="3:6" s="9" customFormat="1" x14ac:dyDescent="0.25">
      <c r="C210" s="24"/>
      <c r="D210" s="19"/>
      <c r="E210" s="19"/>
      <c r="F210" s="20"/>
    </row>
    <row r="211" spans="3:6" s="9" customFormat="1" x14ac:dyDescent="0.25">
      <c r="C211" s="24"/>
      <c r="D211" s="19"/>
      <c r="E211" s="19"/>
      <c r="F211" s="20"/>
    </row>
    <row r="212" spans="3:6" s="9" customFormat="1" x14ac:dyDescent="0.25">
      <c r="C212" s="24"/>
      <c r="D212" s="19"/>
      <c r="E212" s="19"/>
      <c r="F212" s="20"/>
    </row>
    <row r="213" spans="3:6" s="9" customFormat="1" x14ac:dyDescent="0.25">
      <c r="C213" s="24"/>
      <c r="D213" s="19"/>
      <c r="E213" s="19"/>
      <c r="F213" s="20"/>
    </row>
    <row r="214" spans="3:6" s="9" customFormat="1" x14ac:dyDescent="0.25">
      <c r="C214" s="24"/>
      <c r="D214" s="19"/>
      <c r="E214" s="19"/>
      <c r="F214" s="20"/>
    </row>
    <row r="215" spans="3:6" s="9" customFormat="1" x14ac:dyDescent="0.25">
      <c r="C215" s="24"/>
      <c r="D215" s="19"/>
      <c r="E215" s="19"/>
      <c r="F215" s="20"/>
    </row>
    <row r="216" spans="3:6" s="9" customFormat="1" x14ac:dyDescent="0.25">
      <c r="C216" s="24"/>
      <c r="D216" s="19"/>
      <c r="E216" s="19"/>
      <c r="F216" s="20"/>
    </row>
    <row r="217" spans="3:6" s="9" customFormat="1" x14ac:dyDescent="0.25">
      <c r="C217" s="24"/>
      <c r="D217" s="19"/>
      <c r="E217" s="19"/>
      <c r="F217" s="20"/>
    </row>
    <row r="218" spans="3:6" s="9" customFormat="1" x14ac:dyDescent="0.25">
      <c r="C218" s="24"/>
      <c r="D218" s="19"/>
      <c r="E218" s="19"/>
      <c r="F218" s="20"/>
    </row>
    <row r="219" spans="3:6" s="9" customFormat="1" x14ac:dyDescent="0.25">
      <c r="C219" s="24"/>
      <c r="D219" s="19"/>
      <c r="E219" s="19"/>
      <c r="F219" s="20"/>
    </row>
    <row r="220" spans="3:6" s="9" customFormat="1" x14ac:dyDescent="0.25">
      <c r="C220" s="24"/>
      <c r="D220" s="19"/>
      <c r="E220" s="19"/>
      <c r="F220" s="20"/>
    </row>
    <row r="221" spans="3:6" s="9" customFormat="1" x14ac:dyDescent="0.25">
      <c r="C221" s="24"/>
      <c r="D221" s="19"/>
      <c r="E221" s="19"/>
      <c r="F221" s="20"/>
    </row>
    <row r="222" spans="3:6" s="9" customFormat="1" x14ac:dyDescent="0.25">
      <c r="C222" s="24"/>
      <c r="D222" s="19"/>
      <c r="E222" s="19"/>
      <c r="F222" s="20"/>
    </row>
    <row r="223" spans="3:6" s="9" customFormat="1" x14ac:dyDescent="0.25">
      <c r="C223" s="24"/>
      <c r="D223" s="19"/>
      <c r="E223" s="19"/>
      <c r="F223" s="20"/>
    </row>
    <row r="224" spans="3:6" s="9" customFormat="1" x14ac:dyDescent="0.25">
      <c r="C224" s="24"/>
      <c r="D224" s="19"/>
      <c r="E224" s="19"/>
      <c r="F224" s="20"/>
    </row>
    <row r="225" spans="3:6" s="9" customFormat="1" x14ac:dyDescent="0.25">
      <c r="C225" s="24"/>
      <c r="D225" s="19"/>
      <c r="E225" s="19"/>
      <c r="F225" s="20"/>
    </row>
    <row r="226" spans="3:6" s="9" customFormat="1" x14ac:dyDescent="0.25">
      <c r="C226" s="24"/>
      <c r="D226" s="19"/>
      <c r="E226" s="19"/>
      <c r="F226" s="20"/>
    </row>
    <row r="227" spans="3:6" s="9" customFormat="1" x14ac:dyDescent="0.25">
      <c r="C227" s="24"/>
      <c r="D227" s="19"/>
      <c r="E227" s="19"/>
      <c r="F227" s="20"/>
    </row>
    <row r="228" spans="3:6" s="9" customFormat="1" x14ac:dyDescent="0.25">
      <c r="C228" s="24"/>
      <c r="D228" s="19"/>
      <c r="E228" s="19"/>
      <c r="F228" s="20"/>
    </row>
    <row r="229" spans="3:6" s="9" customFormat="1" x14ac:dyDescent="0.25">
      <c r="C229" s="24"/>
      <c r="D229" s="19"/>
      <c r="E229" s="19"/>
      <c r="F229" s="20"/>
    </row>
    <row r="230" spans="3:6" s="9" customFormat="1" x14ac:dyDescent="0.25">
      <c r="C230" s="24"/>
      <c r="D230" s="19"/>
      <c r="E230" s="19"/>
      <c r="F230" s="20"/>
    </row>
    <row r="231" spans="3:6" s="9" customFormat="1" x14ac:dyDescent="0.25">
      <c r="C231" s="24"/>
      <c r="D231" s="19"/>
      <c r="E231" s="19"/>
      <c r="F231" s="20"/>
    </row>
    <row r="232" spans="3:6" s="9" customFormat="1" x14ac:dyDescent="0.25">
      <c r="C232" s="24"/>
      <c r="D232" s="19"/>
      <c r="E232" s="19"/>
      <c r="F232" s="20"/>
    </row>
    <row r="233" spans="3:6" s="9" customFormat="1" x14ac:dyDescent="0.25">
      <c r="C233" s="24"/>
      <c r="D233" s="19"/>
      <c r="E233" s="19"/>
      <c r="F233" s="20"/>
    </row>
    <row r="234" spans="3:6" s="9" customFormat="1" x14ac:dyDescent="0.25">
      <c r="C234" s="24"/>
      <c r="D234" s="19"/>
      <c r="E234" s="19"/>
      <c r="F234" s="20"/>
    </row>
    <row r="235" spans="3:6" s="9" customFormat="1" x14ac:dyDescent="0.25">
      <c r="C235" s="24"/>
      <c r="D235" s="19"/>
      <c r="E235" s="19"/>
      <c r="F235" s="20"/>
    </row>
    <row r="236" spans="3:6" s="9" customFormat="1" x14ac:dyDescent="0.25">
      <c r="C236" s="24"/>
      <c r="D236" s="19"/>
      <c r="E236" s="19"/>
      <c r="F236" s="20"/>
    </row>
    <row r="237" spans="3:6" s="9" customFormat="1" x14ac:dyDescent="0.25">
      <c r="C237" s="24"/>
      <c r="D237" s="19"/>
      <c r="E237" s="19"/>
      <c r="F237" s="20"/>
    </row>
    <row r="238" spans="3:6" s="9" customFormat="1" x14ac:dyDescent="0.25">
      <c r="C238" s="24"/>
      <c r="D238" s="19"/>
      <c r="E238" s="19"/>
      <c r="F238" s="20"/>
    </row>
    <row r="239" spans="3:6" s="9" customFormat="1" x14ac:dyDescent="0.25">
      <c r="C239" s="24"/>
      <c r="D239" s="19"/>
      <c r="E239" s="19"/>
      <c r="F239" s="20"/>
    </row>
    <row r="240" spans="3:6" s="9" customFormat="1" x14ac:dyDescent="0.25">
      <c r="C240" s="24"/>
      <c r="D240" s="19"/>
      <c r="E240" s="19"/>
      <c r="F240" s="20"/>
    </row>
    <row r="241" spans="3:6" s="9" customFormat="1" x14ac:dyDescent="0.25">
      <c r="C241" s="24"/>
      <c r="D241" s="19"/>
      <c r="E241" s="19"/>
      <c r="F241" s="20"/>
    </row>
    <row r="242" spans="3:6" s="9" customFormat="1" x14ac:dyDescent="0.25">
      <c r="C242" s="24"/>
      <c r="D242" s="19"/>
      <c r="E242" s="19"/>
      <c r="F242" s="20"/>
    </row>
    <row r="243" spans="3:6" s="9" customFormat="1" x14ac:dyDescent="0.25">
      <c r="C243" s="24"/>
      <c r="D243" s="19"/>
      <c r="E243" s="19"/>
      <c r="F243" s="20"/>
    </row>
    <row r="244" spans="3:6" s="9" customFormat="1" x14ac:dyDescent="0.25">
      <c r="C244" s="24"/>
      <c r="D244" s="19"/>
      <c r="E244" s="19"/>
      <c r="F244" s="20"/>
    </row>
    <row r="245" spans="3:6" s="9" customFormat="1" x14ac:dyDescent="0.25">
      <c r="C245" s="24"/>
      <c r="D245" s="19"/>
      <c r="E245" s="19"/>
      <c r="F245" s="20"/>
    </row>
    <row r="246" spans="3:6" s="9" customFormat="1" x14ac:dyDescent="0.25">
      <c r="C246" s="24"/>
      <c r="D246" s="19"/>
      <c r="E246" s="19"/>
      <c r="F246" s="20"/>
    </row>
    <row r="247" spans="3:6" s="9" customFormat="1" x14ac:dyDescent="0.25">
      <c r="C247" s="24"/>
      <c r="D247" s="19"/>
      <c r="E247" s="19"/>
      <c r="F247" s="20"/>
    </row>
    <row r="248" spans="3:6" s="9" customFormat="1" x14ac:dyDescent="0.25">
      <c r="C248" s="24"/>
      <c r="D248" s="19"/>
      <c r="E248" s="19"/>
      <c r="F248" s="20"/>
    </row>
    <row r="249" spans="3:6" s="9" customFormat="1" x14ac:dyDescent="0.25">
      <c r="C249" s="24"/>
      <c r="D249" s="19"/>
      <c r="E249" s="19"/>
      <c r="F249" s="20"/>
    </row>
    <row r="250" spans="3:6" s="9" customFormat="1" x14ac:dyDescent="0.25">
      <c r="C250" s="24"/>
      <c r="D250" s="19"/>
      <c r="E250" s="19"/>
      <c r="F250" s="20"/>
    </row>
    <row r="251" spans="3:6" s="9" customFormat="1" x14ac:dyDescent="0.25">
      <c r="C251" s="24"/>
      <c r="D251" s="19"/>
      <c r="E251" s="19"/>
      <c r="F251" s="20"/>
    </row>
    <row r="252" spans="3:6" s="9" customFormat="1" x14ac:dyDescent="0.25">
      <c r="C252" s="24"/>
      <c r="D252" s="19"/>
      <c r="E252" s="19"/>
      <c r="F252" s="20"/>
    </row>
    <row r="253" spans="3:6" s="9" customFormat="1" x14ac:dyDescent="0.25">
      <c r="C253" s="24"/>
      <c r="D253" s="19"/>
      <c r="E253" s="19"/>
      <c r="F253" s="20"/>
    </row>
    <row r="254" spans="3:6" s="9" customFormat="1" x14ac:dyDescent="0.25">
      <c r="C254" s="24"/>
      <c r="D254" s="19"/>
      <c r="E254" s="19"/>
      <c r="F254" s="20"/>
    </row>
    <row r="255" spans="3:6" s="9" customFormat="1" x14ac:dyDescent="0.25">
      <c r="C255" s="24"/>
      <c r="D255" s="19"/>
      <c r="E255" s="19"/>
      <c r="F255" s="20"/>
    </row>
    <row r="256" spans="3:6" s="9" customFormat="1" x14ac:dyDescent="0.25">
      <c r="C256" s="24"/>
      <c r="D256" s="19"/>
      <c r="E256" s="19"/>
      <c r="F256" s="20"/>
    </row>
    <row r="257" spans="3:6" s="9" customFormat="1" x14ac:dyDescent="0.25">
      <c r="C257" s="24"/>
      <c r="D257" s="19"/>
      <c r="E257" s="19"/>
      <c r="F257" s="20"/>
    </row>
    <row r="258" spans="3:6" s="9" customFormat="1" x14ac:dyDescent="0.25">
      <c r="C258" s="24"/>
      <c r="D258" s="19"/>
      <c r="E258" s="19"/>
      <c r="F258" s="20"/>
    </row>
    <row r="259" spans="3:6" s="9" customFormat="1" x14ac:dyDescent="0.25">
      <c r="C259" s="24"/>
      <c r="D259" s="19"/>
      <c r="E259" s="19"/>
      <c r="F259" s="20"/>
    </row>
    <row r="260" spans="3:6" s="9" customFormat="1" x14ac:dyDescent="0.25">
      <c r="C260" s="24"/>
      <c r="D260" s="19"/>
      <c r="E260" s="19"/>
      <c r="F260" s="20"/>
    </row>
    <row r="261" spans="3:6" s="9" customFormat="1" x14ac:dyDescent="0.25">
      <c r="C261" s="24"/>
      <c r="D261" s="19"/>
      <c r="E261" s="19"/>
      <c r="F261" s="20"/>
    </row>
    <row r="262" spans="3:6" s="9" customFormat="1" x14ac:dyDescent="0.25">
      <c r="C262" s="24"/>
      <c r="D262" s="19"/>
      <c r="E262" s="19"/>
      <c r="F262" s="20"/>
    </row>
    <row r="263" spans="3:6" s="9" customFormat="1" x14ac:dyDescent="0.25">
      <c r="C263" s="24"/>
      <c r="D263" s="19"/>
      <c r="E263" s="19"/>
      <c r="F263" s="20"/>
    </row>
    <row r="264" spans="3:6" s="9" customFormat="1" x14ac:dyDescent="0.25">
      <c r="C264" s="24"/>
      <c r="D264" s="19"/>
      <c r="E264" s="19"/>
      <c r="F264" s="20"/>
    </row>
    <row r="265" spans="3:6" s="9" customFormat="1" x14ac:dyDescent="0.25">
      <c r="C265" s="24"/>
      <c r="D265" s="19"/>
      <c r="E265" s="19"/>
      <c r="F265" s="20"/>
    </row>
    <row r="266" spans="3:6" s="9" customFormat="1" x14ac:dyDescent="0.25">
      <c r="C266" s="24"/>
      <c r="D266" s="19"/>
      <c r="E266" s="19"/>
      <c r="F266" s="20"/>
    </row>
    <row r="267" spans="3:6" s="9" customFormat="1" x14ac:dyDescent="0.25">
      <c r="C267" s="24"/>
      <c r="D267" s="19"/>
      <c r="E267" s="19"/>
      <c r="F267" s="20"/>
    </row>
    <row r="268" spans="3:6" s="9" customFormat="1" x14ac:dyDescent="0.25">
      <c r="C268" s="24"/>
      <c r="D268" s="19"/>
      <c r="E268" s="19"/>
      <c r="F268" s="20"/>
    </row>
    <row r="269" spans="3:6" s="9" customFormat="1" x14ac:dyDescent="0.25">
      <c r="C269" s="24"/>
      <c r="D269" s="19"/>
      <c r="E269" s="19"/>
      <c r="F269" s="20"/>
    </row>
    <row r="270" spans="3:6" s="9" customFormat="1" x14ac:dyDescent="0.25">
      <c r="C270" s="24"/>
      <c r="D270" s="19"/>
      <c r="E270" s="19"/>
      <c r="F270" s="20"/>
    </row>
    <row r="271" spans="3:6" s="9" customFormat="1" x14ac:dyDescent="0.25">
      <c r="C271" s="24"/>
      <c r="D271" s="19"/>
      <c r="E271" s="19"/>
      <c r="F271" s="20"/>
    </row>
    <row r="272" spans="3:6" s="9" customFormat="1" x14ac:dyDescent="0.25">
      <c r="C272" s="24"/>
      <c r="D272" s="19"/>
      <c r="E272" s="19"/>
      <c r="F272" s="20"/>
    </row>
    <row r="273" spans="3:6" s="9" customFormat="1" x14ac:dyDescent="0.25">
      <c r="C273" s="24"/>
      <c r="D273" s="19"/>
      <c r="E273" s="19"/>
      <c r="F273" s="20"/>
    </row>
    <row r="274" spans="3:6" s="9" customFormat="1" x14ac:dyDescent="0.25">
      <c r="C274" s="24"/>
      <c r="D274" s="19"/>
      <c r="E274" s="19"/>
      <c r="F274" s="20"/>
    </row>
    <row r="275" spans="3:6" s="9" customFormat="1" x14ac:dyDescent="0.25">
      <c r="C275" s="24"/>
      <c r="D275" s="19"/>
      <c r="E275" s="19"/>
      <c r="F275" s="20"/>
    </row>
    <row r="276" spans="3:6" s="9" customFormat="1" x14ac:dyDescent="0.25">
      <c r="C276" s="24"/>
      <c r="D276" s="19"/>
      <c r="E276" s="19"/>
      <c r="F276" s="20"/>
    </row>
    <row r="277" spans="3:6" s="9" customFormat="1" x14ac:dyDescent="0.25">
      <c r="C277" s="24"/>
      <c r="D277" s="19"/>
      <c r="E277" s="19"/>
      <c r="F277" s="20"/>
    </row>
    <row r="278" spans="3:6" s="9" customFormat="1" x14ac:dyDescent="0.25">
      <c r="C278" s="24"/>
      <c r="D278" s="19"/>
      <c r="E278" s="19"/>
      <c r="F278" s="20"/>
    </row>
    <row r="279" spans="3:6" s="9" customFormat="1" x14ac:dyDescent="0.25">
      <c r="C279" s="24"/>
      <c r="D279" s="19"/>
      <c r="E279" s="19"/>
      <c r="F279" s="20"/>
    </row>
    <row r="280" spans="3:6" s="9" customFormat="1" x14ac:dyDescent="0.25">
      <c r="C280" s="24"/>
      <c r="D280" s="19"/>
      <c r="E280" s="19"/>
      <c r="F280" s="20"/>
    </row>
    <row r="281" spans="3:6" s="9" customFormat="1" x14ac:dyDescent="0.25">
      <c r="C281" s="24"/>
      <c r="D281" s="19"/>
      <c r="E281" s="19"/>
      <c r="F281" s="20"/>
    </row>
    <row r="282" spans="3:6" s="9" customFormat="1" x14ac:dyDescent="0.25">
      <c r="C282" s="24"/>
      <c r="D282" s="19"/>
      <c r="E282" s="19"/>
      <c r="F282" s="20"/>
    </row>
    <row r="283" spans="3:6" s="9" customFormat="1" x14ac:dyDescent="0.25">
      <c r="C283" s="24"/>
      <c r="D283" s="19"/>
      <c r="E283" s="19"/>
      <c r="F283" s="20"/>
    </row>
    <row r="284" spans="3:6" s="9" customFormat="1" x14ac:dyDescent="0.25">
      <c r="C284" s="24"/>
      <c r="D284" s="19"/>
      <c r="E284" s="19"/>
      <c r="F284" s="20"/>
    </row>
    <row r="285" spans="3:6" s="9" customFormat="1" x14ac:dyDescent="0.25">
      <c r="C285" s="24"/>
      <c r="D285" s="19"/>
      <c r="E285" s="19"/>
      <c r="F285" s="20"/>
    </row>
    <row r="286" spans="3:6" s="9" customFormat="1" x14ac:dyDescent="0.25">
      <c r="C286" s="24"/>
      <c r="D286" s="19"/>
      <c r="E286" s="19"/>
      <c r="F286" s="20"/>
    </row>
    <row r="287" spans="3:6" s="9" customFormat="1" x14ac:dyDescent="0.25">
      <c r="C287" s="24"/>
      <c r="D287" s="19"/>
      <c r="E287" s="19"/>
      <c r="F287" s="20"/>
    </row>
    <row r="288" spans="3:6" s="9" customFormat="1" x14ac:dyDescent="0.25">
      <c r="C288" s="24"/>
      <c r="D288" s="19"/>
      <c r="E288" s="19"/>
      <c r="F288" s="20"/>
    </row>
    <row r="289" spans="3:6" s="9" customFormat="1" x14ac:dyDescent="0.25">
      <c r="C289" s="24"/>
      <c r="D289" s="19"/>
      <c r="E289" s="19"/>
      <c r="F289" s="20"/>
    </row>
    <row r="290" spans="3:6" s="9" customFormat="1" x14ac:dyDescent="0.25">
      <c r="C290" s="24"/>
      <c r="D290" s="19"/>
      <c r="E290" s="19"/>
      <c r="F290" s="20"/>
    </row>
    <row r="291" spans="3:6" s="9" customFormat="1" x14ac:dyDescent="0.25">
      <c r="C291" s="24"/>
      <c r="D291" s="19"/>
      <c r="E291" s="19"/>
      <c r="F291" s="20"/>
    </row>
    <row r="292" spans="3:6" s="9" customFormat="1" x14ac:dyDescent="0.25">
      <c r="C292" s="24"/>
      <c r="D292" s="19"/>
      <c r="E292" s="19"/>
      <c r="F292" s="20"/>
    </row>
    <row r="293" spans="3:6" s="9" customFormat="1" x14ac:dyDescent="0.25">
      <c r="C293" s="24"/>
      <c r="D293" s="19"/>
      <c r="E293" s="19"/>
      <c r="F293" s="20"/>
    </row>
    <row r="294" spans="3:6" s="9" customFormat="1" x14ac:dyDescent="0.25">
      <c r="C294" s="24"/>
      <c r="D294" s="19"/>
      <c r="E294" s="19"/>
      <c r="F294" s="20"/>
    </row>
    <row r="295" spans="3:6" s="9" customFormat="1" x14ac:dyDescent="0.25">
      <c r="C295" s="24"/>
      <c r="D295" s="19"/>
      <c r="E295" s="19"/>
      <c r="F295" s="20"/>
    </row>
    <row r="296" spans="3:6" s="9" customFormat="1" x14ac:dyDescent="0.25">
      <c r="C296" s="24"/>
      <c r="D296" s="19"/>
      <c r="E296" s="19"/>
      <c r="F296" s="20"/>
    </row>
    <row r="297" spans="3:6" s="9" customFormat="1" x14ac:dyDescent="0.25">
      <c r="C297" s="24"/>
      <c r="D297" s="19"/>
      <c r="E297" s="19"/>
      <c r="F297" s="20"/>
    </row>
    <row r="298" spans="3:6" s="9" customFormat="1" x14ac:dyDescent="0.25">
      <c r="C298" s="24"/>
      <c r="D298" s="19"/>
      <c r="E298" s="19"/>
      <c r="F298" s="20"/>
    </row>
    <row r="299" spans="3:6" s="9" customFormat="1" x14ac:dyDescent="0.25">
      <c r="C299" s="24"/>
      <c r="D299" s="19"/>
      <c r="E299" s="19"/>
      <c r="F299" s="20"/>
    </row>
    <row r="300" spans="3:6" s="9" customFormat="1" x14ac:dyDescent="0.25">
      <c r="C300" s="24"/>
      <c r="D300" s="19"/>
      <c r="E300" s="19"/>
      <c r="F300" s="20"/>
    </row>
    <row r="301" spans="3:6" s="9" customFormat="1" x14ac:dyDescent="0.25">
      <c r="C301" s="24"/>
      <c r="D301" s="19"/>
      <c r="E301" s="19"/>
      <c r="F301" s="20"/>
    </row>
    <row r="302" spans="3:6" s="9" customFormat="1" x14ac:dyDescent="0.25">
      <c r="C302" s="24"/>
      <c r="D302" s="19"/>
      <c r="E302" s="19"/>
      <c r="F302" s="20"/>
    </row>
    <row r="303" spans="3:6" s="9" customFormat="1" x14ac:dyDescent="0.25">
      <c r="C303" s="24"/>
      <c r="D303" s="19"/>
      <c r="E303" s="19"/>
      <c r="F303" s="20"/>
    </row>
    <row r="304" spans="3:6" s="9" customFormat="1" x14ac:dyDescent="0.25">
      <c r="C304" s="24"/>
      <c r="D304" s="19"/>
      <c r="E304" s="19"/>
      <c r="F304" s="20"/>
    </row>
    <row r="305" spans="3:6" s="9" customFormat="1" x14ac:dyDescent="0.25">
      <c r="C305" s="24"/>
      <c r="D305" s="19"/>
      <c r="E305" s="19"/>
      <c r="F305" s="20"/>
    </row>
    <row r="306" spans="3:6" s="9" customFormat="1" x14ac:dyDescent="0.25">
      <c r="C306" s="24"/>
      <c r="D306" s="19"/>
      <c r="E306" s="19"/>
      <c r="F306" s="20"/>
    </row>
    <row r="307" spans="3:6" s="9" customFormat="1" x14ac:dyDescent="0.25">
      <c r="C307" s="24"/>
      <c r="D307" s="19"/>
      <c r="E307" s="19"/>
      <c r="F307" s="20"/>
    </row>
    <row r="308" spans="3:6" s="9" customFormat="1" x14ac:dyDescent="0.25">
      <c r="C308" s="24"/>
      <c r="D308" s="19"/>
      <c r="E308" s="19"/>
      <c r="F308" s="20"/>
    </row>
    <row r="309" spans="3:6" s="9" customFormat="1" x14ac:dyDescent="0.25">
      <c r="C309" s="24"/>
      <c r="D309" s="19"/>
      <c r="E309" s="19"/>
      <c r="F309" s="20"/>
    </row>
    <row r="310" spans="3:6" s="9" customFormat="1" x14ac:dyDescent="0.25">
      <c r="C310" s="24"/>
      <c r="D310" s="19"/>
      <c r="E310" s="19"/>
      <c r="F310" s="20"/>
    </row>
    <row r="311" spans="3:6" s="9" customFormat="1" x14ac:dyDescent="0.25">
      <c r="C311" s="24"/>
      <c r="D311" s="19"/>
      <c r="E311" s="19"/>
      <c r="F311" s="20"/>
    </row>
    <row r="312" spans="3:6" s="9" customFormat="1" x14ac:dyDescent="0.25">
      <c r="C312" s="24"/>
      <c r="D312" s="19"/>
      <c r="E312" s="19"/>
      <c r="F312" s="20"/>
    </row>
    <row r="313" spans="3:6" s="9" customFormat="1" x14ac:dyDescent="0.25">
      <c r="C313" s="24"/>
      <c r="D313" s="19"/>
      <c r="E313" s="19"/>
      <c r="F313" s="20"/>
    </row>
    <row r="314" spans="3:6" s="9" customFormat="1" x14ac:dyDescent="0.25">
      <c r="C314" s="24"/>
      <c r="D314" s="19"/>
      <c r="E314" s="19"/>
      <c r="F314" s="20"/>
    </row>
    <row r="315" spans="3:6" s="9" customFormat="1" x14ac:dyDescent="0.25">
      <c r="C315" s="24"/>
      <c r="D315" s="19"/>
      <c r="E315" s="19"/>
      <c r="F315" s="20"/>
    </row>
    <row r="316" spans="3:6" s="9" customFormat="1" x14ac:dyDescent="0.25">
      <c r="C316" s="24"/>
      <c r="D316" s="19"/>
      <c r="E316" s="19"/>
      <c r="F316" s="20"/>
    </row>
    <row r="317" spans="3:6" s="9" customFormat="1" x14ac:dyDescent="0.25">
      <c r="C317" s="24"/>
      <c r="D317" s="19"/>
      <c r="E317" s="19"/>
      <c r="F317" s="20"/>
    </row>
    <row r="318" spans="3:6" s="9" customFormat="1" x14ac:dyDescent="0.25">
      <c r="C318" s="24"/>
      <c r="D318" s="19"/>
      <c r="E318" s="19"/>
      <c r="F318" s="20"/>
    </row>
    <row r="319" spans="3:6" s="9" customFormat="1" x14ac:dyDescent="0.25">
      <c r="C319" s="24"/>
      <c r="D319" s="19"/>
      <c r="E319" s="19"/>
      <c r="F319" s="20"/>
    </row>
    <row r="320" spans="3:6" s="9" customFormat="1" x14ac:dyDescent="0.25">
      <c r="C320" s="24"/>
      <c r="D320" s="19"/>
      <c r="E320" s="19"/>
      <c r="F320" s="20"/>
    </row>
    <row r="321" spans="3:6" s="9" customFormat="1" x14ac:dyDescent="0.25">
      <c r="C321" s="24"/>
      <c r="D321" s="19"/>
      <c r="E321" s="19"/>
      <c r="F321" s="20"/>
    </row>
    <row r="322" spans="3:6" s="9" customFormat="1" x14ac:dyDescent="0.25">
      <c r="C322" s="24"/>
      <c r="D322" s="19"/>
      <c r="E322" s="19"/>
      <c r="F322" s="20"/>
    </row>
    <row r="323" spans="3:6" s="9" customFormat="1" x14ac:dyDescent="0.25">
      <c r="C323" s="24"/>
      <c r="D323" s="19"/>
      <c r="E323" s="19"/>
      <c r="F323" s="20"/>
    </row>
    <row r="324" spans="3:6" s="9" customFormat="1" x14ac:dyDescent="0.25">
      <c r="C324" s="24"/>
      <c r="D324" s="19"/>
      <c r="E324" s="19"/>
      <c r="F324" s="20"/>
    </row>
    <row r="325" spans="3:6" s="9" customFormat="1" x14ac:dyDescent="0.25">
      <c r="C325" s="24"/>
      <c r="D325" s="19"/>
      <c r="E325" s="19"/>
      <c r="F325" s="20"/>
    </row>
    <row r="326" spans="3:6" s="9" customFormat="1" x14ac:dyDescent="0.25">
      <c r="C326" s="24"/>
      <c r="D326" s="19"/>
      <c r="E326" s="19"/>
      <c r="F326" s="20"/>
    </row>
    <row r="327" spans="3:6" s="9" customFormat="1" x14ac:dyDescent="0.25">
      <c r="C327" s="24"/>
      <c r="D327" s="19"/>
      <c r="E327" s="19"/>
      <c r="F327" s="20"/>
    </row>
    <row r="328" spans="3:6" s="9" customFormat="1" x14ac:dyDescent="0.25">
      <c r="C328" s="24"/>
      <c r="D328" s="19"/>
      <c r="E328" s="19"/>
      <c r="F328" s="20"/>
    </row>
    <row r="329" spans="3:6" s="9" customFormat="1" x14ac:dyDescent="0.25">
      <c r="C329" s="24"/>
      <c r="D329" s="19"/>
      <c r="E329" s="19"/>
      <c r="F329" s="20"/>
    </row>
    <row r="330" spans="3:6" s="9" customFormat="1" x14ac:dyDescent="0.25">
      <c r="C330" s="24"/>
      <c r="D330" s="19"/>
      <c r="E330" s="19"/>
      <c r="F330" s="20"/>
    </row>
    <row r="331" spans="3:6" s="9" customFormat="1" x14ac:dyDescent="0.25">
      <c r="C331" s="24"/>
      <c r="D331" s="19"/>
      <c r="E331" s="19"/>
      <c r="F331" s="20"/>
    </row>
    <row r="332" spans="3:6" s="9" customFormat="1" x14ac:dyDescent="0.25">
      <c r="C332" s="24"/>
      <c r="D332" s="19"/>
      <c r="E332" s="19"/>
      <c r="F332" s="20"/>
    </row>
    <row r="333" spans="3:6" s="9" customFormat="1" x14ac:dyDescent="0.25">
      <c r="C333" s="24"/>
      <c r="D333" s="19"/>
      <c r="E333" s="19"/>
      <c r="F333" s="20"/>
    </row>
    <row r="334" spans="3:6" s="9" customFormat="1" x14ac:dyDescent="0.25">
      <c r="C334" s="24"/>
      <c r="D334" s="19"/>
      <c r="E334" s="19"/>
      <c r="F334" s="20"/>
    </row>
    <row r="335" spans="3:6" s="9" customFormat="1" x14ac:dyDescent="0.25">
      <c r="C335" s="24"/>
      <c r="D335" s="19"/>
      <c r="E335" s="19"/>
      <c r="F335" s="20"/>
    </row>
    <row r="336" spans="3:6" s="9" customFormat="1" x14ac:dyDescent="0.25">
      <c r="C336" s="24"/>
      <c r="D336" s="19"/>
      <c r="E336" s="19"/>
      <c r="F336" s="20"/>
    </row>
    <row r="337" spans="3:6" s="9" customFormat="1" x14ac:dyDescent="0.25">
      <c r="C337" s="24"/>
      <c r="D337" s="19"/>
      <c r="E337" s="19"/>
      <c r="F337" s="20"/>
    </row>
    <row r="338" spans="3:6" s="9" customFormat="1" x14ac:dyDescent="0.25">
      <c r="C338" s="24"/>
      <c r="D338" s="19"/>
      <c r="E338" s="19"/>
      <c r="F338" s="20"/>
    </row>
    <row r="339" spans="3:6" s="9" customFormat="1" x14ac:dyDescent="0.25">
      <c r="C339" s="24"/>
      <c r="D339" s="19"/>
      <c r="E339" s="19"/>
      <c r="F339" s="20"/>
    </row>
    <row r="340" spans="3:6" s="9" customFormat="1" x14ac:dyDescent="0.25">
      <c r="C340" s="24"/>
      <c r="D340" s="19"/>
      <c r="E340" s="19"/>
      <c r="F340" s="20"/>
    </row>
    <row r="341" spans="3:6" s="9" customFormat="1" x14ac:dyDescent="0.25">
      <c r="C341" s="24"/>
      <c r="D341" s="19"/>
      <c r="E341" s="19"/>
      <c r="F341" s="20"/>
    </row>
    <row r="342" spans="3:6" s="9" customFormat="1" x14ac:dyDescent="0.25">
      <c r="C342" s="24"/>
      <c r="D342" s="19"/>
      <c r="E342" s="19"/>
      <c r="F342" s="20"/>
    </row>
    <row r="343" spans="3:6" s="9" customFormat="1" x14ac:dyDescent="0.25">
      <c r="C343" s="24"/>
      <c r="D343" s="19"/>
      <c r="E343" s="19"/>
      <c r="F343" s="20"/>
    </row>
    <row r="344" spans="3:6" s="9" customFormat="1" x14ac:dyDescent="0.25">
      <c r="C344" s="24"/>
      <c r="D344" s="19"/>
      <c r="E344" s="19"/>
      <c r="F344" s="20"/>
    </row>
    <row r="345" spans="3:6" s="9" customFormat="1" x14ac:dyDescent="0.25">
      <c r="C345" s="24"/>
      <c r="D345" s="19"/>
      <c r="E345" s="19"/>
      <c r="F345" s="20"/>
    </row>
    <row r="346" spans="3:6" s="9" customFormat="1" x14ac:dyDescent="0.25">
      <c r="C346" s="24"/>
      <c r="D346" s="19"/>
      <c r="E346" s="19"/>
      <c r="F346" s="20"/>
    </row>
    <row r="347" spans="3:6" s="9" customFormat="1" x14ac:dyDescent="0.25">
      <c r="C347" s="24"/>
      <c r="D347" s="19"/>
      <c r="E347" s="19"/>
      <c r="F347" s="20"/>
    </row>
    <row r="348" spans="3:6" s="9" customFormat="1" x14ac:dyDescent="0.25">
      <c r="C348" s="24"/>
      <c r="D348" s="19"/>
      <c r="E348" s="19"/>
      <c r="F348" s="20"/>
    </row>
    <row r="349" spans="3:6" s="9" customFormat="1" x14ac:dyDescent="0.25">
      <c r="C349" s="24"/>
      <c r="D349" s="19"/>
      <c r="E349" s="19"/>
      <c r="F349" s="20"/>
    </row>
    <row r="350" spans="3:6" s="9" customFormat="1" x14ac:dyDescent="0.25">
      <c r="C350" s="24"/>
      <c r="D350" s="19"/>
      <c r="E350" s="19"/>
      <c r="F350" s="20"/>
    </row>
    <row r="351" spans="3:6" s="9" customFormat="1" x14ac:dyDescent="0.25">
      <c r="C351" s="24"/>
      <c r="D351" s="19"/>
      <c r="E351" s="19"/>
      <c r="F351" s="20"/>
    </row>
    <row r="352" spans="3:6" s="9" customFormat="1" x14ac:dyDescent="0.25">
      <c r="C352" s="24"/>
      <c r="D352" s="19"/>
      <c r="E352" s="19"/>
      <c r="F352" s="20"/>
    </row>
    <row r="353" spans="3:6" s="9" customFormat="1" x14ac:dyDescent="0.25">
      <c r="C353" s="24"/>
      <c r="D353" s="19"/>
      <c r="E353" s="19"/>
      <c r="F353" s="20"/>
    </row>
    <row r="354" spans="3:6" s="9" customFormat="1" x14ac:dyDescent="0.25">
      <c r="C354" s="24"/>
      <c r="D354" s="19"/>
      <c r="E354" s="19"/>
      <c r="F354" s="20"/>
    </row>
    <row r="355" spans="3:6" s="9" customFormat="1" x14ac:dyDescent="0.25">
      <c r="C355" s="24"/>
      <c r="D355" s="19"/>
      <c r="E355" s="19"/>
      <c r="F355" s="20"/>
    </row>
    <row r="356" spans="3:6" s="9" customFormat="1" x14ac:dyDescent="0.25">
      <c r="C356" s="24"/>
      <c r="D356" s="19"/>
      <c r="E356" s="19"/>
      <c r="F356" s="20"/>
    </row>
    <row r="357" spans="3:6" s="9" customFormat="1" x14ac:dyDescent="0.25">
      <c r="C357" s="24"/>
      <c r="D357" s="19"/>
      <c r="E357" s="19"/>
      <c r="F357" s="20"/>
    </row>
    <row r="358" spans="3:6" s="9" customFormat="1" x14ac:dyDescent="0.25">
      <c r="C358" s="24"/>
      <c r="D358" s="19"/>
      <c r="E358" s="19"/>
      <c r="F358" s="20"/>
    </row>
    <row r="359" spans="3:6" s="9" customFormat="1" x14ac:dyDescent="0.25">
      <c r="C359" s="24"/>
      <c r="D359" s="19"/>
      <c r="E359" s="19"/>
      <c r="F359" s="20"/>
    </row>
    <row r="360" spans="3:6" s="9" customFormat="1" x14ac:dyDescent="0.25">
      <c r="C360" s="24"/>
      <c r="D360" s="19"/>
      <c r="E360" s="19"/>
      <c r="F360" s="20"/>
    </row>
    <row r="361" spans="3:6" s="9" customFormat="1" x14ac:dyDescent="0.25">
      <c r="C361" s="24"/>
      <c r="D361" s="19"/>
      <c r="E361" s="19"/>
      <c r="F361" s="20"/>
    </row>
    <row r="362" spans="3:6" s="9" customFormat="1" x14ac:dyDescent="0.25">
      <c r="C362" s="24"/>
      <c r="D362" s="19"/>
      <c r="E362" s="19"/>
      <c r="F362" s="20"/>
    </row>
    <row r="363" spans="3:6" s="9" customFormat="1" x14ac:dyDescent="0.25">
      <c r="C363" s="24"/>
      <c r="D363" s="19"/>
      <c r="E363" s="19"/>
      <c r="F363" s="20"/>
    </row>
    <row r="364" spans="3:6" s="9" customFormat="1" x14ac:dyDescent="0.25">
      <c r="C364" s="24"/>
      <c r="D364" s="19"/>
      <c r="E364" s="19"/>
      <c r="F364" s="20"/>
    </row>
    <row r="365" spans="3:6" s="9" customFormat="1" x14ac:dyDescent="0.25">
      <c r="C365" s="24"/>
      <c r="D365" s="19"/>
      <c r="E365" s="19"/>
      <c r="F365" s="20"/>
    </row>
    <row r="366" spans="3:6" s="9" customFormat="1" x14ac:dyDescent="0.25">
      <c r="C366" s="24"/>
      <c r="D366" s="19"/>
      <c r="E366" s="19"/>
      <c r="F366" s="20"/>
    </row>
    <row r="367" spans="3:6" s="9" customFormat="1" x14ac:dyDescent="0.25">
      <c r="C367" s="24"/>
      <c r="D367" s="19"/>
      <c r="E367" s="19"/>
      <c r="F367" s="20"/>
    </row>
    <row r="368" spans="3:6" s="9" customFormat="1" x14ac:dyDescent="0.25">
      <c r="C368" s="24"/>
      <c r="D368" s="19"/>
      <c r="E368" s="19"/>
      <c r="F368" s="20"/>
    </row>
    <row r="369" spans="2:6" s="9" customFormat="1" x14ac:dyDescent="0.25">
      <c r="C369" s="24"/>
      <c r="D369" s="19"/>
      <c r="E369" s="19"/>
      <c r="F369" s="20"/>
    </row>
    <row r="370" spans="2:6" s="9" customFormat="1" x14ac:dyDescent="0.25">
      <c r="C370" s="24"/>
      <c r="D370" s="19"/>
      <c r="E370" s="19"/>
      <c r="F370" s="20"/>
    </row>
    <row r="371" spans="2:6" s="9" customFormat="1" x14ac:dyDescent="0.25">
      <c r="C371" s="24"/>
      <c r="D371" s="19"/>
      <c r="E371" s="19"/>
      <c r="F371" s="20"/>
    </row>
    <row r="372" spans="2:6" s="9" customFormat="1" x14ac:dyDescent="0.25">
      <c r="C372" s="24"/>
      <c r="D372" s="19"/>
      <c r="E372" s="19"/>
      <c r="F372" s="20"/>
    </row>
    <row r="373" spans="2:6" s="9" customFormat="1" x14ac:dyDescent="0.25">
      <c r="C373" s="24"/>
      <c r="D373" s="19"/>
      <c r="E373" s="19"/>
      <c r="F373" s="20"/>
    </row>
    <row r="374" spans="2:6" s="9" customFormat="1" x14ac:dyDescent="0.25">
      <c r="C374" s="24"/>
      <c r="D374" s="19"/>
      <c r="E374" s="19"/>
      <c r="F374" s="20"/>
    </row>
    <row r="375" spans="2:6" s="9" customFormat="1" x14ac:dyDescent="0.25">
      <c r="C375" s="24"/>
      <c r="D375" s="19"/>
      <c r="E375" s="19"/>
      <c r="F375" s="20"/>
    </row>
    <row r="376" spans="2:6" x14ac:dyDescent="0.3">
      <c r="B376" s="9"/>
    </row>
  </sheetData>
  <mergeCells count="27">
    <mergeCell ref="B2:F2"/>
    <mergeCell ref="C3:D3"/>
    <mergeCell ref="C7:H7"/>
    <mergeCell ref="C8:H9"/>
    <mergeCell ref="C10:C11"/>
    <mergeCell ref="D10:D12"/>
    <mergeCell ref="C37:H37"/>
    <mergeCell ref="C13:H13"/>
    <mergeCell ref="C14:H14"/>
    <mergeCell ref="C25:H25"/>
    <mergeCell ref="C30:G30"/>
    <mergeCell ref="C31:G31"/>
    <mergeCell ref="C32:G32"/>
    <mergeCell ref="C33:C34"/>
    <mergeCell ref="D33:D35"/>
    <mergeCell ref="E33:E35"/>
    <mergeCell ref="G33:G34"/>
    <mergeCell ref="C36:H36"/>
    <mergeCell ref="C57:G57"/>
    <mergeCell ref="C64:E65"/>
    <mergeCell ref="F64:H64"/>
    <mergeCell ref="C50:H50"/>
    <mergeCell ref="C52:G52"/>
    <mergeCell ref="C53:G53"/>
    <mergeCell ref="C54:G54"/>
    <mergeCell ref="C55:G55"/>
    <mergeCell ref="C56:G56"/>
  </mergeCells>
  <pageMargins left="0.98425196850393704" right="0.39370078740157483" top="0.39370078740157483" bottom="0.39370078740157483" header="0" footer="0"/>
  <pageSetup scale="6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 PROPONENTE</vt:lpstr>
      <vt:lpstr>'FORMULARIO 1 PROPONENTE'!Área_de_impresión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Mateo Casas Miranda</dc:creator>
  <cp:lastModifiedBy>DIANA</cp:lastModifiedBy>
  <cp:lastPrinted>2023-08-30T19:28:20Z</cp:lastPrinted>
  <dcterms:created xsi:type="dcterms:W3CDTF">2023-08-24T14:55:22Z</dcterms:created>
  <dcterms:modified xsi:type="dcterms:W3CDTF">2023-08-30T19:44:21Z</dcterms:modified>
</cp:coreProperties>
</file>