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esktop\INGENIERIA CIVIL\INVIAS\Procesos contratacion\IP-DT-MET-010-2023 INTERVENTORIA MESETAS\"/>
    </mc:Choice>
  </mc:AlternateContent>
  <bookViews>
    <workbookView xWindow="0" yWindow="0" windowWidth="20490" windowHeight="7665"/>
  </bookViews>
  <sheets>
    <sheet name="Ppto Intv" sheetId="1" r:id="rId1"/>
    <sheet name="Hoja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A">#REF!</definedName>
    <definedName name="\L">#REF!</definedName>
    <definedName name="\P">#REF!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#REF!</definedName>
    <definedName name="_________SBC1">[1]INV!$A$12:$D$15</definedName>
    <definedName name="_________SBC3">[1]INV!$F$12:$I$15</definedName>
    <definedName name="_________SBC5">[1]INV!$K$12:$N$15</definedName>
    <definedName name="________a1" hidden="1">{"TAB1",#N/A,TRUE,"GENERAL";"TAB2",#N/A,TRUE,"GENERAL";"TAB3",#N/A,TRUE,"GENERAL";"TAB4",#N/A,TRUE,"GENERAL";"TAB5",#N/A,TRUE,"GENERAL"}</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SBC1">[1]INV!$A$12:$D$15</definedName>
    <definedName name="________SBC3">[1]INV!$F$12:$I$15</definedName>
    <definedName name="________SBC5">[1]INV!$K$12:$N$15</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oa55">#REF!</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oa55">#REF!</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[1]INV!$A$25:$D$28</definedName>
    <definedName name="_____AFC3">[1]INV!$F$25:$I$28</definedName>
    <definedName name="_____AFC5">[1]INV!$K$25:$N$28</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a55">#REF!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[1]INV!$A$25:$D$28</definedName>
    <definedName name="____AFC3">[1]INV!$F$25:$I$28</definedName>
    <definedName name="____AFC5">[1]INV!$K$25:$N$28</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a55">#REF!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[1]INV!$A$12:$D$15</definedName>
    <definedName name="____SBC3">[1]INV!$F$12:$I$15</definedName>
    <definedName name="____SBC5">[1]INV!$K$12:$N$15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z2">#REF!</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#N/A</definedName>
    <definedName name="___A17000">#REF!</definedName>
    <definedName name="___A20000">#REF!</definedName>
    <definedName name="___a3" hidden="1">{"TAB1",#N/A,TRUE,"GENERAL";"TAB2",#N/A,TRUE,"GENERAL";"TAB3",#N/A,TRUE,"GENERAL";"TAB4",#N/A,TRUE,"GENERAL";"TAB5",#N/A,TRUE,"GENERAL"}</definedName>
    <definedName name="___A30000">#REF!</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[1]INV!$A$25:$D$28</definedName>
    <definedName name="___AFC3">[1]INV!$F$25:$I$28</definedName>
    <definedName name="___AFC5">[1]INV!$K$25:$N$28</definedName>
    <definedName name="___APU221">#REF!</definedName>
    <definedName name="___APU465">[2]!absc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PC200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a55">#REF!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[1]INV!$A$12:$D$15</definedName>
    <definedName name="___SBC3">[1]INV!$F$12:$I$15</definedName>
    <definedName name="___SBC5">[1]INV!$K$12:$N$15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#N/A</definedName>
    <definedName name="___v3" hidden="1">{"TAB1",#N/A,TRUE,"GENERAL";"TAB2",#N/A,TRUE,"GENERAL";"TAB3",#N/A,TRUE,"GENERAL";"TAB4",#N/A,TRUE,"GENERAL";"TAB5",#N/A,TRUE,"GENERAL"}</definedName>
    <definedName name="___v4">#N/A</definedName>
    <definedName name="___v5">#N/A</definedName>
    <definedName name="___v6">#N/A</definedName>
    <definedName name="___v7">Scheduled_Payment+Extra_Payment</definedName>
    <definedName name="___v8">#N/A</definedName>
    <definedName name="___v9" hidden="1">{"TAB1",#N/A,TRUE,"GENERAL";"TAB2",#N/A,TRUE,"GENERAL";"TAB3",#N/A,TRUE,"GENERAL";"TAB4",#N/A,TRUE,"GENERAL";"TAB5",#N/A,TRUE,"GENERAL"}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8" hidden="1">{"via1",#N/A,TRUE,"general";"via2",#N/A,TRUE,"general";"via3",#N/A,TRUE,"general"}</definedName>
    <definedName name="___x9" hidden="1">{"TAB1",#N/A,TRUE,"GENERAL";"TAB2",#N/A,TRUE,"GENERAL";"TAB3",#N/A,TRUE,"GENERAL";"TAB4",#N/A,TRUE,"GENERAL";"TAB5",#N/A,TRUE,"GENERAL"}</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y8" hidden="1">{"via1",#N/A,TRUE,"general";"via2",#N/A,TRUE,"general";"via3",#N/A,TRUE,"general"}</definedName>
    <definedName name="___y9" hidden="1">{"TAB1",#N/A,TRUE,"GENERAL";"TAB2",#N/A,TRUE,"GENERAL";"TAB3",#N/A,TRUE,"GENERAL";"TAB4",#N/A,TRUE,"GENERAL";"TAB5",#N/A,TRUE,"GENERAL"}</definedName>
    <definedName name="___z1">#N/A</definedName>
    <definedName name="___z2">#N/A</definedName>
    <definedName name="___z3" hidden="1">{"via1",#N/A,TRUE,"general";"via2",#N/A,TRUE,"general";"via3",#N/A,TRUE,"general"}</definedName>
    <definedName name="___z4">#N/A</definedName>
    <definedName name="___z5">#N/A</definedName>
    <definedName name="___z6">Scheduled_Payment+Extra_Payment</definedName>
    <definedName name="___z7">#N/A</definedName>
    <definedName name="__A1">#N/A</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APU221">#REF!</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hidden="1">{"TAB1",#N/A,TRUE,"GENERAL";"TAB2",#N/A,TRUE,"GENERAL";"TAB3",#N/A,TRUE,"GENERAL";"TAB4",#N/A,TRUE,"GENERAL";"TAB5",#N/A,TRUE,"GENERAL"}</definedName>
    <definedName name="__v4">#N/A</definedName>
    <definedName name="__v5">#N/A</definedName>
    <definedName name="__v6">#N/A</definedName>
    <definedName name="__v7">Scheduled_Payment+Extra_Payment</definedName>
    <definedName name="__v8">#N/A</definedName>
    <definedName name="__v9" hidden="1">{"TAB1",#N/A,TRUE,"GENERAL";"TAB2",#N/A,TRUE,"GENERAL";"TAB3",#N/A,TRUE,"GENERAL";"TAB4",#N/A,TRUE,"GENERAL";"TAB5",#N/A,TRUE,"GENERAL"}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y8" hidden="1">{"via1",#N/A,TRUE,"general";"via2",#N/A,TRUE,"general";"via3",#N/A,TRUE,"general"}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2_DER_K13_000_–_K13_650">[3]EST2!#REF!</definedName>
    <definedName name="_02_DER_K15_700_–_K16_100">[3]EST2!#REF!</definedName>
    <definedName name="_03_K15_140_–_K20_540">[3]EST2!#REF!</definedName>
    <definedName name="_04">[3]EST2!#REF!</definedName>
    <definedName name="_05_DER_K35_250_–_K35_605.41">[3]EST2!#REF!</definedName>
    <definedName name="_05_IZQ_K25_695_–_K35_327.62">[3]EST2!#REF!</definedName>
    <definedName name="_05_IZQ_K35_420_–_K36_462.29">[3]EST2!#REF!</definedName>
    <definedName name="_06_K41_785.67_–_K48_083.55">[3]EST2!#REF!</definedName>
    <definedName name="_07_DER_K48_000_–_K49_563.19">[3]EST2!#REF!</definedName>
    <definedName name="_07_IZQ_K49_320_–_K52_112.74">[3]EST2!#REF!</definedName>
    <definedName name="_08_DER_K57_040_–_K61_476.50">[3]EST2!#REF!</definedName>
    <definedName name="_08_IZQ_K52_300_–_K57_577.97">[3]EST2!#REF!</definedName>
    <definedName name="_08_K24_723__A_K55_717.28">[3]EST2!#REF!</definedName>
    <definedName name="_09_K61_520_A_K61_144">[3]EST2!#REF!</definedName>
    <definedName name="_10_PR64_500_–_PR_69_541.49">[3]EST2!#REF!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[2]!absc</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0" hidden="1">#REF!</definedName>
    <definedName name="_Fill" hidden="1">#REF!</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f8">#REF!</definedName>
    <definedName name="_RF9">#REF!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 hidden="1">{"TAB1",#N/A,TRUE,"GENERAL";"TAB2",#N/A,TRUE,"GENERAL";"TAB3",#N/A,TRUE,"GENERAL";"TAB4",#N/A,TRUE,"GENERAL";"TAB5",#N/A,TRUE,"GENERAL"}</definedName>
    <definedName name="A_impresión_IM">#REF!</definedName>
    <definedName name="A000">[4]!absc</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[1]AASHTO!$A$2:$F$5</definedName>
    <definedName name="absc">#N/A</definedName>
    <definedName name="absc_">[5]!absc</definedName>
    <definedName name="absc_1">[5]!absc</definedName>
    <definedName name="absc1">#N/A</definedName>
    <definedName name="AccessDatabase" hidden="1">"A:\SAIN.mdb"</definedName>
    <definedName name="ad">#REF!</definedName>
    <definedName name="ADFGSDB" localSheetId="0" hidden="1">{"via1",#N/A,TRUE,"general";"via2",#N/A,TRUE,"general";"via3",#N/A,TRUE,"general"}</definedName>
    <definedName name="ADFGSDB" hidden="1">{"via1",#N/A,TRUE,"general";"via2",#N/A,TRUE,"general";"via3",#N/A,TRUE,"general"}</definedName>
    <definedName name="ADI">#REF!</definedName>
    <definedName name="administrador">#N/A</definedName>
    <definedName name="ADMINISTRADOR_VIAL__ARMANDO_SANCHEZ_SANCHEZ">[6]INDICMICROEMP!$A$20</definedName>
    <definedName name="adoc1">#N/A</definedName>
    <definedName name="adoq">[4]!absc</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c">[7]!absc</definedName>
    <definedName name="ANE">'[8]ANEXO 7'!#REF!</definedName>
    <definedName name="anscount" hidden="1">1</definedName>
    <definedName name="Antic">[9]BASES!$B$33</definedName>
    <definedName name="ANTICIPO">[10]BASES!$B$33</definedName>
    <definedName name="AÑOWUIE">'[11]Res-Accide-10'!$R$2:$R$7</definedName>
    <definedName name="ao">#REF!</definedName>
    <definedName name="APU">[12]!absc</definedName>
    <definedName name="APU221.1">#REF!</definedName>
    <definedName name="APU221.2">#REF!</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#REF!</definedName>
    <definedName name="as">#REF!</definedName>
    <definedName name="asasdasd">#N/A</definedName>
    <definedName name="ASB">[1]AASHTO!$A$8:$F$11</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ñk">#N/A</definedName>
    <definedName name="ASFALTO">'[13]5.2'!$D$21</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u">#REF!</definedName>
    <definedName name="aur">#REF!</definedName>
    <definedName name="auto1">#REF!</definedName>
    <definedName name="auto123">#REF!</definedName>
    <definedName name="auto2">#REF!</definedName>
    <definedName name="AUTO22">#REF!</definedName>
    <definedName name="av">#REF!</definedName>
    <definedName name="ax">#REF!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_impresión_IM">#REF!</definedName>
    <definedName name="base">#REF!</definedName>
    <definedName name="base_VaR">#REF!</definedName>
    <definedName name="BASEDATOS">#REF!</definedName>
    <definedName name="_xlnm.Database">#REF!</definedName>
    <definedName name="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'[14]BASE 2020 INVIAS '!$B$2:$E$320</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hidden="1">{"via1",#N/A,TRUE,"general";"via2",#N/A,TRUE,"general";"via3",#N/A,TRUE,"general"}</definedName>
    <definedName name="BHT">#REF!</definedName>
    <definedName name="bimestre">'[15]ESTADO RED'!$E$8</definedName>
    <definedName name="bl">#REF!</definedName>
    <definedName name="bnm">#REF!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Titles">#REF!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_">#REF!</definedName>
    <definedName name="CAB">#REF!</definedName>
    <definedName name="CANT">#REF!</definedName>
    <definedName name="CANTIDADESH1536507">#REF!</definedName>
    <definedName name="CANTIDADESH1786507">#REF!</definedName>
    <definedName name="CANTIDADESH23">#REF!</definedName>
    <definedName name="CANTIDADESH386507">#REF!</definedName>
    <definedName name="CANTIDADESH486507">#REF!</definedName>
    <definedName name="CANTIDADESH586507">#REF!</definedName>
    <definedName name="CANTIDADESH796507">#REF!</definedName>
    <definedName name="CANTIDADESH946507">#REF!</definedName>
    <definedName name="causa">#REF!</definedName>
    <definedName name="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'[16]A. P. U.'!#REF!</definedName>
    <definedName name="ccto210">#REF!</definedName>
    <definedName name="cd">[17]Hoja1!$C$81</definedName>
    <definedName name="cdcdc" localSheetId="0" hidden="1">{"via1",#N/A,TRUE,"general";"via2",#N/A,TRUE,"general";"via3",#N/A,TRUE,"general"}</definedName>
    <definedName name="cdcdc" hidden="1">{"via1",#N/A,TRUE,"general";"via2",#N/A,TRUE,"general";"via3",#N/A,TRUE,"general"}</definedName>
    <definedName name="CDctrl">[9]CDItem!$G$8</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[18]Insum!$A$3:$H$63</definedName>
    <definedName name="CIRCUITOS">[19]Circuitos!$C$2:$C$891</definedName>
    <definedName name="clase">#REF!</definedName>
    <definedName name="co">#REF!</definedName>
    <definedName name="COMPROBANTE_DE_PAGO">#REF!</definedName>
    <definedName name="Consultor">#N/A</definedName>
    <definedName name="Contratante">#N/A</definedName>
    <definedName name="Contrato">#N/A</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[20]Hoja4!$1:$1048576</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percápita">[21]Sanitario!$AC$9:$AD$9</definedName>
    <definedName name="dario">'[22]GPI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#REF!</definedName>
    <definedName name="diego">#REF!</definedName>
    <definedName name="diego1">#REF!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[21]Sanitario!$AC$8:$AD$8</definedName>
    <definedName name="drf">#REF!</definedName>
    <definedName name="dry" localSheetId="0"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v">[21]Sanitario!$AC$7:$AD$7</definedName>
    <definedName name="dxfgg" localSheetId="0" hidden="1">{"via1",#N/A,TRUE,"general";"via2",#N/A,TRUE,"general";"via3",#N/A,TRUE,"general"}</definedName>
    <definedName name="dxfgg" hidden="1">{"via1",#N/A,TRUE,"general";"via2",#N/A,TRUE,"general";"via3",#N/A,TRUE,"general"}</definedName>
    <definedName name="E_03">#REF!</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[23]INDICMICROEMP!$A$20</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manto">#REF!</definedName>
    <definedName name="emanto_51">#REF!</definedName>
    <definedName name="End_Bal">#REF!</definedName>
    <definedName name="EQUI">[5]EQUIPOS!$1:$1048576</definedName>
    <definedName name="EQUIPO">#REF!</definedName>
    <definedName name="eqw" localSheetId="0" hidden="1">{"via1",#N/A,TRUE,"general";"via2",#N/A,TRUE,"general";"via3",#N/A,TRUE,"general"}</definedName>
    <definedName name="eqw" hidden="1">{"via1",#N/A,TRUE,"general";"via2",#N/A,TRUE,"general";"via3",#N/A,TRUE,"general"}</definedName>
    <definedName name="er">#REF!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[24]TARIF2002!#REF!</definedName>
    <definedName name="ERROR5">[24]TARIF2002!#REF!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PECIFICACION">#REF!</definedName>
    <definedName name="Especificación">#REF!</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[22]SKJ452!#REF!</definedName>
    <definedName name="Excel_BuiltIn_Print_Titles_10_51">#REF!</definedName>
    <definedName name="Excel_BuiltIn_Print_Titles_11">[22]ITA878!#REF!</definedName>
    <definedName name="Excel_BuiltIn_Print_Titles_11_51">#REF!</definedName>
    <definedName name="Excel_BuiltIn_Print_Titles_12">'[22]AEA-944'!#REF!</definedName>
    <definedName name="Excel_BuiltIn_Print_Titles_12_51">#REF!</definedName>
    <definedName name="Excel_BuiltIn_Print_Titles_13">'[22]DUB-823'!#REF!</definedName>
    <definedName name="Excel_BuiltIn_Print_Titles_13_51">#REF!</definedName>
    <definedName name="Excel_BuiltIn_Print_Titles_14">'[22]GPI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[22]XXJ617!#REF!</definedName>
    <definedName name="Excel_BuiltIn_Print_Titles_19_51">#REF!</definedName>
    <definedName name="Excel_BuiltIn_Print_Titles_20">#REF!</definedName>
    <definedName name="Excel_BuiltIn_Print_Titles_20_51">#REF!</definedName>
    <definedName name="Excel_BuiltIn_Print_Titles_21">[22]SNG_855!#REF!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'[22]VEA 374'!#REF!</definedName>
    <definedName name="Excel_BuiltIn_Print_Titles_5_51">#REF!</definedName>
    <definedName name="Excel_BuiltIn_Print_Titles_5_XX">'[22]VEA 374'!#REF!</definedName>
    <definedName name="Excel_BuiltIn_Print_Titles_5_XX_51">#REF!</definedName>
    <definedName name="Excel_BuiltIn_Print_Titles_6">#REF!</definedName>
    <definedName name="Excel_BuiltIn_Print_Titles_6_51">#REF!</definedName>
    <definedName name="Excel_BuiltIn_Print_Titles_7">[22]HFB024!#REF!</definedName>
    <definedName name="Excel_BuiltIn_Print_Titles_7_51">#REF!</definedName>
    <definedName name="Excel_BuiltIn_Print_Titles_8">#REF!</definedName>
    <definedName name="Excel_BuiltIn_Print_Titles_8_51">#REF!</definedName>
    <definedName name="Excel_BuiltIn_Print_Titles_9">[22]PAJ825!#REF!</definedName>
    <definedName name="Excel_BuiltIn_Print_Titles_9_51">#REF!</definedName>
    <definedName name="EXCROC">'[25]Análisis de precios'!$H$52</definedName>
    <definedName name="Extra_Pay">#REF!</definedName>
    <definedName name="fa">#REF!</definedName>
    <definedName name="FAC" hidden="1">#REF!</definedName>
    <definedName name="fb">#REF!</definedName>
    <definedName name="fd">'[16]A.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cha">#N/A</definedName>
    <definedName name="fer">'[11]Res-Accide-10'!#REF!</definedName>
    <definedName name="ferfer" localSheetId="0" hidden="1">{"via1",#N/A,TRUE,"general";"via2",#N/A,TRUE,"general";"via3",#N/A,TRUE,"general"}</definedName>
    <definedName name="ferfer" hidden="1">{"via1",#N/A,TRUE,"general";"via2",#N/A,TRUE,"general";"via3",#N/A,TRUE,"general"}</definedName>
    <definedName name="ff">#REF!</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m">#REF!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#N/A</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#N/A</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[21]perfil!$AG$10:$AG$111</definedName>
    <definedName name="h9h" localSheetId="0" hidden="1">{"via1",#N/A,TRUE,"general";"via2",#N/A,TRUE,"general";"via3",#N/A,TRUE,"general"}</definedName>
    <definedName name="h9h" hidden="1">{"via1",#N/A,TRUE,"general";"via2",#N/A,TRUE,"general";"via3",#N/A,TRUE,"general"}</definedName>
    <definedName name="ha">#REF!</definedName>
    <definedName name="hab___viv">[21]Sanitario!$AC$6:$AD$6</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l">#REF!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'[16]A. P. U.'!#REF!</definedName>
    <definedName name="ig">#REF!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DI">#N/A</definedName>
    <definedName name="INDICE">'[5]INDICE ALFABETICO'!$1:$1048576</definedName>
    <definedName name="INDICE_APUs_AMVG3">[26]INDICE!$A$2:$D$321</definedName>
    <definedName name="inf">#REF!</definedName>
    <definedName name="INFG">#REF!</definedName>
    <definedName name="Inicio">[9]BASES!$E$26</definedName>
    <definedName name="Int">#REF!</definedName>
    <definedName name="Interest_Rate">#REF!</definedName>
    <definedName name="INV">#REF!</definedName>
    <definedName name="INV_11">'[27]PR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[28]INDICE!$A$3:$F$400</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0" hidden="1">{"via1",#N/A,TRUE,"general";"via2",#N/A,TRUE,"general";"via3",#N/A,TRUE,"general"}</definedName>
    <definedName name="iyuiuyi" hidden="1">{"via1",#N/A,TRUE,"general";"via2",#N/A,TRUE,"general";"via3",#N/A,TRUE,"general"}</definedName>
    <definedName name="IZQ">#N/A</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[29]items!$C$4:$J$247</definedName>
    <definedName name="krtrk" localSheetId="0" hidden="1">{"via1",#N/A,TRUE,"general";"via2",#N/A,TRUE,"general";"via3",#N/A,TRUE,"general"}</definedName>
    <definedName name="krtrk" hidden="1">{"via1",#N/A,TRUE,"general";"via2",#N/A,TRUE,"general";"via3",#N/A,TRUE,"general"}</definedName>
    <definedName name="kuh">#REF!</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st_Row">#N/A</definedName>
    <definedName name="LICITACION">#REF!</definedName>
    <definedName name="LINEA">[30]CONT_ADI!#REF!</definedName>
    <definedName name="listequi">#REF!</definedName>
    <definedName name="listmat">#REF!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ÑP">#REF!</definedName>
    <definedName name="Loan_Amount">#REF!</definedName>
    <definedName name="Loan_Start">#REF!</definedName>
    <definedName name="Loan_Years">#REF!</definedName>
    <definedName name="LOCA">[31]!absc</definedName>
    <definedName name="LOCA1">[12]!absc</definedName>
    <definedName name="LOCALIZACIÓN_Y_REPLANTEO._ESTRUCTURAS">#REF!</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plpl" localSheetId="0" hidden="1">{"via1",#N/A,TRUE,"general";"via2",#N/A,TRUE,"general";"via3",#N/A,TRUE,"general"}</definedName>
    <definedName name="lplpl" hidden="1">{"via1",#N/A,TRUE,"general";"via2",#N/A,TRUE,"general";"via3",#N/A,TRUE,"general"}</definedName>
    <definedName name="lsttros">#REF!</definedName>
    <definedName name="mafdsf" localSheetId="0" hidden="1">{"via1",#N/A,TRUE,"general";"via2",#N/A,TRUE,"general";"via3",#N/A,TRUE,"general"}</definedName>
    <definedName name="mafdsf" hidden="1">{"via1",#N/A,TRUE,"general";"via2",#N/A,TRUE,"general";"via3",#N/A,TRUE,"general"}</definedName>
    <definedName name="MAL">'[32]Estado Resumen'!#REF!&lt;2.5</definedName>
    <definedName name="MALO">'[33]ESTADO VÍA-CRIT.TECNICO'!#REF!&lt;2.5</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QUINAR">[18]Insum!$A$68:$H$98</definedName>
    <definedName name="Maquinaria">#N/A</definedName>
    <definedName name="masor" localSheetId="0" hidden="1">{"via1",#N/A,TRUE,"general";"via2",#N/A,TRUE,"general";"via3",#N/A,TRUE,"general"}</definedName>
    <definedName name="masor" hidden="1">{"via1",#N/A,TRUE,"general";"via2",#N/A,TRUE,"general";"via3",#N/A,TRUE,"general"}</definedName>
    <definedName name="MAT">#REF!</definedName>
    <definedName name="mate">[5]MATERIALES!$1:$1048576</definedName>
    <definedName name="materiales">#REF!</definedName>
    <definedName name="matriz">'[34]APU 2020_1 INVIAS '!$A$2:$D$320</definedName>
    <definedName name="MATRIZRICS">'[35]RICS NUEVA HOJA DIARIA'!$A$1:$AB$42</definedName>
    <definedName name="MAX">[36]INDICE!$1:$1048576</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[20]INDICE!$1:$1048576</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JH">#REF!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UEVO">#REF!</definedName>
    <definedName name="Num_Pmt_Per_Year">#REF!</definedName>
    <definedName name="Number_of_Payments">MATCH(0.01,End_Bal,-1)+1</definedName>
    <definedName name="nxn" localSheetId="0"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o9o9" localSheetId="0" hidden="1">{"via1",#N/A,TRUE,"general";"via2",#N/A,TRUE,"general";"via3",#N/A,TRUE,"general"}</definedName>
    <definedName name="o9o9" hidden="1">{"via1",#N/A,TRUE,"general";"via2",#N/A,TRUE,"general";"via3",#N/A,TRUE,"general"}</definedName>
    <definedName name="Objeto">#N/A</definedName>
    <definedName name="Obra">#REF!</definedName>
    <definedName name="OF">#REF!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o">#REF!</definedName>
    <definedName name="ooo"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s">#REF!</definedName>
    <definedName name="OTR">[37]Otros!#REF!</definedName>
    <definedName name="OTRO">[5]OTROS!$1:$1048576</definedName>
    <definedName name="OTROS">#REF!</definedName>
    <definedName name="P">#REF!</definedName>
    <definedName name="p0p0" localSheetId="0" hidden="1">{"via1",#N/A,TRUE,"general";"via2",#N/A,TRUE,"general";"via3",#N/A,TRUE,"general"}</definedName>
    <definedName name="p0p0" hidden="1">{"via1",#N/A,TRUE,"general";"via2",#N/A,TRUE,"general";"via3",#N/A,TRUE,"general"}</definedName>
    <definedName name="Pay_Date">#REF!</definedName>
    <definedName name="Pay_Num">#REF!</definedName>
    <definedName name="Payment_Date">DATE(YEAR(Loan_Start),MONTH(Loan_Start)+Payment_Number,DAY(Loan_Start))</definedName>
    <definedName name="PAZ">#REF!</definedName>
    <definedName name="PERIODO">[38]CUMPLIMIENTO!$M$5</definedName>
    <definedName name="PERRD">#REF!</definedName>
    <definedName name="pk">#REF!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zo">[9]BASES!$E$27</definedName>
    <definedName name="PlazoAIU">#REF!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0"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[10]BASES!$E$26</definedName>
    <definedName name="pouig" localSheetId="0" hidden="1">{"via1",#N/A,TRUE,"general";"via2",#N/A,TRUE,"general";"via3",#N/A,TRUE,"general"}</definedName>
    <definedName name="pouig" hidden="1">{"via1",#N/A,TRUE,"general";"via2",#N/A,TRUE,"general";"via3",#N/A,TRUE,"general"}</definedName>
    <definedName name="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E">#REF!</definedName>
    <definedName name="PRECIO">[39]PRECIOS!$A$5:$M$150</definedName>
    <definedName name="precios">#REF!</definedName>
    <definedName name="PREST">#REF!</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fic">[9]BASES!$B$31</definedName>
    <definedName name="PROG" hidden="1">#REF!</definedName>
    <definedName name="Proponente">#REF!</definedName>
    <definedName name="PRUEBA">[5]!absc</definedName>
    <definedName name="prueba1">[5]!absc</definedName>
    <definedName name="PRUEBA2">#REF!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[24]TARIF2002!#REF!</definedName>
    <definedName name="QE_TE">[24]TARIF2002!#REF!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[24]TARIF2002!#REF!</definedName>
    <definedName name="QI_TI">[24]TARIF2002!#REF!</definedName>
    <definedName name="QN">[24]TARIF2002!#REF!</definedName>
    <definedName name="QN_QI">[24]TARIF2002!#REF!</definedName>
    <definedName name="QNS">[40]TARIF2002!#REF!</definedName>
    <definedName name="qq">#REF!</definedName>
    <definedName name="QQQ">DATE(YEAR(Loan_Start),MONTH(Loan_Start)+Payment_Number,DAY(Loan_Start))</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dios">[3]Hoja2!#REF!</definedName>
    <definedName name="rds">#REF!</definedName>
    <definedName name="RE">#N/A</definedName>
    <definedName name="RED">[3]EST2!$AQ$2</definedName>
    <definedName name="REG">'[32]Estado Resumen'!XFC1&gt;2.5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[15]CARRETERAS!$A$2</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'[33]ESTADO VÍA-CRIT.TECNICO'!XFC1&gt;2.5</definedName>
    <definedName name="REJHE" localSheetId="0" hidden="1">{"via1",#N/A,TRUE,"general";"via2",#N/A,TRUE,"general";"via3",#N/A,TRUE,"general"}</definedName>
    <definedName name="REJHE" hidden="1">{"via1",#N/A,TRUE,"general";"via2",#N/A,TRUE,"general";"via3",#N/A,TRUE,"general"}</definedName>
    <definedName name="rell">#REF!</definedName>
    <definedName name="RELLG">#REF!</definedName>
    <definedName name="REPROGRAMACION">#REF!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idente">'[15]GENERALIDADES '!$E$9</definedName>
    <definedName name="resul">#REF!</definedName>
    <definedName name="Retenc">[9]BASES!$E$31</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[41]items!$C$4:$J$248</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#REF!</definedName>
    <definedName name="SA">[3]Hoja2!#REF!</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Minimo">[9]BASES!$E$41</definedName>
    <definedName name="sbe">#REF!</definedName>
    <definedName name="sbgfbgdr" localSheetId="0"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ccion1">#REF!</definedName>
    <definedName name="seccion2">#REF!</definedName>
    <definedName name="SECTOR">#REF!</definedName>
    <definedName name="SEGUND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[3]Hoja2!#REF!</definedName>
    <definedName name="SOL">#REF!</definedName>
    <definedName name="Spanner_Auto_File">"F:\Proyectos\CEI\Tunja-Barbosa\tra2b.x2a"</definedName>
    <definedName name="Spanner_Auto_Select">#N/A</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ma">[17]Hoja1!$F$60</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[2]!absc</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2">#REF!</definedName>
    <definedName name="tb">#REF!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[24]TARIF2002!#REF!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[24]TARIF2002!#REF!</definedName>
    <definedName name="TIEMPO">[10]BASES!$E$27</definedName>
    <definedName name="tipov">#REF!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NS">[3]Hoja2!#REF!</definedName>
    <definedName name="TRAT">[42]desmonte!$E$48</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[43]VrEqpBasica!$I$2</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ITARIO">[44]Unitarios!$A$3:$D$13</definedName>
    <definedName name="Unitarios">#REF!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UUUUUU"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IF(Loan_Amount*Interest_Rate*Loan_Years*Loan_Start&gt;0,1,0)</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#REF!</definedName>
    <definedName name="vfbgnhyt" localSheetId="0"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hidden="1">{"via1",#N/A,TRUE,"general";"via2",#N/A,TRUE,"general";"via3",#N/A,TRUE,"general"}</definedName>
    <definedName name="villa">#REF!</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#N/A</definedName>
    <definedName name="WER">'[11]Res-Accide-10'!$S$2:$S$7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'[11]Res-Accide-10'!#REF!</definedName>
    <definedName name="wj">#REF!</definedName>
    <definedName name="wl">#REF!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hidden="1">{"via1",#N/A,TRUE,"general";"via2",#N/A,TRUE,"general";"via3",#N/A,TRUE,"general"}</definedName>
    <definedName name="www">[45]INDICE!$1:$1048576</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[5]!absc</definedName>
    <definedName name="xxxxxds" localSheetId="0" hidden="1">{"via1",#N/A,TRUE,"general";"via2",#N/A,TRUE,"general";"via3",#N/A,TRUE,"general"}</definedName>
    <definedName name="xxxxxds" hidden="1">{"via1",#N/A,TRUE,"general";"via2",#N/A,TRUE,"general";"via3",#N/A,TRUE,"general"}</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ZXZV" localSheetId="0" hidden="1">{"via1",#N/A,TRUE,"general";"via2",#N/A,TRUE,"general";"via3",#N/A,TRUE,"general"}</definedName>
    <definedName name="XZXZV" hidden="1">{"via1",#N/A,TRUE,"general";"via2",#N/A,TRUE,"general";"via3",#N/A,TRUE,"general"}</definedName>
    <definedName name="y"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r">#REF!</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MATCH(0.01,End_Bal,-1)+1</definedName>
    <definedName name="ZZZZZZZZZZZ">'[16]A. P. U.'!#REF!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1" l="1"/>
  <c r="G29" i="1" l="1"/>
  <c r="G27" i="1"/>
  <c r="G26" i="1"/>
  <c r="F15" i="1"/>
  <c r="G15" i="1" s="1"/>
  <c r="G18" i="1" s="1"/>
  <c r="G28" i="1"/>
  <c r="G30" i="1" l="1"/>
  <c r="G20" i="1"/>
  <c r="G31" i="1" l="1"/>
  <c r="G33" i="1" s="1"/>
  <c r="G34" i="1" s="1"/>
</calcChain>
</file>

<file path=xl/sharedStrings.xml><?xml version="1.0" encoding="utf-8"?>
<sst xmlns="http://schemas.openxmlformats.org/spreadsheetml/2006/main" count="76" uniqueCount="65">
  <si>
    <t>MINISTERIO DE TRANSPORTE</t>
  </si>
  <si>
    <t>INSTITUTO NACIONAL DE VÍAS</t>
  </si>
  <si>
    <t>FORMULARIO 1</t>
  </si>
  <si>
    <t>CANT.</t>
  </si>
  <si>
    <t>CARGO / OFICIO</t>
  </si>
  <si>
    <t>SUELDO Y/O</t>
  </si>
  <si>
    <t>PRIMA</t>
  </si>
  <si>
    <t>PARTICIPACIÓN</t>
  </si>
  <si>
    <t>VALOR</t>
  </si>
  <si>
    <t>JORNAL MENSUAL</t>
  </si>
  <si>
    <t>REGIONAL</t>
  </si>
  <si>
    <t>(h-mes)</t>
  </si>
  <si>
    <t>PARCIAL ($)</t>
  </si>
  <si>
    <t>(1)</t>
  </si>
  <si>
    <t>(2)</t>
  </si>
  <si>
    <t>(3)</t>
  </si>
  <si>
    <t>(4)</t>
  </si>
  <si>
    <t>(1*(2+3))*(4) = (5)</t>
  </si>
  <si>
    <t xml:space="preserve">COSTOS DIRECTOS DE PERSONAL </t>
  </si>
  <si>
    <t>PERSONAL PROFESIONAL</t>
  </si>
  <si>
    <t>Residente de Interventoria</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</si>
  <si>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</si>
  <si>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</si>
  <si>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t>
    </r>
    <r>
      <rPr>
        <b/>
        <sz val="10"/>
        <color indexed="12"/>
        <rFont val="Arial Narrow"/>
        <family val="2"/>
      </rPr>
      <t xml:space="preserve">(A) </t>
    </r>
  </si>
  <si>
    <t>CONCEPTO</t>
  </si>
  <si>
    <t>UNIDAD</t>
  </si>
  <si>
    <t>COSTO</t>
  </si>
  <si>
    <t>UTILIZACION</t>
  </si>
  <si>
    <t>($)</t>
  </si>
  <si>
    <t>(11)</t>
  </si>
  <si>
    <t>(12)</t>
  </si>
  <si>
    <r>
      <t xml:space="preserve">(10)*(11)*(12) = </t>
    </r>
    <r>
      <rPr>
        <b/>
        <sz val="8"/>
        <color indexed="12"/>
        <rFont val="Arial Narrow"/>
        <family val="2"/>
      </rPr>
      <t>(13)</t>
    </r>
  </si>
  <si>
    <t>OTROS COSTOS DIRECTOS</t>
  </si>
  <si>
    <t>COSTOS DE ALQUILER DE EQUIPOS Y OFICINA</t>
  </si>
  <si>
    <t>Mes</t>
  </si>
  <si>
    <t>Según comprobante por mes</t>
  </si>
  <si>
    <t>Edición de informes, papelería, reproducciòn de documentos,  planos, fotografías</t>
  </si>
  <si>
    <t>Comunicaciones (telefonía fija y/o celular, fax,correo, internet, etc)</t>
  </si>
  <si>
    <t>Veeduría Técnica Comunitaria- estudios especiales</t>
  </si>
  <si>
    <t>NO MODIFICAR</t>
  </si>
  <si>
    <r>
      <t xml:space="preserve">SUBTOTAL OTROS COSTOS DIRECTOS = SUMATORIA DE (13) = </t>
    </r>
    <r>
      <rPr>
        <b/>
        <sz val="9"/>
        <color indexed="56"/>
        <rFont val="Arial Narrow"/>
        <family val="2"/>
      </rPr>
      <t>(B)</t>
    </r>
  </si>
  <si>
    <r>
      <t>SUBTOTAL COSTOS BASICOS = (A) + (B) =</t>
    </r>
    <r>
      <rPr>
        <b/>
        <sz val="9"/>
        <color indexed="56"/>
        <rFont val="Arial Narrow"/>
        <family val="2"/>
      </rPr>
      <t xml:space="preserve"> (C)</t>
    </r>
  </si>
  <si>
    <r>
      <t xml:space="preserve">IVA = 19% * (E) = </t>
    </r>
    <r>
      <rPr>
        <b/>
        <sz val="9"/>
        <color indexed="56"/>
        <rFont val="Arial Narrow"/>
        <family val="2"/>
      </rPr>
      <t>(F)</t>
    </r>
  </si>
  <si>
    <r>
      <t xml:space="preserve">COSTO TOTAL </t>
    </r>
    <r>
      <rPr>
        <b/>
        <sz val="9"/>
        <rFont val="Arial Narrow"/>
        <family val="2"/>
      </rPr>
      <t>= (E) + (F)</t>
    </r>
  </si>
  <si>
    <t>NOTAS:</t>
  </si>
  <si>
    <t>PLAZO MESES</t>
  </si>
  <si>
    <t>PERSONAL TÉCNICO</t>
  </si>
  <si>
    <t>Inspector</t>
  </si>
  <si>
    <t>Transporte del personal</t>
  </si>
  <si>
    <t>RANGO INFERIOR</t>
  </si>
  <si>
    <t>RANGO SUPERIOR</t>
  </si>
  <si>
    <t>PERSONAL</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</si>
  <si>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</si>
  <si>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</si>
  <si>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</si>
  <si>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</si>
  <si>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</si>
  <si>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“Edición de informes, papelería, reproducción de documentos,  planos, fotografías".</t>
  </si>
  <si>
    <t>2.5. Para el caso del reembolso de los costos globales, es responsabilidad de la Interventoría el gasto racional de estos recursos, de acuerdo con las necesidades del proyecto dentro del plazo contractual.</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</si>
  <si>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</si>
  <si>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</si>
  <si>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2.8.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</si>
  <si>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2.9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</si>
  <si>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</si>
  <si>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r>
      <t xml:space="preserve">RESERVA PARA AJUSTES  Y ACTIVIDADES ADICIONALES O COMPEMENTARIAS = </t>
    </r>
    <r>
      <rPr>
        <b/>
        <sz val="9"/>
        <color indexed="62"/>
        <rFont val="Arial Narrow"/>
        <family val="2"/>
      </rPr>
      <t>(D)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</si>
</sst>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43" formatCode="_(* #,##0.00_);_(* \(#,##0.00\);_(* &quot;-&quot;??_);_(@_)"/>
    <numFmt numFmtId="164" formatCode="_-&quot;$&quot;\ * #,##0.00_-;\-&quot;$&quot;\ * #,##0.00_-;_-&quot;$&quot;\ * &quot;-&quot;??_-;_-@_-"/>
    <numFmt numFmtId="165" formatCode="_-* #,##0.00_-;\-* #,##0.00_-;_-* &quot;-&quot;??_-;_-@_-"/>
    <numFmt numFmtId="166" formatCode="_-[$$-240A]\ * #,##0.00_ ;_-[$$-240A]\ * \-#,##0.00\ ;_-[$$-240A]\ * &quot;-&quot;??_ ;_-@_ "/>
    <numFmt numFmtId="167" formatCode="#,##0.0000"/>
  </numFmts>
  <fonts count="32" x14ac:knownFonts="1">
    <font>
      <sz val="11"/>
      <color theme="1"/>
      <name val="Calibri"/>
      <family val="2"/>
      <scheme val="minor"/>
    </font>
    <font>
      <sz val="11"/>
      <color theme="1"/>
      <name val="Calibri"/>
      <family val="2"/>
      <scheme val="minor"/>
    </font>
    <font>
      <sz val="11"/>
      <color rgb="FFFF0000"/>
      <name val="Calibri"/>
      <family val="2"/>
      <scheme val="minor"/>
    </font>
    <font>
      <sz val="10"/>
      <name val="Arial"/>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0"/>
      <name val="Arial Narrow"/>
      <family val="2"/>
    </font>
    <font>
      <b/>
      <sz val="9"/>
      <color theme="1"/>
      <name val="Arial Narrow"/>
      <family val="2"/>
    </font>
    <font>
      <b/>
      <sz val="11"/>
      <color rgb="FFFF0000"/>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10"/>
      <name val="Arial Narrow"/>
      <family val="2"/>
    </font>
    <font>
      <sz val="11"/>
      <color rgb="FF000000"/>
      <name val="Calibri"/>
      <family val="2"/>
    </font>
    <font>
      <sz val="9"/>
      <name val="Arial Narrow"/>
      <family val="2"/>
    </font>
    <font>
      <b/>
      <sz val="9"/>
      <color indexed="12"/>
      <name val="Arial Narrow"/>
      <family val="2"/>
    </font>
    <font>
      <sz val="11"/>
      <color indexed="8"/>
      <name val="Calibri"/>
      <family val="2"/>
    </font>
    <font>
      <b/>
      <sz val="10"/>
      <color indexed="12"/>
      <name val="Arial Narrow"/>
      <family val="2"/>
    </font>
    <font>
      <b/>
      <sz val="9"/>
      <color indexed="56"/>
      <name val="Arial Narrow"/>
      <family val="2"/>
    </font>
    <font>
      <b/>
      <sz val="7"/>
      <name val="Arial Narrow"/>
      <family val="2"/>
    </font>
    <font>
      <sz val="12"/>
      <color indexed="8"/>
      <name val="Verdana"/>
      <family val="2"/>
    </font>
    <font>
      <b/>
      <sz val="11"/>
      <name val="Arial Narrow"/>
      <family val="2"/>
    </font>
    <font>
      <sz val="9"/>
      <color rgb="FFFF0000"/>
      <name val="Arial Narrow"/>
      <family val="2"/>
    </font>
    <font>
      <sz val="10"/>
      <color rgb="FF000000"/>
      <name val="Arial"/>
      <family val="2"/>
    </font>
    <font>
      <b/>
      <sz val="9"/>
      <color indexed="62"/>
      <name val="Arial Narrow"/>
      <family val="2"/>
    </font>
  </fonts>
  <fills count="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0"/>
        <bgColor indexed="64"/>
      </patternFill>
    </fill>
    <fill>
      <patternFill patternType="solid">
        <fgColor rgb="FFFFFFFF"/>
        <bgColor indexed="64"/>
      </patternFill>
    </fill>
    <fill>
      <patternFill patternType="solid">
        <fgColor theme="9" tint="0.59999389629810485"/>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right/>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medium">
        <color indexed="64"/>
      </top>
      <bottom style="medium">
        <color indexed="64"/>
      </bottom>
      <diagonal/>
    </border>
    <border>
      <left/>
      <right style="medium">
        <color indexed="64"/>
      </right>
      <top style="thin">
        <color indexed="64"/>
      </top>
      <bottom/>
      <diagonal/>
    </border>
  </borders>
  <cellStyleXfs count="13">
    <xf numFmtId="0" fontId="0" fillId="0" borderId="0"/>
    <xf numFmtId="165"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20" fillId="0" borderId="0" applyNumberFormat="0" applyBorder="0" applyAlignment="0"/>
    <xf numFmtId="43" fontId="3" fillId="0" borderId="0" applyFont="0" applyFill="0" applyBorder="0" applyAlignment="0" applyProtection="0"/>
    <xf numFmtId="167" fontId="3" fillId="0" borderId="0" applyFont="0" applyFill="0" applyBorder="0" applyAlignment="0" applyProtection="0"/>
    <xf numFmtId="44" fontId="23"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0" fontId="27" fillId="0" borderId="0" applyNumberFormat="0" applyFill="0" applyBorder="0" applyProtection="0">
      <alignment vertical="top"/>
    </xf>
  </cellStyleXfs>
  <cellXfs count="125">
    <xf numFmtId="0" fontId="0" fillId="0" borderId="0" xfId="0"/>
    <xf numFmtId="0" fontId="4" fillId="0" borderId="1" xfId="3" applyFont="1" applyBorder="1" applyAlignment="1">
      <alignment horizontal="center" vertical="center" wrapText="1"/>
    </xf>
    <xf numFmtId="0" fontId="5" fillId="0" borderId="2" xfId="3" applyFont="1" applyBorder="1" applyAlignment="1">
      <alignment horizontal="center" vertical="center" wrapText="1"/>
    </xf>
    <xf numFmtId="0" fontId="5" fillId="0" borderId="2" xfId="3" applyFont="1" applyBorder="1" applyAlignment="1">
      <alignment horizontal="justify" vertical="center" wrapText="1"/>
    </xf>
    <xf numFmtId="0" fontId="5" fillId="0" borderId="2" xfId="3" applyFont="1" applyBorder="1" applyAlignment="1">
      <alignment vertical="center" wrapText="1"/>
    </xf>
    <xf numFmtId="0" fontId="5" fillId="0" borderId="3" xfId="3" applyFont="1" applyBorder="1" applyAlignment="1">
      <alignment vertical="center" wrapText="1"/>
    </xf>
    <xf numFmtId="0" fontId="1" fillId="0" borderId="0" xfId="4"/>
    <xf numFmtId="0" fontId="10" fillId="0" borderId="4" xfId="3" applyFont="1" applyBorder="1" applyAlignment="1">
      <alignment horizontal="center" vertical="center" wrapText="1"/>
    </xf>
    <xf numFmtId="0" fontId="10" fillId="0" borderId="0" xfId="3" applyFont="1" applyAlignment="1">
      <alignment horizontal="center" vertical="center" wrapText="1"/>
    </xf>
    <xf numFmtId="0" fontId="10" fillId="0" borderId="5" xfId="3" applyFont="1" applyBorder="1" applyAlignment="1">
      <alignment horizontal="center" vertical="center" wrapText="1"/>
    </xf>
    <xf numFmtId="0" fontId="12" fillId="2" borderId="7" xfId="3" applyFont="1" applyFill="1" applyBorder="1" applyAlignment="1">
      <alignment horizontal="center" vertical="center" wrapText="1"/>
    </xf>
    <xf numFmtId="0" fontId="13" fillId="0" borderId="4" xfId="3" applyFont="1" applyBorder="1" applyAlignment="1">
      <alignment vertical="center" wrapText="1"/>
    </xf>
    <xf numFmtId="0" fontId="14" fillId="0" borderId="0" xfId="3" applyFont="1" applyAlignment="1">
      <alignment vertical="center" wrapText="1"/>
    </xf>
    <xf numFmtId="0" fontId="14" fillId="0" borderId="5" xfId="3" applyFont="1" applyBorder="1" applyAlignment="1">
      <alignment vertical="center" wrapText="1"/>
    </xf>
    <xf numFmtId="0" fontId="15" fillId="0" borderId="9" xfId="3" applyFont="1" applyBorder="1" applyAlignment="1">
      <alignment horizontal="center" vertical="center" wrapText="1"/>
    </xf>
    <xf numFmtId="0" fontId="15" fillId="0" borderId="3" xfId="3" applyFont="1" applyBorder="1" applyAlignment="1">
      <alignment horizontal="center" vertical="center" wrapText="1"/>
    </xf>
    <xf numFmtId="0" fontId="15" fillId="0" borderId="12" xfId="3" applyFont="1" applyBorder="1" applyAlignment="1">
      <alignment horizontal="center" vertical="center" wrapText="1"/>
    </xf>
    <xf numFmtId="0" fontId="15" fillId="0" borderId="13" xfId="3" applyFont="1" applyBorder="1" applyAlignment="1">
      <alignment horizontal="center" vertical="center" wrapText="1"/>
    </xf>
    <xf numFmtId="0" fontId="16" fillId="0" borderId="14" xfId="3" quotePrefix="1" applyFont="1" applyBorder="1" applyAlignment="1">
      <alignment horizontal="center" vertical="center" wrapText="1"/>
    </xf>
    <xf numFmtId="0" fontId="16" fillId="0" borderId="15" xfId="3" quotePrefix="1" applyFont="1" applyBorder="1" applyAlignment="1">
      <alignment horizontal="center" vertical="center" wrapText="1"/>
    </xf>
    <xf numFmtId="0" fontId="15" fillId="0" borderId="16" xfId="3" applyFont="1" applyBorder="1" applyAlignment="1">
      <alignment horizontal="center" vertical="center" wrapText="1"/>
    </xf>
    <xf numFmtId="0" fontId="17" fillId="0" borderId="17" xfId="3" applyFont="1" applyBorder="1" applyAlignment="1">
      <alignment vertical="center" wrapText="1"/>
    </xf>
    <xf numFmtId="0" fontId="19" fillId="0" borderId="20" xfId="3" applyFont="1" applyBorder="1" applyAlignment="1">
      <alignment vertical="center" wrapText="1"/>
    </xf>
    <xf numFmtId="0" fontId="19" fillId="0" borderId="23" xfId="3" applyFont="1" applyBorder="1" applyAlignment="1">
      <alignment horizontal="center" vertical="center" wrapText="1"/>
    </xf>
    <xf numFmtId="0" fontId="21" fillId="0" borderId="23" xfId="5" applyFont="1" applyBorder="1" applyAlignment="1">
      <alignment vertical="center"/>
    </xf>
    <xf numFmtId="166" fontId="21" fillId="0" borderId="24" xfId="5" applyNumberFormat="1" applyFont="1" applyBorder="1" applyAlignment="1">
      <alignment vertical="center" wrapText="1"/>
    </xf>
    <xf numFmtId="2" fontId="21" fillId="0" borderId="24" xfId="5" applyNumberFormat="1" applyFont="1" applyBorder="1" applyAlignment="1">
      <alignment horizontal="center" vertical="center" wrapText="1"/>
    </xf>
    <xf numFmtId="166" fontId="21" fillId="0" borderId="25" xfId="6" applyNumberFormat="1" applyFont="1" applyBorder="1" applyAlignment="1">
      <alignment vertical="center" wrapText="1"/>
    </xf>
    <xf numFmtId="2" fontId="1" fillId="0" borderId="0" xfId="4" applyNumberFormat="1"/>
    <xf numFmtId="166" fontId="21" fillId="0" borderId="0" xfId="5" applyNumberFormat="1" applyFont="1" applyBorder="1" applyAlignment="1">
      <alignment vertical="center" wrapText="1"/>
    </xf>
    <xf numFmtId="166" fontId="21" fillId="0" borderId="24" xfId="3" applyNumberFormat="1" applyFont="1" applyBorder="1" applyAlignment="1">
      <alignment vertical="center" wrapText="1"/>
    </xf>
    <xf numFmtId="166" fontId="17" fillId="0" borderId="26" xfId="7" applyNumberFormat="1" applyFont="1" applyFill="1" applyBorder="1" applyAlignment="1">
      <alignment vertical="center" wrapText="1"/>
    </xf>
    <xf numFmtId="2" fontId="21" fillId="3" borderId="25" xfId="8" applyNumberFormat="1" applyFont="1" applyFill="1" applyBorder="1" applyAlignment="1">
      <alignment horizontal="right" vertical="center" wrapText="1"/>
    </xf>
    <xf numFmtId="166" fontId="17" fillId="0" borderId="27" xfId="3" applyNumberFormat="1" applyFont="1" applyBorder="1" applyAlignment="1">
      <alignment vertical="center" wrapText="1"/>
    </xf>
    <xf numFmtId="0" fontId="16" fillId="0" borderId="28" xfId="3" quotePrefix="1" applyFont="1" applyBorder="1" applyAlignment="1">
      <alignment horizontal="center" vertical="center" wrapText="1"/>
    </xf>
    <xf numFmtId="0" fontId="1" fillId="0" borderId="23" xfId="4" applyBorder="1"/>
    <xf numFmtId="0" fontId="18" fillId="0" borderId="18" xfId="3" applyFont="1" applyBorder="1" applyAlignment="1">
      <alignment vertical="center" wrapText="1"/>
    </xf>
    <xf numFmtId="0" fontId="18" fillId="0" borderId="19" xfId="3" applyFont="1" applyBorder="1" applyAlignment="1">
      <alignment vertical="center" wrapText="1"/>
    </xf>
    <xf numFmtId="0" fontId="17" fillId="0" borderId="21" xfId="3" applyFont="1" applyBorder="1" applyAlignment="1">
      <alignment vertical="center" wrapText="1"/>
    </xf>
    <xf numFmtId="0" fontId="17" fillId="0" borderId="22" xfId="3" applyFont="1" applyBorder="1" applyAlignment="1">
      <alignment vertical="center" wrapText="1"/>
    </xf>
    <xf numFmtId="0" fontId="17" fillId="0" borderId="0" xfId="3" applyFont="1" applyAlignment="1">
      <alignment vertical="center" wrapText="1"/>
    </xf>
    <xf numFmtId="0" fontId="21" fillId="0" borderId="30" xfId="3" applyFont="1" applyBorder="1" applyAlignment="1">
      <alignment vertical="center" wrapText="1"/>
    </xf>
    <xf numFmtId="0" fontId="21" fillId="0" borderId="24" xfId="3" applyFont="1" applyBorder="1" applyAlignment="1">
      <alignment horizontal="center" vertical="center" wrapText="1"/>
    </xf>
    <xf numFmtId="2" fontId="21" fillId="0" borderId="24" xfId="3" applyNumberFormat="1" applyFont="1" applyBorder="1" applyAlignment="1">
      <alignment vertical="center" wrapText="1"/>
    </xf>
    <xf numFmtId="166" fontId="21" fillId="0" borderId="25" xfId="7" applyNumberFormat="1" applyFont="1" applyFill="1" applyBorder="1" applyAlignment="1">
      <alignment vertical="center" wrapText="1"/>
    </xf>
    <xf numFmtId="166" fontId="21" fillId="0" borderId="0" xfId="3" applyNumberFormat="1" applyFont="1" applyAlignment="1">
      <alignment vertical="center" wrapText="1"/>
    </xf>
    <xf numFmtId="0" fontId="21" fillId="0" borderId="30" xfId="3" applyFont="1" applyBorder="1" applyAlignment="1">
      <alignment horizontal="justify" vertical="center" wrapText="1"/>
    </xf>
    <xf numFmtId="0" fontId="15" fillId="0" borderId="24" xfId="3" applyFont="1" applyBorder="1" applyAlignment="1">
      <alignment horizontal="center" vertical="center" wrapText="1"/>
    </xf>
    <xf numFmtId="0" fontId="19" fillId="4" borderId="31" xfId="3" applyFont="1" applyFill="1" applyBorder="1" applyAlignment="1">
      <alignment horizontal="center" vertical="center" wrapText="1"/>
    </xf>
    <xf numFmtId="0" fontId="21" fillId="4" borderId="32" xfId="3" applyFont="1" applyFill="1" applyBorder="1" applyAlignment="1">
      <alignment horizontal="justify" vertical="center" wrapText="1"/>
    </xf>
    <xf numFmtId="0" fontId="15" fillId="4" borderId="33" xfId="3" applyFont="1" applyFill="1" applyBorder="1" applyAlignment="1">
      <alignment horizontal="center" vertical="center" wrapText="1"/>
    </xf>
    <xf numFmtId="166" fontId="21" fillId="4" borderId="33" xfId="3" applyNumberFormat="1" applyFont="1" applyFill="1" applyBorder="1" applyAlignment="1">
      <alignment vertical="center" wrapText="1"/>
    </xf>
    <xf numFmtId="2" fontId="21" fillId="4" borderId="33" xfId="3" applyNumberFormat="1" applyFont="1" applyFill="1" applyBorder="1" applyAlignment="1">
      <alignment vertical="center" wrapText="1"/>
    </xf>
    <xf numFmtId="166" fontId="21" fillId="4" borderId="25" xfId="7" applyNumberFormat="1" applyFont="1" applyFill="1" applyBorder="1" applyAlignment="1">
      <alignment vertical="center" wrapText="1"/>
    </xf>
    <xf numFmtId="0" fontId="2" fillId="4" borderId="0" xfId="4" applyFont="1" applyFill="1" applyAlignment="1">
      <alignment horizontal="left" vertical="center"/>
    </xf>
    <xf numFmtId="0" fontId="1" fillId="0" borderId="6" xfId="4" applyBorder="1"/>
    <xf numFmtId="44" fontId="17" fillId="0" borderId="16" xfId="8" applyFont="1" applyFill="1" applyBorder="1" applyAlignment="1">
      <alignment vertical="center" wrapText="1"/>
    </xf>
    <xf numFmtId="44" fontId="17" fillId="0" borderId="13" xfId="8" applyFont="1" applyFill="1" applyBorder="1" applyAlignment="1">
      <alignment vertical="center" wrapText="1"/>
    </xf>
    <xf numFmtId="44" fontId="17" fillId="0" borderId="22" xfId="8" applyFont="1" applyFill="1" applyBorder="1" applyAlignment="1">
      <alignment vertical="center" wrapText="1"/>
    </xf>
    <xf numFmtId="0" fontId="1" fillId="0" borderId="1" xfId="4" applyBorder="1"/>
    <xf numFmtId="9" fontId="1" fillId="0" borderId="0" xfId="2"/>
    <xf numFmtId="44" fontId="0" fillId="0" borderId="0" xfId="10" applyFont="1" applyBorder="1"/>
    <xf numFmtId="165" fontId="1" fillId="0" borderId="0" xfId="1" applyBorder="1"/>
    <xf numFmtId="0" fontId="12" fillId="2" borderId="6" xfId="3" applyFont="1" applyFill="1" applyBorder="1" applyAlignment="1">
      <alignment vertical="center" wrapText="1"/>
    </xf>
    <xf numFmtId="0" fontId="5" fillId="5" borderId="0" xfId="12" applyNumberFormat="1" applyFont="1" applyFill="1" applyBorder="1" applyAlignment="1">
      <alignment horizontal="right" vertical="center" wrapText="1"/>
    </xf>
    <xf numFmtId="0" fontId="5" fillId="3" borderId="20" xfId="12" applyFont="1" applyFill="1" applyBorder="1" applyAlignment="1">
      <alignment horizontal="center" vertical="center" wrapText="1"/>
    </xf>
    <xf numFmtId="0" fontId="28" fillId="3" borderId="21" xfId="12" applyFont="1" applyFill="1" applyBorder="1" applyAlignment="1">
      <alignment horizontal="justify" vertical="center" wrapText="1"/>
    </xf>
    <xf numFmtId="166" fontId="5" fillId="3" borderId="21" xfId="12" applyNumberFormat="1" applyFont="1" applyFill="1" applyBorder="1" applyAlignment="1">
      <alignment vertical="center" wrapText="1"/>
    </xf>
    <xf numFmtId="166" fontId="5" fillId="3" borderId="22" xfId="6" applyNumberFormat="1" applyFont="1" applyFill="1" applyBorder="1" applyAlignment="1">
      <alignment vertical="center" wrapText="1"/>
    </xf>
    <xf numFmtId="164" fontId="21" fillId="5" borderId="0" xfId="11" applyFont="1" applyFill="1" applyBorder="1" applyAlignment="1">
      <alignment horizontal="center" vertical="center" wrapText="1"/>
    </xf>
    <xf numFmtId="43" fontId="5" fillId="5" borderId="0" xfId="12" applyNumberFormat="1" applyFont="1" applyFill="1" applyBorder="1" applyAlignment="1">
      <alignment vertical="center" wrapText="1"/>
    </xf>
    <xf numFmtId="0" fontId="5" fillId="5" borderId="0" xfId="12" applyNumberFormat="1" applyFont="1" applyFill="1" applyBorder="1" applyAlignment="1">
      <alignment vertical="center" wrapText="1"/>
    </xf>
    <xf numFmtId="0" fontId="5" fillId="0" borderId="23" xfId="12" applyFont="1" applyFill="1" applyBorder="1" applyAlignment="1">
      <alignment horizontal="center" vertical="center" wrapText="1"/>
    </xf>
    <xf numFmtId="166" fontId="5" fillId="0" borderId="24" xfId="12" applyNumberFormat="1" applyFont="1" applyFill="1" applyBorder="1" applyAlignment="1">
      <alignment horizontal="center" vertical="center" wrapText="1"/>
    </xf>
    <xf numFmtId="164" fontId="29" fillId="5" borderId="0" xfId="11" applyFont="1" applyFill="1" applyBorder="1" applyAlignment="1">
      <alignment horizontal="center" vertical="center" wrapText="1"/>
    </xf>
    <xf numFmtId="9" fontId="5" fillId="5" borderId="0" xfId="2" applyFont="1" applyFill="1" applyBorder="1" applyAlignment="1">
      <alignment vertical="center" wrapText="1"/>
    </xf>
    <xf numFmtId="165" fontId="5" fillId="5" borderId="0" xfId="12" applyNumberFormat="1" applyFont="1" applyFill="1" applyBorder="1" applyAlignment="1">
      <alignment vertical="center" wrapText="1"/>
    </xf>
    <xf numFmtId="164" fontId="1" fillId="0" borderId="0" xfId="11"/>
    <xf numFmtId="0" fontId="17" fillId="3" borderId="24" xfId="3" applyFont="1" applyFill="1" applyBorder="1" applyAlignment="1">
      <alignment vertical="center" wrapText="1"/>
    </xf>
    <xf numFmtId="0" fontId="21" fillId="0" borderId="24" xfId="5" applyFont="1" applyBorder="1" applyAlignment="1">
      <alignment vertical="center"/>
    </xf>
    <xf numFmtId="0" fontId="17" fillId="3" borderId="24" xfId="3" applyFont="1" applyFill="1" applyBorder="1" applyAlignment="1">
      <alignment horizontal="center" vertical="center" wrapText="1"/>
    </xf>
    <xf numFmtId="0" fontId="1" fillId="4" borderId="6" xfId="4" applyFill="1" applyBorder="1"/>
    <xf numFmtId="44" fontId="17" fillId="4" borderId="13" xfId="8" applyFont="1" applyFill="1" applyBorder="1" applyAlignment="1">
      <alignment vertical="center" wrapText="1"/>
    </xf>
    <xf numFmtId="0" fontId="2" fillId="4" borderId="0" xfId="4" applyFont="1" applyFill="1"/>
    <xf numFmtId="44" fontId="17" fillId="7" borderId="35" xfId="8" applyFont="1" applyFill="1" applyBorder="1" applyAlignment="1">
      <alignment vertical="center" wrapText="1"/>
    </xf>
    <xf numFmtId="44" fontId="1" fillId="0" borderId="0" xfId="4" applyNumberFormat="1"/>
    <xf numFmtId="0" fontId="17" fillId="0" borderId="24" xfId="3" applyFont="1" applyBorder="1" applyAlignment="1">
      <alignment horizontal="left" vertical="center" wrapText="1"/>
    </xf>
    <xf numFmtId="0" fontId="6" fillId="0" borderId="4" xfId="3" applyFont="1" applyBorder="1" applyAlignment="1">
      <alignment horizontal="center" vertical="center" wrapText="1"/>
    </xf>
    <xf numFmtId="0" fontId="6" fillId="0" borderId="0" xfId="3" applyFont="1" applyAlignment="1">
      <alignment horizontal="center" vertical="center" wrapText="1"/>
    </xf>
    <xf numFmtId="0" fontId="6" fillId="0" borderId="5" xfId="3" applyFont="1" applyBorder="1" applyAlignment="1">
      <alignment horizontal="center" vertical="center" wrapText="1"/>
    </xf>
    <xf numFmtId="0" fontId="7" fillId="0" borderId="4" xfId="3" applyFont="1" applyBorder="1" applyAlignment="1">
      <alignment horizontal="center" vertical="center" wrapText="1"/>
    </xf>
    <xf numFmtId="0" fontId="7" fillId="0" borderId="0" xfId="3" applyFont="1" applyAlignment="1">
      <alignment horizontal="center" vertical="center" wrapText="1"/>
    </xf>
    <xf numFmtId="0" fontId="7" fillId="0" borderId="5" xfId="3" applyFont="1" applyBorder="1" applyAlignment="1">
      <alignment horizontal="center" vertical="center" wrapText="1"/>
    </xf>
    <xf numFmtId="0" fontId="8" fillId="0" borderId="4" xfId="3" applyFont="1" applyBorder="1" applyAlignment="1">
      <alignment horizontal="center" vertical="center" wrapText="1"/>
    </xf>
    <xf numFmtId="0" fontId="8" fillId="0" borderId="0" xfId="3" applyFont="1" applyAlignment="1">
      <alignment horizontal="center" vertical="center" wrapText="1"/>
    </xf>
    <xf numFmtId="0" fontId="8" fillId="0" borderId="5" xfId="3" applyFont="1" applyBorder="1" applyAlignment="1">
      <alignment horizontal="center" vertical="center" wrapText="1"/>
    </xf>
    <xf numFmtId="0" fontId="9" fillId="0" borderId="4" xfId="3" applyFont="1" applyBorder="1" applyAlignment="1">
      <alignment horizontal="center" vertical="center" wrapText="1"/>
    </xf>
    <xf numFmtId="0" fontId="9" fillId="0" borderId="0" xfId="3" applyFont="1" applyAlignment="1">
      <alignment horizontal="center" vertical="center" wrapText="1"/>
    </xf>
    <xf numFmtId="0" fontId="9" fillId="0" borderId="5" xfId="3" applyFont="1" applyBorder="1" applyAlignment="1">
      <alignment horizontal="center" vertical="center" wrapText="1"/>
    </xf>
    <xf numFmtId="0" fontId="11" fillId="0" borderId="4" xfId="4" applyFont="1" applyBorder="1" applyAlignment="1">
      <alignment horizontal="center" vertical="center" wrapText="1"/>
    </xf>
    <xf numFmtId="0" fontId="11" fillId="0" borderId="0" xfId="4" applyFont="1" applyAlignment="1">
      <alignment horizontal="center" vertical="center" wrapText="1"/>
    </xf>
    <xf numFmtId="0" fontId="11" fillId="0" borderId="5" xfId="4" applyFont="1" applyBorder="1" applyAlignment="1">
      <alignment horizontal="center" vertical="center" wrapText="1"/>
    </xf>
    <xf numFmtId="0" fontId="15" fillId="0" borderId="8" xfId="3" applyFont="1" applyBorder="1" applyAlignment="1">
      <alignment horizontal="center" vertical="center" wrapText="1"/>
    </xf>
    <xf numFmtId="0" fontId="15" fillId="0" borderId="10" xfId="3" applyFont="1" applyBorder="1" applyAlignment="1">
      <alignment horizontal="center" vertical="center" wrapText="1"/>
    </xf>
    <xf numFmtId="0" fontId="15" fillId="0" borderId="9"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15" xfId="3" applyFont="1" applyBorder="1" applyAlignment="1">
      <alignment horizontal="center" vertical="center" wrapText="1"/>
    </xf>
    <xf numFmtId="0" fontId="18" fillId="0" borderId="18" xfId="3" applyFont="1" applyBorder="1" applyAlignment="1">
      <alignment horizontal="left" vertical="center" wrapText="1"/>
    </xf>
    <xf numFmtId="0" fontId="18" fillId="0" borderId="19" xfId="3" applyFont="1" applyBorder="1" applyAlignment="1">
      <alignment horizontal="left" vertical="center" wrapText="1"/>
    </xf>
    <xf numFmtId="0" fontId="17" fillId="3" borderId="21" xfId="3" applyFont="1" applyFill="1" applyBorder="1" applyAlignment="1">
      <alignment horizontal="left" vertical="center" wrapText="1"/>
    </xf>
    <xf numFmtId="0" fontId="17" fillId="3" borderId="22" xfId="3" applyFont="1" applyFill="1" applyBorder="1" applyAlignment="1">
      <alignment horizontal="left" vertical="center" wrapText="1"/>
    </xf>
    <xf numFmtId="0" fontId="17" fillId="0" borderId="34" xfId="3" applyFont="1" applyBorder="1" applyAlignment="1">
      <alignment horizontal="left" vertical="center" wrapText="1"/>
    </xf>
    <xf numFmtId="0" fontId="17" fillId="0" borderId="7" xfId="3" applyFont="1" applyBorder="1" applyAlignment="1">
      <alignment horizontal="left" vertical="center" wrapText="1"/>
    </xf>
    <xf numFmtId="0" fontId="25" fillId="0" borderId="2" xfId="3" applyFont="1" applyBorder="1" applyAlignment="1">
      <alignment horizontal="left" vertical="center" wrapText="1"/>
    </xf>
    <xf numFmtId="0" fontId="25" fillId="0" borderId="3" xfId="3" applyFont="1" applyBorder="1" applyAlignment="1">
      <alignment horizontal="left" vertical="center" wrapText="1"/>
    </xf>
    <xf numFmtId="0" fontId="26" fillId="0" borderId="24" xfId="3" applyFont="1" applyBorder="1" applyAlignment="1">
      <alignment horizontal="center" vertical="center" wrapText="1"/>
    </xf>
    <xf numFmtId="0" fontId="15" fillId="0" borderId="2" xfId="3" applyFont="1" applyBorder="1" applyAlignment="1">
      <alignment horizontal="center" vertical="center" wrapText="1"/>
    </xf>
    <xf numFmtId="0" fontId="15" fillId="0" borderId="0" xfId="3" applyFont="1" applyAlignment="1">
      <alignment horizontal="center" vertical="center" wrapText="1"/>
    </xf>
    <xf numFmtId="0" fontId="15" fillId="0" borderId="29" xfId="3" applyFont="1" applyBorder="1" applyAlignment="1">
      <alignment horizontal="center" vertical="center" wrapText="1"/>
    </xf>
    <xf numFmtId="43" fontId="15" fillId="0" borderId="9" xfId="3" applyNumberFormat="1" applyFont="1" applyBorder="1" applyAlignment="1">
      <alignment horizontal="center" vertical="center" wrapText="1"/>
    </xf>
    <xf numFmtId="43" fontId="15" fillId="0" borderId="12" xfId="3" applyNumberFormat="1" applyFont="1" applyBorder="1" applyAlignment="1">
      <alignment horizontal="center" vertical="center" wrapText="1"/>
    </xf>
    <xf numFmtId="0" fontId="17" fillId="4" borderId="34" xfId="3" applyFont="1" applyFill="1" applyBorder="1" applyAlignment="1">
      <alignment horizontal="left" vertical="center" wrapText="1"/>
    </xf>
    <xf numFmtId="0" fontId="17" fillId="4" borderId="7" xfId="3" applyFont="1" applyFill="1" applyBorder="1" applyAlignment="1">
      <alignment horizontal="left" vertical="center" wrapText="1"/>
    </xf>
    <xf numFmtId="0" fontId="30" fillId="6" borderId="24" xfId="0" applyFont="1" applyFill="1" applyBorder="1" applyAlignment="1">
      <alignment horizontal="left" vertical="center" wrapText="1"/>
    </xf>
    <xf numFmtId="0" fontId="17" fillId="3" borderId="24" xfId="3" applyFont="1" applyFill="1" applyBorder="1" applyAlignment="1">
      <alignment horizontal="left" vertical="center" wrapText="1"/>
    </xf>
  </cellXfs>
  <cellStyles count="13">
    <cellStyle name="Millares" xfId="1" builtinId="3"/>
    <cellStyle name="Millares 2 2" xfId="6"/>
    <cellStyle name="Millares 2 2 5" xfId="7"/>
    <cellStyle name="Millares 9" xfId="9"/>
    <cellStyle name="Moneda" xfId="11" builtinId="4"/>
    <cellStyle name="Moneda 3" xfId="10"/>
    <cellStyle name="Moneda 3 2" xfId="8"/>
    <cellStyle name="Normal" xfId="0" builtinId="0"/>
    <cellStyle name="Normal 2" xfId="4"/>
    <cellStyle name="Normal 3" xfId="12"/>
    <cellStyle name="Normal 3 2 3" xfId="3"/>
    <cellStyle name="Normal 3 3" xfId="5"/>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sharedStrings" Target="sharedString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externalLink" Target="externalLinks/externalLink27.xml"/><Relationship Id="rId41" Type="http://schemas.openxmlformats.org/officeDocument/2006/relationships/externalLink" Target="externalLinks/externalLink39.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theme" Target="theme/theme1.xml"/><Relationship Id="rId8" Type="http://schemas.openxmlformats.org/officeDocument/2006/relationships/externalLink" Target="externalLinks/externalLink6.xml"/><Relationship Id="rId51"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LENOVO/Google%20Drive/13%20NECESIDADES%20DE%20LA%20VIA/PUNTOS%20CRITICOS/6507%20-%20PR34+0500%20-%20HUNDIMIENTO%20-%20PUNTO%20CRITICO.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AVICOL\MSOFFICE\LICITAR\analisis%20del%20AIU\AIU.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forme%20trimestral%2010-Dic-08\invmeta\INFORMES\infabr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dministrador\documentos%20amv\Users\PERSONAL\Desktop\NECESIDADES%206405-6115%202021-2024\NECESIDADES%206504_2021-2024.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AMV-02-BOL\EST.V&#205;A%20CRIT.TECNICO%20AMB-BOL-02\DICIEMBRE-2008\EST.V&#205;A%20CRITERIO%20TECNICO%2090BLB.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Users/LENOVO/Google%20Drive/10%20INFORMES%20AMV/INFORMES%20TRIMESTRALES/TRIMESTRAL%20%234%20-%2001%20OCT%20-%2031%20DIC%20-%202020/TRIMESTRAL%20%234%20-%2001%20OCT-%2031%20DIC%20%202020%20AMV%20G4%20(Autoguardado).xlsb"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14%20CERREJON\temp\091029%20CiclosCERREJON.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ORTA EST"/>
      <sheetName val="ACTIVIDAD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Base de Datos"/>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Lista ICCU"/>
      <sheetName val="Paral. 1"/>
      <sheetName val="Paral. 2"/>
      <sheetName val="Paral. 3"/>
      <sheetName val="Paral.4"/>
      <sheetName val="AMOBLAMINETO"/>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Skid Lifting Lug"/>
      <sheetName val="CABLE CONTROL"/>
      <sheetName val="Patrimonio neto personal"/>
      <sheetName val="Cálculos"/>
      <sheetName val="_x0000_㈀㰰⌀_x0000_㈀㰮⌀_x0000_䰀଒v_x0000__x0000__x0000_頀"/>
      <sheetName val="&quot;PAGA&quot;"/>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efreshError="1"/>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ow r="2">
          <cell r="A2">
            <v>0</v>
          </cell>
        </row>
      </sheetData>
      <sheetData sheetId="1063"/>
      <sheetData sheetId="1064"/>
      <sheetData sheetId="1065">
        <row r="2">
          <cell r="A2">
            <v>0</v>
          </cell>
        </row>
      </sheetData>
      <sheetData sheetId="1066">
        <row r="2">
          <cell r="A2">
            <v>0</v>
          </cell>
        </row>
      </sheetData>
      <sheetData sheetId="1067">
        <row r="2">
          <cell r="A2">
            <v>0</v>
          </cell>
        </row>
      </sheetData>
      <sheetData sheetId="1068"/>
      <sheetData sheetId="1069"/>
      <sheetData sheetId="1070">
        <row r="2">
          <cell r="A2">
            <v>0</v>
          </cell>
        </row>
      </sheetData>
      <sheetData sheetId="1071"/>
      <sheetData sheetId="1072"/>
      <sheetData sheetId="1073">
        <row r="2">
          <cell r="A2">
            <v>0</v>
          </cell>
        </row>
      </sheetData>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row r="2">
          <cell r="A2">
            <v>0</v>
          </cell>
        </row>
      </sheetData>
      <sheetData sheetId="1087"/>
      <sheetData sheetId="1088"/>
      <sheetData sheetId="1089">
        <row r="2">
          <cell r="A2">
            <v>0</v>
          </cell>
        </row>
      </sheetData>
      <sheetData sheetId="1090">
        <row r="2">
          <cell r="A2">
            <v>0</v>
          </cell>
        </row>
      </sheetData>
      <sheetData sheetId="1091"/>
      <sheetData sheetId="1092"/>
      <sheetData sheetId="1093"/>
      <sheetData sheetId="1094"/>
      <sheetData sheetId="1095"/>
      <sheetData sheetId="1096"/>
      <sheetData sheetId="1097">
        <row r="2">
          <cell r="A2">
            <v>0</v>
          </cell>
        </row>
      </sheetData>
      <sheetData sheetId="1098"/>
      <sheetData sheetId="1099"/>
      <sheetData sheetId="1100"/>
      <sheetData sheetId="1101"/>
      <sheetData sheetId="1102"/>
      <sheetData sheetId="1103">
        <row r="2">
          <cell r="A2">
            <v>0</v>
          </cell>
        </row>
      </sheetData>
      <sheetData sheetId="1104"/>
      <sheetData sheetId="1105"/>
      <sheetData sheetId="1106">
        <row r="2">
          <cell r="A2">
            <v>0</v>
          </cell>
        </row>
      </sheetData>
      <sheetData sheetId="1107"/>
      <sheetData sheetId="1108"/>
      <sheetData sheetId="1109"/>
      <sheetData sheetId="1110"/>
      <sheetData sheetId="1111">
        <row r="2">
          <cell r="A2">
            <v>0</v>
          </cell>
        </row>
      </sheetData>
      <sheetData sheetId="1112"/>
      <sheetData sheetId="1113"/>
      <sheetData sheetId="1114">
        <row r="2">
          <cell r="A2">
            <v>0</v>
          </cell>
        </row>
      </sheetData>
      <sheetData sheetId="1115"/>
      <sheetData sheetId="1116"/>
      <sheetData sheetId="1117">
        <row r="2">
          <cell r="A2">
            <v>0</v>
          </cell>
        </row>
      </sheetData>
      <sheetData sheetId="1118">
        <row r="2">
          <cell r="A2">
            <v>0</v>
          </cell>
        </row>
      </sheetData>
      <sheetData sheetId="1119"/>
      <sheetData sheetId="1120"/>
      <sheetData sheetId="1121">
        <row r="2">
          <cell r="A2">
            <v>0</v>
          </cell>
        </row>
      </sheetData>
      <sheetData sheetId="1122"/>
      <sheetData sheetId="1123"/>
      <sheetData sheetId="1124"/>
      <sheetData sheetId="1125">
        <row r="2">
          <cell r="A2">
            <v>0</v>
          </cell>
        </row>
      </sheetData>
      <sheetData sheetId="1126">
        <row r="2">
          <cell r="A2">
            <v>0</v>
          </cell>
        </row>
      </sheetData>
      <sheetData sheetId="1127"/>
      <sheetData sheetId="1128"/>
      <sheetData sheetId="1129">
        <row r="2">
          <cell r="A2">
            <v>0</v>
          </cell>
        </row>
      </sheetData>
      <sheetData sheetId="1130"/>
      <sheetData sheetId="1131"/>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5">
          <cell r="B5" t="str">
            <v>T1</v>
          </cell>
        </row>
      </sheetData>
      <sheetData sheetId="1315">
        <row r="2">
          <cell r="B2">
            <v>100</v>
          </cell>
        </row>
      </sheetData>
      <sheetData sheetId="1316">
        <row r="2">
          <cell r="A2">
            <v>0</v>
          </cell>
        </row>
      </sheetData>
      <sheetData sheetId="1317">
        <row r="2">
          <cell r="A2">
            <v>0</v>
          </cell>
        </row>
      </sheetData>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row r="5">
          <cell r="B5" t="str">
            <v>T1</v>
          </cell>
        </row>
      </sheetData>
      <sheetData sheetId="1327">
        <row r="2">
          <cell r="B2">
            <v>100</v>
          </cell>
        </row>
      </sheetData>
      <sheetData sheetId="1328">
        <row r="2">
          <cell r="A2">
            <v>0</v>
          </cell>
        </row>
      </sheetData>
      <sheetData sheetId="1329">
        <row r="2">
          <cell r="A2">
            <v>0</v>
          </cell>
        </row>
      </sheetData>
      <sheetData sheetId="1330"/>
      <sheetData sheetId="1331"/>
      <sheetData sheetId="1332"/>
      <sheetData sheetId="1333"/>
      <sheetData sheetId="1334"/>
      <sheetData sheetId="1335">
        <row r="2">
          <cell r="A2">
            <v>0</v>
          </cell>
        </row>
      </sheetData>
      <sheetData sheetId="1336"/>
      <sheetData sheetId="1337"/>
      <sheetData sheetId="1338">
        <row r="2">
          <cell r="A2">
            <v>0</v>
          </cell>
        </row>
      </sheetData>
      <sheetData sheetId="1339"/>
      <sheetData sheetId="1340"/>
      <sheetData sheetId="1341"/>
      <sheetData sheetId="1342"/>
      <sheetData sheetId="1343">
        <row r="2">
          <cell r="A2">
            <v>0</v>
          </cell>
        </row>
      </sheetData>
      <sheetData sheetId="1344"/>
      <sheetData sheetId="1345"/>
      <sheetData sheetId="1346">
        <row r="2">
          <cell r="A2">
            <v>0</v>
          </cell>
        </row>
      </sheetData>
      <sheetData sheetId="1347"/>
      <sheetData sheetId="1348"/>
      <sheetData sheetId="1349">
        <row r="2">
          <cell r="A2">
            <v>0</v>
          </cell>
        </row>
      </sheetData>
      <sheetData sheetId="1350">
        <row r="2">
          <cell r="A2">
            <v>0</v>
          </cell>
        </row>
      </sheetData>
      <sheetData sheetId="1351"/>
      <sheetData sheetId="1352"/>
      <sheetData sheetId="1353">
        <row r="2">
          <cell r="A2">
            <v>0</v>
          </cell>
        </row>
      </sheetData>
      <sheetData sheetId="1354"/>
      <sheetData sheetId="1355"/>
      <sheetData sheetId="1356"/>
      <sheetData sheetId="1357">
        <row r="2">
          <cell r="A2">
            <v>0</v>
          </cell>
        </row>
      </sheetData>
      <sheetData sheetId="1358">
        <row r="2">
          <cell r="A2">
            <v>0</v>
          </cell>
        </row>
      </sheetData>
      <sheetData sheetId="1359"/>
      <sheetData sheetId="1360"/>
      <sheetData sheetId="1361">
        <row r="2">
          <cell r="A2">
            <v>0</v>
          </cell>
        </row>
      </sheetData>
      <sheetData sheetId="1362"/>
      <sheetData sheetId="1363"/>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B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5">
          <cell r="B5" t="str">
            <v>T1</v>
          </cell>
        </row>
      </sheetData>
      <sheetData sheetId="1654">
        <row r="2">
          <cell r="B2">
            <v>100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B2">
            <v>100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sheetData sheetId="1670"/>
      <sheetData sheetId="1671"/>
      <sheetData sheetId="1672">
        <row r="2">
          <cell r="A2">
            <v>0</v>
          </cell>
        </row>
      </sheetData>
      <sheetData sheetId="1673">
        <row r="2">
          <cell r="A2">
            <v>0</v>
          </cell>
        </row>
      </sheetData>
      <sheetData sheetId="1674">
        <row r="2">
          <cell r="A2">
            <v>0</v>
          </cell>
        </row>
      </sheetData>
      <sheetData sheetId="1675">
        <row r="2">
          <cell r="A2">
            <v>0</v>
          </cell>
        </row>
      </sheetData>
      <sheetData sheetId="1676" refreshError="1"/>
      <sheetData sheetId="1677" refreshError="1"/>
      <sheetData sheetId="1678" refreshError="1"/>
      <sheetData sheetId="1679" refreshError="1"/>
      <sheetData sheetId="1680" refreshError="1"/>
      <sheetData sheetId="1681">
        <row r="2">
          <cell r="A2">
            <v>0</v>
          </cell>
        </row>
      </sheetData>
      <sheetData sheetId="1682">
        <row r="2">
          <cell r="A2">
            <v>0</v>
          </cell>
        </row>
      </sheetData>
      <sheetData sheetId="1683">
        <row r="2">
          <cell r="A2">
            <v>0</v>
          </cell>
        </row>
      </sheetData>
      <sheetData sheetId="1684">
        <row r="2">
          <cell r="A2">
            <v>0</v>
          </cell>
        </row>
      </sheetData>
      <sheetData sheetId="1685"/>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sheetData sheetId="1701"/>
      <sheetData sheetId="1702"/>
      <sheetData sheetId="1703" refreshError="1"/>
      <sheetData sheetId="1704" refreshError="1"/>
      <sheetData sheetId="1705" refreshError="1"/>
      <sheetData sheetId="1706" refreshError="1"/>
      <sheetData sheetId="1707" refreshError="1"/>
      <sheetData sheetId="1708" refreshError="1"/>
      <sheetData sheetId="1709" refreshError="1"/>
      <sheetData sheetId="1710">
        <row r="2">
          <cell r="B2">
            <v>0</v>
          </cell>
        </row>
      </sheetData>
      <sheetData sheetId="1711"/>
      <sheetData sheetId="1712">
        <row r="2">
          <cell r="A2">
            <v>0</v>
          </cell>
        </row>
      </sheetData>
      <sheetData sheetId="1713">
        <row r="2">
          <cell r="A2">
            <v>0</v>
          </cell>
        </row>
      </sheetData>
      <sheetData sheetId="1714"/>
      <sheetData sheetId="1715"/>
      <sheetData sheetId="1716"/>
      <sheetData sheetId="1717">
        <row r="2">
          <cell r="A2">
            <v>0</v>
          </cell>
        </row>
      </sheetData>
      <sheetData sheetId="1718"/>
      <sheetData sheetId="1719"/>
      <sheetData sheetId="1720">
        <row r="2">
          <cell r="A2">
            <v>0</v>
          </cell>
        </row>
      </sheetData>
      <sheetData sheetId="1721">
        <row r="2">
          <cell r="A2">
            <v>0</v>
          </cell>
        </row>
      </sheetData>
      <sheetData sheetId="1722"/>
      <sheetData sheetId="1723"/>
      <sheetData sheetId="1724" refreshError="1"/>
      <sheetData sheetId="1725" refreshError="1"/>
      <sheetData sheetId="1726">
        <row r="2">
          <cell r="B2" t="str">
            <v>Patrimonio
neto
personal</v>
          </cell>
        </row>
      </sheetData>
      <sheetData sheetId="1727"/>
      <sheetData sheetId="1728" refreshError="1"/>
      <sheetData sheetId="17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INDICMICROEMP"/>
      <sheetName val="ACTA DE MODIFICACION  (2)"/>
      <sheetName val="\a  aaInformación GRUPO 4\A MIn"/>
      <sheetName val="MATERIALES"/>
      <sheetName val="Datos Básicos"/>
      <sheetName val="SALARIOS"/>
      <sheetName val="#¡REF"/>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Documents and Settings\Pedro "/>
      <sheetName val="\\Ing-her"/>
      <sheetName val="\\Escritorio\amv 2011\a  aaInfo"/>
      <sheetName val="\Users\cmeza\Documents\INVIAS\D"/>
      <sheetName val="\Documents and Settings\jviteri"/>
      <sheetName val="[aCCIDENTES DE 1995 - 1996.xl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AMV _ no borrar\PRESUPUESTOS\a"/>
      <sheetName val="\I\AMV _ no borrar\PRESUPUESTOS"/>
      <sheetName val="\G\I\AMV _ no borrar\PRESUPUEST"/>
      <sheetName val="\G\A\a  aaInformación GRUPO 4\A"/>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2"/>
      <sheetName val="//ccefici"/>
      <sheetName val="COSTOS UNITARIOS"/>
      <sheetName val="CA-2909"/>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_aCCIDENTES_DE_1995___1996_xl_5"/>
      <sheetName val="_aCCIDENTES_DE_1995___1996_xl_3"/>
      <sheetName val="_aCCIDENTES_DE_1995___1996_xl_4"/>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sheetData sheetId="437"/>
      <sheetData sheetId="438"/>
      <sheetData sheetId="439"/>
      <sheetData sheetId="440" refreshError="1"/>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sheetData sheetId="464"/>
      <sheetData sheetId="465" refreshError="1"/>
      <sheetData sheetId="466" refreshError="1"/>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efreshError="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ATOS"/>
      <sheetName val="ITEMS"/>
      <sheetName val="precios-básicos2002"/>
      <sheetName val="UNITARIO"/>
      <sheetName val="RESUMEN"/>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IDENTALIDAD"/>
      <sheetName val="ACC.EJECUTIVO"/>
      <sheetName val="ACC.EJECUTIVO-OCT-02"/>
      <sheetName val="EJEC-AGO-2002"/>
      <sheetName val="TABLA"/>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Estado Resumen"/>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PU"/>
      <sheetName val="AUI"/>
      <sheetName val="C.FIN."/>
      <sheetName val="P.INV"/>
      <sheetName val="P.S."/>
      <sheetName val="P.INV.ANTIC."/>
      <sheetName val="TORTA"/>
      <sheetName val="Resum_Pav"/>
      <sheetName val="INVENT.ALC-CUNETAS 90BLB"/>
      <sheetName val="PUENTES Y PONTONES"/>
      <sheetName val="SEÑAL VERTICAL90BLB"/>
      <sheetName val="SEÑAL HORIZONTAL90BLB"/>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GAVIONES"/>
      <sheetName val="MARCA VIAL"/>
      <sheetName val="OBRAS VARIA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UNIT REALES"/>
      <sheetName val="Contratos"/>
      <sheetName val="V%C3%ADnculoExternoRecuperado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Users\aljipego\Downloads\Víncu"/>
      <sheetName val="VR-PROP MOD 1"/>
      <sheetName val="FORMULA"/>
      <sheetName val="PRECIO"/>
      <sheetName val="I M"/>
      <sheetName val="SOÑANDO"/>
      <sheetName val="EV 424 CON 5 (2)"/>
      <sheetName val="Precios no oficial"/>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DORADO"/>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cell r="N70">
            <v>80395702</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efreshError="1">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sheetData sheetId="694" refreshError="1"/>
      <sheetData sheetId="695" refreshError="1"/>
      <sheetData sheetId="696" refreshError="1"/>
      <sheetData sheetId="697" refreshError="1"/>
      <sheetData sheetId="698" refreshError="1"/>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sheetData sheetId="1187"/>
      <sheetData sheetId="1188"/>
      <sheetData sheetId="1189"/>
      <sheetData sheetId="1190"/>
      <sheetData sheetId="1191"/>
      <sheetData sheetId="1192"/>
      <sheetData sheetId="1193"/>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sheetData sheetId="1293"/>
      <sheetData sheetId="1294"/>
      <sheetData sheetId="1295">
        <row r="1">
          <cell r="A1" t="str">
            <v>ABRAZADERA DE SALIDA TIPO 1</v>
          </cell>
        </row>
      </sheetData>
      <sheetData sheetId="1296"/>
      <sheetData sheetId="1297" refreshError="1"/>
      <sheetData sheetId="1298"/>
      <sheetData sheetId="1299"/>
      <sheetData sheetId="1300"/>
      <sheetData sheetId="1301"/>
      <sheetData sheetId="1302"/>
      <sheetData sheetId="1303" refreshError="1"/>
      <sheetData sheetId="1304" refreshError="1"/>
      <sheetData sheetId="1305"/>
      <sheetData sheetId="1306" refreshError="1"/>
      <sheetData sheetId="1307" refreshError="1"/>
      <sheetData sheetId="1308" refreshError="1"/>
      <sheetData sheetId="1309" refreshError="1"/>
      <sheetData sheetId="1310"/>
      <sheetData sheetId="1311" refreshError="1"/>
      <sheetData sheetId="1312" refreshError="1"/>
      <sheetData sheetId="1313"/>
      <sheetData sheetId="1314"/>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sheetData sheetId="1434" refreshError="1"/>
      <sheetData sheetId="1435" refreshError="1"/>
      <sheetData sheetId="1436">
        <row r="1">
          <cell r="A1" t="str">
            <v>INSTITUTO NACIONAL DE VIAS</v>
          </cell>
        </row>
      </sheetData>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sheetData sheetId="1598"/>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sheetData sheetId="1617"/>
      <sheetData sheetId="1618" refreshError="1"/>
      <sheetData sheetId="1619" refreshError="1"/>
      <sheetData sheetId="1620"/>
      <sheetData sheetId="1621" refreshError="1"/>
      <sheetData sheetId="1622" refreshError="1"/>
      <sheetData sheetId="1623" refreshError="1"/>
      <sheetData sheetId="1624" refreshError="1"/>
      <sheetData sheetId="1625" refreshError="1"/>
      <sheetData sheetId="1626" refreshError="1"/>
      <sheetData sheetId="1627"/>
      <sheetData sheetId="1628"/>
      <sheetData sheetId="1629"/>
      <sheetData sheetId="1630"/>
      <sheetData sheetId="1631" refreshError="1"/>
      <sheetData sheetId="1632"/>
      <sheetData sheetId="1633"/>
      <sheetData sheetId="1634"/>
      <sheetData sheetId="1635"/>
      <sheetData sheetId="1636"/>
      <sheetData sheetId="1637"/>
      <sheetData sheetId="1638"/>
      <sheetData sheetId="1639"/>
      <sheetData sheetId="1640" refreshError="1"/>
      <sheetData sheetId="1641"/>
      <sheetData sheetId="1642"/>
      <sheetData sheetId="1643" refreshError="1"/>
      <sheetData sheetId="1644"/>
      <sheetData sheetId="1645" refreshError="1"/>
      <sheetData sheetId="1646"/>
      <sheetData sheetId="1647"/>
      <sheetData sheetId="1648"/>
      <sheetData sheetId="1649"/>
      <sheetData sheetId="1650"/>
      <sheetData sheetId="1651"/>
      <sheetData sheetId="1652" refreshError="1"/>
      <sheetData sheetId="1653"/>
      <sheetData sheetId="1654"/>
      <sheetData sheetId="1655"/>
      <sheetData sheetId="1656"/>
      <sheetData sheetId="1657"/>
      <sheetData sheetId="1658"/>
      <sheetData sheetId="1659"/>
      <sheetData sheetId="1660" refreshError="1"/>
      <sheetData sheetId="1661" refreshError="1"/>
      <sheetData sheetId="1662" refreshError="1"/>
      <sheetData sheetId="1663"/>
      <sheetData sheetId="1664" refreshError="1"/>
      <sheetData sheetId="1665" refreshError="1"/>
      <sheetData sheetId="1666" refreshError="1"/>
      <sheetData sheetId="1667"/>
      <sheetData sheetId="1668"/>
      <sheetData sheetId="1669"/>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sheetData sheetId="1714">
        <row r="7">
          <cell r="B7">
            <v>1</v>
          </cell>
        </row>
      </sheetData>
      <sheetData sheetId="1715">
        <row r="33">
          <cell r="G33">
            <v>0.59504299999999999</v>
          </cell>
        </row>
      </sheetData>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row r="8">
          <cell r="A8">
            <v>2.1</v>
          </cell>
        </row>
      </sheetData>
      <sheetData sheetId="2489">
        <row r="8">
          <cell r="A8">
            <v>3.1</v>
          </cell>
        </row>
      </sheetData>
      <sheetData sheetId="2490"/>
      <sheetData sheetId="2491"/>
      <sheetData sheetId="2492"/>
      <sheetData sheetId="2493"/>
      <sheetData sheetId="2494"/>
      <sheetData sheetId="2495">
        <row r="3">
          <cell r="A3">
            <v>1</v>
          </cell>
        </row>
      </sheetData>
      <sheetData sheetId="2496"/>
      <sheetData sheetId="2497"/>
      <sheetData sheetId="2498"/>
      <sheetData sheetId="2499"/>
      <sheetData sheetId="2500"/>
      <sheetData sheetId="2501" refreshError="1"/>
      <sheetData sheetId="2502">
        <row r="1">
          <cell r="A1" t="str">
            <v>LISTADO DE INSUMOS GENERAL</v>
          </cell>
        </row>
      </sheetData>
      <sheetData sheetId="2503" refreshError="1"/>
      <sheetData sheetId="2504"/>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sheetData sheetId="2891"/>
      <sheetData sheetId="2892"/>
      <sheetData sheetId="2893"/>
      <sheetData sheetId="2894"/>
      <sheetData sheetId="2895" refreshError="1"/>
      <sheetData sheetId="2896"/>
      <sheetData sheetId="2897"/>
      <sheetData sheetId="2898"/>
      <sheetData sheetId="2899"/>
      <sheetData sheetId="2900"/>
      <sheetData sheetId="2901"/>
      <sheetData sheetId="2902"/>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sheetData sheetId="3012"/>
      <sheetData sheetId="3013"/>
      <sheetData sheetId="3014"/>
      <sheetData sheetId="3015"/>
      <sheetData sheetId="3016" refreshError="1"/>
      <sheetData sheetId="3017" refreshError="1"/>
      <sheetData sheetId="3018"/>
      <sheetData sheetId="3019"/>
      <sheetData sheetId="3020"/>
      <sheetData sheetId="3021"/>
      <sheetData sheetId="3022"/>
      <sheetData sheetId="3023"/>
      <sheetData sheetId="3024"/>
      <sheetData sheetId="3025" refreshError="1"/>
      <sheetData sheetId="3026" refreshError="1"/>
      <sheetData sheetId="3027" refreshError="1"/>
      <sheetData sheetId="3028" refreshError="1"/>
      <sheetData sheetId="3029" refreshError="1"/>
      <sheetData sheetId="3030" refreshError="1"/>
      <sheetData sheetId="3031"/>
      <sheetData sheetId="3032"/>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sheetData sheetId="3192" refreshError="1"/>
      <sheetData sheetId="3193" refreshError="1"/>
      <sheetData sheetId="3194" refreshError="1"/>
      <sheetData sheetId="3195" refreshError="1"/>
      <sheetData sheetId="3196" refreshError="1"/>
      <sheetData sheetId="3197" refreshError="1"/>
      <sheetData sheetId="3198" refreshError="1"/>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row r="5">
          <cell r="E5" t="str">
            <v>CANTIDAD</v>
          </cell>
        </row>
      </sheetData>
      <sheetData sheetId="3212">
        <row r="5">
          <cell r="E5" t="str">
            <v>CANTIDAD</v>
          </cell>
        </row>
      </sheetData>
      <sheetData sheetId="3213">
        <row r="5">
          <cell r="E5" t="str">
            <v>CANTIDAD</v>
          </cell>
        </row>
      </sheetData>
      <sheetData sheetId="3214">
        <row r="5">
          <cell r="E5" t="str">
            <v>CANTIDAD</v>
          </cell>
        </row>
      </sheetData>
      <sheetData sheetId="3215">
        <row r="5">
          <cell r="E5" t="str">
            <v>CANTIDAD</v>
          </cell>
        </row>
      </sheetData>
      <sheetData sheetId="3216">
        <row r="5">
          <cell r="E5" t="str">
            <v>CANTIDAD</v>
          </cell>
        </row>
      </sheetData>
      <sheetData sheetId="3217">
        <row r="5">
          <cell r="E5" t="str">
            <v>CANTIDAD</v>
          </cell>
        </row>
      </sheetData>
      <sheetData sheetId="3218">
        <row r="5">
          <cell r="E5" t="str">
            <v>CANTIDAD</v>
          </cell>
        </row>
      </sheetData>
      <sheetData sheetId="3219">
        <row r="5">
          <cell r="E5" t="str">
            <v>CANTIDAD</v>
          </cell>
        </row>
      </sheetData>
      <sheetData sheetId="3220">
        <row r="5">
          <cell r="E5" t="str">
            <v>CANTIDAD</v>
          </cell>
        </row>
      </sheetData>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16">
          <cell r="A16" t="str">
            <v>ABONO 10-30-10</v>
          </cell>
        </row>
      </sheetData>
      <sheetData sheetId="3452"/>
      <sheetData sheetId="3453"/>
      <sheetData sheetId="3454"/>
      <sheetData sheetId="3455" refreshError="1"/>
      <sheetData sheetId="3456" refreshError="1"/>
      <sheetData sheetId="3457"/>
      <sheetData sheetId="3458" refreshError="1"/>
      <sheetData sheetId="3459" refreshError="1"/>
      <sheetData sheetId="3460" refreshError="1"/>
      <sheetData sheetId="3461" refreshError="1"/>
      <sheetData sheetId="3462"/>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ow r="1">
          <cell r="C1">
            <v>0.2</v>
          </cell>
        </row>
      </sheetData>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row r="2">
          <cell r="A2" t="str">
            <v>ACTA No</v>
          </cell>
        </row>
      </sheetData>
      <sheetData sheetId="3501" refreshError="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row r="2">
          <cell r="A2" t="str">
            <v>ACTA No</v>
          </cell>
        </row>
      </sheetData>
      <sheetData sheetId="3524"/>
      <sheetData sheetId="3525"/>
      <sheetData sheetId="3526"/>
      <sheetData sheetId="3527"/>
      <sheetData sheetId="3528"/>
      <sheetData sheetId="3529"/>
      <sheetData sheetId="35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Presupuesto"/>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Concretos y morteros"/>
      <sheetName val="Datos iniciales "/>
      <sheetName val="Transporte"/>
      <sheetName val="[a  aaInformación]__cceficien_2"/>
      <sheetName val="[a  aaInformación]__cceficien_6"/>
      <sheetName val="[a  aaInformación]__cceficien_5"/>
      <sheetName val="[a  aaInformación]__cceficien_3"/>
      <sheetName val="[a  aaInformación]__cceficien_4"/>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MC SF GAVION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EXO 7"/>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2">
          <cell r="R2">
            <v>0</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6507 (17)"/>
      <sheetName val="BASE 2020 INVIAS "/>
      <sheetName val="201.3"/>
      <sheetName val="330.1"/>
      <sheetName val="420.2 "/>
      <sheetName val="450.2 ML"/>
      <sheetName val="600.2.3"/>
      <sheetName val="610.2 ML"/>
      <sheetName val="630.6 ML"/>
      <sheetName val="630.4 ML"/>
      <sheetName val="640.1"/>
      <sheetName val="672.1"/>
      <sheetName val="900.2"/>
    </sheetNames>
    <sheetDataSet>
      <sheetData sheetId="0" refreshError="1"/>
      <sheetData sheetId="1" refreshError="1">
        <row r="2">
          <cell r="B2" t="str">
            <v>ITEM</v>
          </cell>
          <cell r="C2" t="str">
            <v>DESCRIPCION ACTIVIDAD</v>
          </cell>
          <cell r="D2" t="str">
            <v xml:space="preserve">UNIDAD </v>
          </cell>
          <cell r="E2" t="str">
            <v>COSTO TOTAL (Moneda $ Pesos)</v>
          </cell>
        </row>
        <row r="3">
          <cell r="B3" t="str">
            <v>200.1</v>
          </cell>
          <cell r="C3" t="str">
            <v>DESMONTE Y LIMPIEZA EN BOSQUE</v>
          </cell>
          <cell r="D3" t="str">
            <v>Ha</v>
          </cell>
          <cell r="E3">
            <v>3660474.9280765206</v>
          </cell>
        </row>
        <row r="4">
          <cell r="B4" t="str">
            <v>200.2</v>
          </cell>
          <cell r="C4" t="str">
            <v>DESMONTE Y LIMPIEZA EN ZONAS NO BOSCOSAS</v>
          </cell>
          <cell r="D4" t="str">
            <v>Ha</v>
          </cell>
          <cell r="E4">
            <v>201527.55085586471</v>
          </cell>
        </row>
        <row r="5">
          <cell r="B5" t="str">
            <v>201.1</v>
          </cell>
          <cell r="C5" t="str">
            <v>DEMOLICIÓN DE EDIFICACIONES</v>
          </cell>
          <cell r="D5" t="str">
            <v>gl</v>
          </cell>
          <cell r="E5">
            <v>164132.8267628107</v>
          </cell>
        </row>
        <row r="6">
          <cell r="B6" t="str">
            <v>201.2</v>
          </cell>
          <cell r="C6" t="str">
            <v>DEMOLICIÓN DE ESTRUCTURAS</v>
          </cell>
          <cell r="D6" t="str">
            <v>gl</v>
          </cell>
          <cell r="E6">
            <v>175984.48253601219</v>
          </cell>
        </row>
        <row r="7">
          <cell r="B7" t="str">
            <v>201.3</v>
          </cell>
          <cell r="C7" t="str">
            <v>DEMOLICIÓN DE PAVIMENTOS RÍGIDOS, PISOS, ANDENES Y BORDILLOS DE CONCRETO</v>
          </cell>
          <cell r="D7" t="str">
            <v>gl</v>
          </cell>
          <cell r="E7">
            <v>40221.898407383102</v>
          </cell>
        </row>
        <row r="8">
          <cell r="B8" t="str">
            <v>201.4</v>
          </cell>
          <cell r="C8" t="str">
            <v>DEMOLICIÓN DE OBSTÁCULOS</v>
          </cell>
          <cell r="D8" t="str">
            <v>gl</v>
          </cell>
          <cell r="E8">
            <v>61731.996343824401</v>
          </cell>
        </row>
        <row r="9">
          <cell r="B9" t="str">
            <v>201.5</v>
          </cell>
          <cell r="C9" t="str">
            <v>DEMOLICIÓN DE EDIFICACIONES</v>
          </cell>
          <cell r="D9" t="str">
            <v>Unidad</v>
          </cell>
          <cell r="E9">
            <v>164132.8267628107</v>
          </cell>
        </row>
        <row r="10">
          <cell r="B10" t="str">
            <v>201.6</v>
          </cell>
          <cell r="C10" t="str">
            <v>DEMOLICIÓN DE ESTRUCTURAS</v>
          </cell>
          <cell r="D10" t="str">
            <v>Unidad</v>
          </cell>
          <cell r="E10">
            <v>175984.48253601219</v>
          </cell>
        </row>
        <row r="11">
          <cell r="B11" t="str">
            <v>201.7</v>
          </cell>
          <cell r="C11" t="str">
            <v>DEMOLICIÓN DE ESTRUCTURAS</v>
          </cell>
          <cell r="D11" t="str">
            <v>m3</v>
          </cell>
          <cell r="E11">
            <v>172834.66421359711</v>
          </cell>
        </row>
        <row r="12">
          <cell r="B12" t="str">
            <v>201.8</v>
          </cell>
          <cell r="C12" t="str">
            <v>DEMOLICIÓN DE PAVIMENTOS RÍGIDOS</v>
          </cell>
          <cell r="D12" t="str">
            <v>m2</v>
          </cell>
          <cell r="E12">
            <v>16911.040431907219</v>
          </cell>
        </row>
        <row r="13">
          <cell r="B13" t="str">
            <v>201.9</v>
          </cell>
          <cell r="C13" t="str">
            <v>DEMOLICIÓN DE PISOS Y ANDENES DE CONCRETO</v>
          </cell>
          <cell r="D13" t="str">
            <v>m2</v>
          </cell>
          <cell r="E13">
            <v>16707.954338870895</v>
          </cell>
        </row>
        <row r="14">
          <cell r="B14" t="str">
            <v>201.10</v>
          </cell>
          <cell r="C14" t="str">
            <v>DEMOLICIÓN DE BORDILLOS DE CONCRETO</v>
          </cell>
          <cell r="D14" t="str">
            <v>m</v>
          </cell>
          <cell r="E14">
            <v>6719.4727921664962</v>
          </cell>
        </row>
        <row r="15">
          <cell r="B15" t="str">
            <v>201.11</v>
          </cell>
          <cell r="C15" t="str">
            <v>DESMONTAJE Y TRASLADO DE ESTRUCTURAS METÁLICAS</v>
          </cell>
          <cell r="D15" t="str">
            <v>Kg</v>
          </cell>
          <cell r="E15">
            <v>1502.8420040781073</v>
          </cell>
        </row>
        <row r="16">
          <cell r="B16" t="str">
            <v>201.12</v>
          </cell>
          <cell r="C16" t="str">
            <v>REMOCIÓN DE ESPECIES VEGETALES</v>
          </cell>
          <cell r="D16" t="str">
            <v>Unidad</v>
          </cell>
          <cell r="E16">
            <v>116174.18288648447</v>
          </cell>
        </row>
        <row r="17">
          <cell r="B17" t="str">
            <v>201.13</v>
          </cell>
          <cell r="C17" t="str">
            <v>REMOCIÓN DE OBSTÁCULOS (SE DEBERÁ HACER UN ÍTEM DE PAGO PARA CADA TIPO DE OBSTÁCULO)</v>
          </cell>
          <cell r="D17" t="str">
            <v>Unidad</v>
          </cell>
          <cell r="E17">
            <v>115790.30853020724</v>
          </cell>
        </row>
        <row r="18">
          <cell r="B18" t="str">
            <v>201.14</v>
          </cell>
          <cell r="C18" t="str">
            <v>REMOCIÓN DE DUCTOS DE SERVICIOS EXISTENTES</v>
          </cell>
          <cell r="D18" t="str">
            <v>m</v>
          </cell>
          <cell r="E18">
            <v>38899.382686125449</v>
          </cell>
        </row>
        <row r="19">
          <cell r="B19" t="str">
            <v>201.15</v>
          </cell>
          <cell r="C19" t="str">
            <v>REMOCIÓN DE ALCANTARILLAS</v>
          </cell>
          <cell r="D19" t="str">
            <v>m</v>
          </cell>
          <cell r="E19">
            <v>46261.775003565883</v>
          </cell>
        </row>
        <row r="20">
          <cell r="B20" t="str">
            <v>201.16</v>
          </cell>
          <cell r="C20" t="str">
            <v>REMOCIÓN DE CERCAS DE ALAMBRE</v>
          </cell>
          <cell r="D20" t="str">
            <v>m</v>
          </cell>
          <cell r="E20">
            <v>2034.1510449147122</v>
          </cell>
        </row>
        <row r="21">
          <cell r="B21" t="str">
            <v>201.17</v>
          </cell>
          <cell r="C21" t="str">
            <v>TRASLADO DE POSTES</v>
          </cell>
          <cell r="D21" t="str">
            <v>Unidad</v>
          </cell>
          <cell r="E21">
            <v>82074.537365439406</v>
          </cell>
        </row>
        <row r="22">
          <cell r="B22" t="str">
            <v>201.18</v>
          </cell>
          <cell r="C22" t="str">
            <v>TRASLADO DE TORRES</v>
          </cell>
          <cell r="D22" t="str">
            <v>Unidad</v>
          </cell>
          <cell r="E22">
            <v>82074.537365439406</v>
          </cell>
        </row>
        <row r="23">
          <cell r="B23" t="str">
            <v>201.19</v>
          </cell>
          <cell r="C23" t="str">
            <v>REMOCIÓN DE RIELES</v>
          </cell>
          <cell r="D23" t="str">
            <v>m</v>
          </cell>
          <cell r="E23">
            <v>6158.4984280037788</v>
          </cell>
        </row>
        <row r="24">
          <cell r="B24" t="str">
            <v>201.20</v>
          </cell>
          <cell r="C24" t="str">
            <v>REMOCIÓN DE DEFENSAS METÁLICAS</v>
          </cell>
          <cell r="D24" t="str">
            <v>m</v>
          </cell>
          <cell r="E24">
            <v>853.41168051432328</v>
          </cell>
        </row>
        <row r="25">
          <cell r="B25" t="str">
            <v>201.21</v>
          </cell>
          <cell r="C25" t="str">
            <v>REMOCIÓN DE BARRERAS DE SEGURIDAD</v>
          </cell>
          <cell r="D25" t="str">
            <v>m</v>
          </cell>
          <cell r="E25">
            <v>7015.3702441002661</v>
          </cell>
        </row>
        <row r="26">
          <cell r="B26" t="str">
            <v>203.1</v>
          </cell>
          <cell r="C26" t="str">
            <v>TRANSPLANTE DE ARBOLES TIPO I TRASLADO CORTO</v>
          </cell>
          <cell r="D26" t="str">
            <v>Unidad</v>
          </cell>
          <cell r="E26">
            <v>837803.50196863734</v>
          </cell>
        </row>
        <row r="27">
          <cell r="B27" t="str">
            <v>203.2</v>
          </cell>
          <cell r="C27" t="str">
            <v>TRANSPLANTE DE ARBOLES TIPO I TRASLADO LARGO</v>
          </cell>
          <cell r="D27" t="str">
            <v>Unidad</v>
          </cell>
          <cell r="E27">
            <v>1010567.5346095258</v>
          </cell>
        </row>
        <row r="28">
          <cell r="B28" t="str">
            <v>203.3</v>
          </cell>
          <cell r="C28" t="str">
            <v>TRANSPLANTE DE ARBOLES TIPO I TRASLADO ESPECIAL</v>
          </cell>
          <cell r="D28" t="str">
            <v>Unidad</v>
          </cell>
          <cell r="E28">
            <v>1133970.4150673032</v>
          </cell>
        </row>
        <row r="29">
          <cell r="B29" t="str">
            <v>203.4</v>
          </cell>
          <cell r="C29" t="str">
            <v>TRANSPLANTE DE ARBOLES TIPO II TRASLADO CORTO</v>
          </cell>
          <cell r="D29" t="str">
            <v>Unidad</v>
          </cell>
          <cell r="E29">
            <v>510213.36050844484</v>
          </cell>
        </row>
        <row r="30">
          <cell r="B30" t="str">
            <v>203.5</v>
          </cell>
          <cell r="C30" t="str">
            <v>TRANSPLANTE DE ARBOLES TIPO II. TRASLADO LARGO</v>
          </cell>
          <cell r="D30" t="str">
            <v>Unidad</v>
          </cell>
          <cell r="E30">
            <v>590748.29602156219</v>
          </cell>
        </row>
        <row r="31">
          <cell r="B31" t="str">
            <v>203.6</v>
          </cell>
          <cell r="C31" t="str">
            <v>TRANSPLANTE DE ARBOLES TIPO II TRASLADO ESPECIAL</v>
          </cell>
          <cell r="D31" t="str">
            <v>Unidad</v>
          </cell>
          <cell r="E31">
            <v>641997.80043900048</v>
          </cell>
        </row>
        <row r="32">
          <cell r="B32" t="str">
            <v>203.7</v>
          </cell>
          <cell r="C32" t="str">
            <v>TRANSPLANTE DE ARBOLES TIPO III TRASLADO CORTO</v>
          </cell>
          <cell r="D32" t="str">
            <v>Unidad</v>
          </cell>
          <cell r="E32">
            <v>233017.06199370086</v>
          </cell>
        </row>
        <row r="33">
          <cell r="B33" t="str">
            <v>203.8</v>
          </cell>
          <cell r="C33" t="str">
            <v>TRANSPLANTE DE ARBOLES TIPO III TRASLADO LARGO</v>
          </cell>
          <cell r="D33" t="str">
            <v>Unidad</v>
          </cell>
          <cell r="E33">
            <v>322595.784125612</v>
          </cell>
        </row>
        <row r="34">
          <cell r="B34" t="str">
            <v>203.9</v>
          </cell>
          <cell r="C34" t="str">
            <v>TRANSPLANTE  DE ARBOLES TIPO III TRASLADO ESPECIAL</v>
          </cell>
          <cell r="D34" t="str">
            <v>Unidad</v>
          </cell>
          <cell r="E34">
            <v>342301.91990533686</v>
          </cell>
        </row>
        <row r="35">
          <cell r="B35" t="str">
            <v>203.10</v>
          </cell>
          <cell r="C35" t="str">
            <v>TRANSPLANTE DE ARBOLES TIPO IV TRASLADO CORTO</v>
          </cell>
          <cell r="D35" t="str">
            <v>Unidad</v>
          </cell>
          <cell r="E35">
            <v>181513.73335271067</v>
          </cell>
        </row>
        <row r="36">
          <cell r="B36" t="str">
            <v>203.11</v>
          </cell>
          <cell r="C36" t="str">
            <v>TRANSPLANTE DE ARBOLES TIPO IV TRASLADO LARGO</v>
          </cell>
          <cell r="D36" t="str">
            <v>Unidad</v>
          </cell>
          <cell r="E36">
            <v>241979.77411764697</v>
          </cell>
        </row>
        <row r="37">
          <cell r="B37" t="str">
            <v>203.12</v>
          </cell>
          <cell r="C37" t="str">
            <v>TRANSPLANTE DE ARBOLES TIPO IV TRASLADO ESPECIAL</v>
          </cell>
          <cell r="D37" t="str">
            <v>Unidad</v>
          </cell>
          <cell r="E37">
            <v>252216.72776945209</v>
          </cell>
        </row>
        <row r="38">
          <cell r="B38" t="str">
            <v>210.1.1</v>
          </cell>
          <cell r="C38" t="str">
            <v>EXCAVACIÓN SIN CLASIFICAR DE LA EXPLANACIÓN Y CANALES</v>
          </cell>
          <cell r="D38" t="str">
            <v>m3</v>
          </cell>
          <cell r="E38">
            <v>11120.638710005038</v>
          </cell>
        </row>
        <row r="39">
          <cell r="B39" t="str">
            <v>210.1.2</v>
          </cell>
          <cell r="C39" t="str">
            <v>EXCAVACIÓN SIN CLASIFICAR DE PRÉSTAMOS</v>
          </cell>
          <cell r="D39" t="str">
            <v>m3</v>
          </cell>
          <cell r="E39">
            <v>4185.0870522694295</v>
          </cell>
        </row>
        <row r="40">
          <cell r="B40" t="str">
            <v>210.2.1</v>
          </cell>
          <cell r="C40" t="str">
            <v>EXCAVACIÓN EN ROCA DE LA EXPLANACIÓN Y CANALES</v>
          </cell>
          <cell r="D40" t="str">
            <v>m3</v>
          </cell>
          <cell r="E40">
            <v>23594.414921781332</v>
          </cell>
        </row>
        <row r="41">
          <cell r="B41" t="str">
            <v>210.2.2</v>
          </cell>
          <cell r="C41" t="str">
            <v>EXCAVACIÓN EN MATERIAL COMÚN DE LA EXPLANACIÓN Y CANALES</v>
          </cell>
          <cell r="D41" t="str">
            <v>m3</v>
          </cell>
          <cell r="E41">
            <v>11120.638710005038</v>
          </cell>
        </row>
        <row r="42">
          <cell r="B42" t="str">
            <v>210.2.3</v>
          </cell>
          <cell r="C42" t="str">
            <v>EXCAVACIÓN EN ROCA DE PRÉSTAMOS</v>
          </cell>
          <cell r="D42" t="str">
            <v>m3</v>
          </cell>
          <cell r="E42">
            <v>16658.863264045722</v>
          </cell>
        </row>
        <row r="43">
          <cell r="B43" t="str">
            <v>210.2.4</v>
          </cell>
          <cell r="C43" t="str">
            <v>EXCAVACIÓN EN MATERIAL COMÚN DE PRÉSTAMOS</v>
          </cell>
          <cell r="D43" t="str">
            <v>m3</v>
          </cell>
          <cell r="E43">
            <v>4185.0870522694295</v>
          </cell>
        </row>
        <row r="44">
          <cell r="B44" t="str">
            <v>211.1</v>
          </cell>
          <cell r="C44" t="str">
            <v>REMOCIÓN DE DERRUMBES</v>
          </cell>
          <cell r="D44" t="str">
            <v>m3</v>
          </cell>
          <cell r="E44">
            <v>9128.9118551723641</v>
          </cell>
        </row>
        <row r="45">
          <cell r="B45" t="str">
            <v>220.1</v>
          </cell>
          <cell r="C45" t="str">
            <v>TERRAPLENES</v>
          </cell>
          <cell r="D45" t="str">
            <v>m3</v>
          </cell>
          <cell r="E45">
            <v>16917.42553823808</v>
          </cell>
        </row>
        <row r="46">
          <cell r="B46" t="str">
            <v>221.1</v>
          </cell>
          <cell r="C46" t="str">
            <v>PEDRAPLÉN COMPACTO</v>
          </cell>
          <cell r="D46" t="str">
            <v>m3</v>
          </cell>
          <cell r="E46">
            <v>11761.8422407651</v>
          </cell>
        </row>
        <row r="47">
          <cell r="B47" t="str">
            <v>221.2</v>
          </cell>
          <cell r="C47" t="str">
            <v>PEDRAPLÉN SUELTO</v>
          </cell>
          <cell r="D47" t="str">
            <v>m3</v>
          </cell>
          <cell r="E47">
            <v>7718.7263017234918</v>
          </cell>
        </row>
        <row r="48">
          <cell r="B48" t="str">
            <v>223.1</v>
          </cell>
          <cell r="C48" t="str">
            <v xml:space="preserve">GEOTEXTIL DE REFUERZO TIPO NT-2500 PARA TERRAPLENES REFORZADOS POR  GEOSINTETICOS </v>
          </cell>
          <cell r="D48" t="str">
            <v>m2</v>
          </cell>
          <cell r="E48">
            <v>11807.8734216586</v>
          </cell>
        </row>
        <row r="49">
          <cell r="B49" t="str">
            <v>223.2</v>
          </cell>
          <cell r="C49" t="str">
            <v xml:space="preserve">GEOMALLA DE REFUERZO TIPOS ASPHALT </v>
          </cell>
          <cell r="D49" t="str">
            <v>m2</v>
          </cell>
          <cell r="E49">
            <v>10694.536612931715</v>
          </cell>
        </row>
        <row r="50">
          <cell r="B50" t="str">
            <v>223.3.1</v>
          </cell>
          <cell r="C50" t="str">
            <v>RELLENO SELECCIONADO PARA TERRAPLENES REFORZADOS CON GEOSINTETICOS</v>
          </cell>
          <cell r="D50" t="str">
            <v>m3</v>
          </cell>
          <cell r="E50">
            <v>58526</v>
          </cell>
        </row>
        <row r="51">
          <cell r="B51" t="str">
            <v>223.3.2</v>
          </cell>
          <cell r="C51" t="str">
            <v>RELLENO TIPO SUB BASE GRANULAR PARA TERRAPLENES REFORZADOS CON GEOSINTETICOS</v>
          </cell>
          <cell r="D51" t="str">
            <v>m3</v>
          </cell>
          <cell r="E51">
            <v>69594.523950370814</v>
          </cell>
        </row>
        <row r="52">
          <cell r="B52" t="str">
            <v>223.3.3</v>
          </cell>
          <cell r="C52" t="str">
            <v>RELLENO TIPO BASE GRANULAR PARA TERRAPLENES REFORZADOS CON GEOSINTETICOS</v>
          </cell>
          <cell r="D52" t="str">
            <v>m3</v>
          </cell>
          <cell r="E52">
            <v>77600.00907653998</v>
          </cell>
        </row>
        <row r="53">
          <cell r="B53" t="str">
            <v>230.1</v>
          </cell>
          <cell r="C53" t="str">
            <v>MEJORAMIENTO DE LA SUBRASANTE CON ADICION DE MATERIALES</v>
          </cell>
          <cell r="D53" t="str">
            <v>m2</v>
          </cell>
          <cell r="E53">
            <v>3569.3042734755227</v>
          </cell>
        </row>
        <row r="54">
          <cell r="B54" t="str">
            <v>231.1</v>
          </cell>
          <cell r="C54" t="str">
            <v>GEOTEXTIL PARA SEPARACIÓN DE SUELOS DE SUBRASANTE Y CAPAS GRANULARES</v>
          </cell>
          <cell r="D54" t="str">
            <v>m2</v>
          </cell>
          <cell r="E54">
            <v>13207.307861033161</v>
          </cell>
        </row>
        <row r="55">
          <cell r="B55" t="str">
            <v>232.1</v>
          </cell>
          <cell r="C55" t="str">
            <v xml:space="preserve">GEOTEXTIL PARA ESTABILIZACIÓN DE LA SUBRASANTE </v>
          </cell>
          <cell r="D55" t="str">
            <v>m2</v>
          </cell>
          <cell r="E55">
            <v>7541.1260757314358</v>
          </cell>
        </row>
        <row r="56">
          <cell r="B56" t="str">
            <v>233.1</v>
          </cell>
          <cell r="C56" t="str">
            <v>GEOMALLA PARA ESTABILIZACIÒN DE SUELOS DE SUBRASANTE</v>
          </cell>
          <cell r="D56" t="str">
            <v>m2</v>
          </cell>
          <cell r="E56">
            <v>9672.6556275773073</v>
          </cell>
        </row>
        <row r="57">
          <cell r="B57" t="str">
            <v>233.10</v>
          </cell>
          <cell r="C57" t="str">
            <v>GEOMALLA PARA REFUERZO DE CAPAS GRANULARES</v>
          </cell>
          <cell r="D57" t="str">
            <v>m2</v>
          </cell>
          <cell r="E57">
            <v>15758.199054504112</v>
          </cell>
        </row>
        <row r="58">
          <cell r="B58" t="str">
            <v>234.1</v>
          </cell>
          <cell r="C58" t="str">
            <v>CONFORMACIÓN DE TALUDES EXISTENTES</v>
          </cell>
          <cell r="D58" t="str">
            <v>m2</v>
          </cell>
          <cell r="E58">
            <v>1010.9420539568071</v>
          </cell>
        </row>
        <row r="59">
          <cell r="B59" t="str">
            <v>235.1</v>
          </cell>
          <cell r="C59" t="str">
            <v>SUBRASANTE ESTABILIZADA CON CEMENTO (INCLUYE EL SUMINISTRO DE CEMENTO)</v>
          </cell>
          <cell r="D59" t="str">
            <v>m3</v>
          </cell>
          <cell r="E59">
            <v>74687.386633624323</v>
          </cell>
        </row>
        <row r="60">
          <cell r="B60" t="str">
            <v>235.10</v>
          </cell>
          <cell r="C60" t="str">
            <v>SUBRASANTE ESTABILIZADA CON CEMENTO (NO INCLUYE EL SUMINISTRO DE CEMENTO)</v>
          </cell>
          <cell r="D60" t="str">
            <v>m3</v>
          </cell>
          <cell r="E60">
            <v>17671.783926984928</v>
          </cell>
        </row>
        <row r="61">
          <cell r="B61" t="str">
            <v>235.11</v>
          </cell>
          <cell r="C61" t="str">
            <v>CEMENTO PARA ESTABILIZACION DE SUBRASANTE</v>
          </cell>
          <cell r="D61" t="str">
            <v>kg</v>
          </cell>
          <cell r="E61">
            <v>712.69503383299252</v>
          </cell>
        </row>
        <row r="62">
          <cell r="B62" t="str">
            <v>236.1</v>
          </cell>
          <cell r="C62" t="str">
            <v>SUBRASANTE ESTABILIZADA CON CAL (INCLUYE SUMINISTRO DE CAL)</v>
          </cell>
          <cell r="D62" t="str">
            <v>m3</v>
          </cell>
          <cell r="E62">
            <v>93950.568165441364</v>
          </cell>
        </row>
        <row r="63">
          <cell r="B63" t="str">
            <v>236.10</v>
          </cell>
          <cell r="C63" t="str">
            <v>SUBRASANTE ESTABILIZADA CON CAL (NO INCLUYE SUMINISTRO DE CAL)</v>
          </cell>
          <cell r="D63" t="str">
            <v>m3</v>
          </cell>
          <cell r="E63">
            <v>17671.783926984928</v>
          </cell>
        </row>
        <row r="64">
          <cell r="B64" t="str">
            <v>236.11</v>
          </cell>
          <cell r="C64" t="str">
            <v>CAL HIDRATADA PARA ESTABILIZACION DE SUBRASANTE</v>
          </cell>
          <cell r="D64" t="str">
            <v>kg</v>
          </cell>
          <cell r="E64">
            <v>953.48480298070569</v>
          </cell>
        </row>
        <row r="65">
          <cell r="B65" t="str">
            <v>310.1</v>
          </cell>
          <cell r="C65" t="str">
            <v>CONFORMACIÓN DE LA CALZADA EXISTENTE</v>
          </cell>
          <cell r="D65" t="str">
            <v>m2</v>
          </cell>
          <cell r="E65">
            <v>1111.3655950261273</v>
          </cell>
        </row>
        <row r="66">
          <cell r="B66" t="str">
            <v>311.1</v>
          </cell>
          <cell r="C66" t="str">
            <v>AFIRMADO</v>
          </cell>
          <cell r="D66" t="str">
            <v>m3</v>
          </cell>
          <cell r="E66">
            <v>53557.949176029979</v>
          </cell>
        </row>
        <row r="67">
          <cell r="B67" t="str">
            <v>312.1</v>
          </cell>
          <cell r="C67" t="str">
            <v>TRATAMIENTO PALIATIVO DE POLVO APLICADO EN FORMA SÓLIDA EN HOJUELAS</v>
          </cell>
          <cell r="D67" t="str">
            <v>Kg</v>
          </cell>
          <cell r="E67">
            <v>7739.8714925895893</v>
          </cell>
        </row>
        <row r="68">
          <cell r="B68" t="str">
            <v>312.2</v>
          </cell>
          <cell r="C68" t="str">
            <v>TRATAMIENTO PALIATIVO DE POLVO APLICADO EN FORMA SÓLIDA EN ESFERAS</v>
          </cell>
          <cell r="D68" t="str">
            <v>Kg</v>
          </cell>
          <cell r="E68">
            <v>5182.235200960542</v>
          </cell>
        </row>
        <row r="69">
          <cell r="B69" t="str">
            <v>312.3</v>
          </cell>
          <cell r="C69" t="str">
            <v>TRATAMIENTO PALIATIVO DE POLVO APLICADO EN FORMA LÍQUIDA</v>
          </cell>
          <cell r="D69" t="str">
            <v>Lt</v>
          </cell>
          <cell r="E69">
            <v>1918.203212738174</v>
          </cell>
        </row>
        <row r="70">
          <cell r="B70" t="str">
            <v>312.4</v>
          </cell>
          <cell r="C70" t="str">
            <v>MATERIAL GRANULAR DE ADICIÓN</v>
          </cell>
          <cell r="D70" t="str">
            <v>m3</v>
          </cell>
          <cell r="E70">
            <v>53550.244058435608</v>
          </cell>
        </row>
        <row r="71">
          <cell r="B71" t="str">
            <v>320.1</v>
          </cell>
          <cell r="C71" t="str">
            <v>SUBBASE GRANULAR CLASE A</v>
          </cell>
          <cell r="D71" t="str">
            <v>m3</v>
          </cell>
          <cell r="E71">
            <v>67588.794519068761</v>
          </cell>
        </row>
        <row r="72">
          <cell r="B72" t="str">
            <v>320.2</v>
          </cell>
          <cell r="C72" t="str">
            <v>SUBBASE GRANULAR CLASE B</v>
          </cell>
          <cell r="D72" t="str">
            <v>m3</v>
          </cell>
          <cell r="E72">
            <v>67348.348753685947</v>
          </cell>
        </row>
        <row r="73">
          <cell r="B73" t="str">
            <v>320.3</v>
          </cell>
          <cell r="C73" t="str">
            <v>SUBBASE GRANULAR CLASE C</v>
          </cell>
          <cell r="D73" t="str">
            <v>m3</v>
          </cell>
          <cell r="E73">
            <v>66589.551427330793</v>
          </cell>
        </row>
        <row r="74">
          <cell r="B74" t="str">
            <v>320.4</v>
          </cell>
          <cell r="C74" t="str">
            <v>SUB-BASE GRANULAR  PARA BACHEO CLASE A</v>
          </cell>
          <cell r="D74" t="str">
            <v>m3</v>
          </cell>
          <cell r="E74">
            <v>80734.774173379614</v>
          </cell>
        </row>
        <row r="75">
          <cell r="B75" t="str">
            <v>320.5</v>
          </cell>
          <cell r="C75" t="str">
            <v>SUB-BASE GRANULAR  PARA BACHEO CLASE B</v>
          </cell>
          <cell r="D75" t="str">
            <v>m3</v>
          </cell>
          <cell r="E75">
            <v>80494.3284079968</v>
          </cell>
        </row>
        <row r="76">
          <cell r="B76" t="str">
            <v>320.6</v>
          </cell>
          <cell r="C76" t="str">
            <v>SUB-BASE GRANULAR  PARA BACHEO CLASE C</v>
          </cell>
          <cell r="D76" t="str">
            <v>m3</v>
          </cell>
          <cell r="E76">
            <v>79735.531081641646</v>
          </cell>
        </row>
        <row r="77">
          <cell r="B77" t="str">
            <v>330.1</v>
          </cell>
          <cell r="C77" t="str">
            <v>BASE GRANULAR CLASE A</v>
          </cell>
          <cell r="D77" t="str">
            <v>m3</v>
          </cell>
          <cell r="E77">
            <v>82880.97033513675</v>
          </cell>
        </row>
        <row r="78">
          <cell r="B78" t="str">
            <v>330.2</v>
          </cell>
          <cell r="C78" t="str">
            <v>BASE GRANULAR CLASE B</v>
          </cell>
          <cell r="D78" t="str">
            <v>m3</v>
          </cell>
          <cell r="E78">
            <v>82880.97033513675</v>
          </cell>
        </row>
        <row r="79">
          <cell r="B79" t="str">
            <v>330.3</v>
          </cell>
          <cell r="C79" t="str">
            <v>BASE GRANULAR CLASE C</v>
          </cell>
          <cell r="D79" t="str">
            <v>m3</v>
          </cell>
          <cell r="E79">
            <v>76849.340793509837</v>
          </cell>
        </row>
        <row r="80">
          <cell r="B80" t="str">
            <v>330.4</v>
          </cell>
          <cell r="C80" t="str">
            <v>BASE GRANULAR PARA BACHEO CLASE A</v>
          </cell>
          <cell r="D80" t="str">
            <v>m3</v>
          </cell>
          <cell r="E80">
            <v>96026.949989447603</v>
          </cell>
        </row>
        <row r="81">
          <cell r="B81" t="str">
            <v>330.5</v>
          </cell>
          <cell r="C81" t="str">
            <v>BASE GRANULAR PARA BACHEO CLASE B</v>
          </cell>
          <cell r="D81" t="str">
            <v>m3</v>
          </cell>
          <cell r="E81">
            <v>91721.755501140826</v>
          </cell>
        </row>
        <row r="82">
          <cell r="B82" t="str">
            <v>330.6</v>
          </cell>
          <cell r="C82" t="str">
            <v>BASE GRANULAR PARA BACHEO CLASE C</v>
          </cell>
          <cell r="D82" t="str">
            <v>m3</v>
          </cell>
          <cell r="E82">
            <v>89995.320447820704</v>
          </cell>
        </row>
        <row r="83">
          <cell r="B83" t="str">
            <v>340.1</v>
          </cell>
          <cell r="C83" t="str">
            <v>BASE ESTABILIZADA CON EMULSIÓN ASFÁLTICA TIPO BEE-38</v>
          </cell>
          <cell r="D83" t="str">
            <v>m3</v>
          </cell>
          <cell r="E83">
            <v>85293.822989433131</v>
          </cell>
        </row>
        <row r="84">
          <cell r="B84" t="str">
            <v>340.2</v>
          </cell>
          <cell r="C84" t="str">
            <v xml:space="preserve"> BASE ESTABILIZADA CON EMULSIÓN ASFÁLTICA TIPO BEE-25</v>
          </cell>
          <cell r="D84" t="str">
            <v>m3</v>
          </cell>
          <cell r="E84">
            <v>79494.179199407256</v>
          </cell>
        </row>
        <row r="85">
          <cell r="B85" t="str">
            <v>340.3</v>
          </cell>
          <cell r="C85" t="str">
            <v>BASE ESTABILIZADA CON EMULSIÓN ASFÁLTICA TIPO BEE-5</v>
          </cell>
          <cell r="D85" t="str">
            <v>m3</v>
          </cell>
          <cell r="E85">
            <v>79494.179199407256</v>
          </cell>
        </row>
        <row r="86">
          <cell r="B86" t="str">
            <v>350.1</v>
          </cell>
          <cell r="C86" t="str">
            <v>SUELO-CEMENTO CLASE SC-D GRADACION TIPO A (INCLUYE SUMINISTRO DEL CEMENTO)</v>
          </cell>
          <cell r="D86" t="str">
            <v>m3</v>
          </cell>
          <cell r="E86">
            <v>144572.44371920821</v>
          </cell>
        </row>
        <row r="87">
          <cell r="B87" t="str">
            <v>350.2</v>
          </cell>
          <cell r="C87" t="str">
            <v>SUELO-CEMENTO CLASE SC-D GRADACION TIPO B (INCLUYE SUMINISTRO DEL CEMENTO)</v>
          </cell>
          <cell r="D87" t="str">
            <v>m3</v>
          </cell>
          <cell r="E87">
            <v>140267.24923090142</v>
          </cell>
        </row>
        <row r="88">
          <cell r="B88" t="str">
            <v>350.3</v>
          </cell>
          <cell r="C88" t="str">
            <v>SUELO-CEMENTO CLASE SC-R GRADACION TIPO A (INCLUYE SUMINISTRO DEL CEMENTO)</v>
          </cell>
          <cell r="D88" t="str">
            <v>m3</v>
          </cell>
          <cell r="E88">
            <v>144572.44371920821</v>
          </cell>
        </row>
        <row r="89">
          <cell r="B89" t="str">
            <v>350.4</v>
          </cell>
          <cell r="C89" t="str">
            <v>SUELO-CEMENTO CLASE SC-R GRADACION TIPO B (INCLUYE SUMINISTRO DEL CEMENTO)</v>
          </cell>
          <cell r="D89" t="str">
            <v>m3</v>
          </cell>
          <cell r="E89">
            <v>140267.24923090142</v>
          </cell>
        </row>
        <row r="90">
          <cell r="B90" t="str">
            <v>350.10</v>
          </cell>
          <cell r="C90" t="str">
            <v>SUELO-CEMENTO CLASE SC-D GRADACION TIPO A (NO INCLUYE SUMINISTRO DEL CEMENTO)</v>
          </cell>
          <cell r="D90" t="str">
            <v>m3</v>
          </cell>
          <cell r="E90">
            <v>80429.890674238879</v>
          </cell>
        </row>
        <row r="91">
          <cell r="B91" t="str">
            <v>350.11</v>
          </cell>
          <cell r="C91" t="str">
            <v>SUELO-CEMENTO CLASE SC-D GRADACION TIPO B (NO INCLUYE SUMINISTRO DEL CEMENTO)</v>
          </cell>
          <cell r="D91" t="str">
            <v>m3</v>
          </cell>
          <cell r="E91">
            <v>76124.696185932102</v>
          </cell>
        </row>
        <row r="92">
          <cell r="B92" t="str">
            <v>350.12</v>
          </cell>
          <cell r="C92" t="str">
            <v>SUELO-CEMENTO CLASE SC-R GRADACION TIPO A (NO INCLUYE SUMINISTRO DEL CEMENTO)</v>
          </cell>
          <cell r="D92" t="str">
            <v>m3</v>
          </cell>
          <cell r="E92">
            <v>80429.890674238879</v>
          </cell>
        </row>
        <row r="93">
          <cell r="B93" t="str">
            <v>350.13</v>
          </cell>
          <cell r="C93" t="str">
            <v>SUELO-CEMENTO CLASE SC-R GRADACION TIPO B (NO INCLUYE SUMINISTRO DEL CEMENTO)</v>
          </cell>
          <cell r="D93" t="str">
            <v>m3</v>
          </cell>
          <cell r="E93">
            <v>76124.696185932102</v>
          </cell>
        </row>
        <row r="94">
          <cell r="B94" t="str">
            <v>350.14</v>
          </cell>
          <cell r="C94" t="str">
            <v xml:space="preserve">CEMENTO HIDRAULICO PARA SUELO-CEMENTO </v>
          </cell>
          <cell r="D94" t="str">
            <v>Kg</v>
          </cell>
          <cell r="E94">
            <v>712.69503383299252</v>
          </cell>
        </row>
        <row r="95">
          <cell r="B95" t="str">
            <v>351.1</v>
          </cell>
          <cell r="C95" t="str">
            <v>BASE TRATADA CON CEMENTO RESISTENCIA R-3.5 (INCLUYE SUMINISTRO DE CEMENTO)</v>
          </cell>
          <cell r="D95" t="str">
            <v>m3</v>
          </cell>
          <cell r="E95">
            <v>140267.24923090142</v>
          </cell>
        </row>
        <row r="96">
          <cell r="B96" t="str">
            <v>351.2</v>
          </cell>
          <cell r="C96" t="str">
            <v>BASE TRATADA CON CEMENTO RESISTENCIA R-5.2 (INCLUYE SUMINISTRO DE CEMENTO)</v>
          </cell>
          <cell r="D96" t="str">
            <v>m3</v>
          </cell>
          <cell r="E96">
            <v>140267.24923090142</v>
          </cell>
        </row>
        <row r="97">
          <cell r="B97" t="str">
            <v>351.10</v>
          </cell>
          <cell r="C97" t="str">
            <v>BASE TRATADA CON CEMENTO RESISTENCIA R-3.5 (NO INCLUYE SUMINISTRO DE CEMENTO)</v>
          </cell>
          <cell r="D97" t="str">
            <v>m3</v>
          </cell>
          <cell r="E97">
            <v>76124.696185932102</v>
          </cell>
        </row>
        <row r="98">
          <cell r="B98" t="str">
            <v>351.11</v>
          </cell>
          <cell r="C98" t="str">
            <v>BASE TRATADA CON CEMENTO RESISTENCIA R-5.2 (NO INCLUYE SUMINISTRO DE CEMENTO)</v>
          </cell>
          <cell r="D98" t="str">
            <v>m3</v>
          </cell>
          <cell r="E98">
            <v>76124.696185932102</v>
          </cell>
        </row>
        <row r="99">
          <cell r="B99" t="str">
            <v>351.12</v>
          </cell>
          <cell r="C99" t="str">
            <v>CEMENTO HIDRAULICO PARA BASE TRATADA CON CEMENTO</v>
          </cell>
          <cell r="D99" t="str">
            <v>Kg</v>
          </cell>
          <cell r="E99">
            <v>712.69503383299252</v>
          </cell>
        </row>
        <row r="100">
          <cell r="B100" t="str">
            <v>410.1</v>
          </cell>
          <cell r="C100" t="str">
            <v>CEMENTO ASFÁLTICO DE PENETRACIÓN 40-50</v>
          </cell>
          <cell r="D100" t="str">
            <v>Kg</v>
          </cell>
          <cell r="E100">
            <v>1503.9105619828526</v>
          </cell>
        </row>
        <row r="101">
          <cell r="B101" t="str">
            <v>410.2</v>
          </cell>
          <cell r="C101" t="str">
            <v>CEMENTO ASFÁLTICO DE PENETRACIÓN 60-70.</v>
          </cell>
          <cell r="D101" t="str">
            <v>Kg</v>
          </cell>
          <cell r="E101">
            <v>2145.455511925245</v>
          </cell>
        </row>
        <row r="102">
          <cell r="B102" t="str">
            <v>410.3</v>
          </cell>
          <cell r="C102" t="str">
            <v>CEMENTO ASFÁLTICO DE PENETRACIÓN 80-100</v>
          </cell>
          <cell r="D102" t="str">
            <v>kg</v>
          </cell>
          <cell r="E102">
            <v>2740.0105404024389</v>
          </cell>
        </row>
        <row r="103">
          <cell r="B103" t="str">
            <v>411.1</v>
          </cell>
          <cell r="C103" t="str">
            <v>SUMINISTRO DE EMULSIÓN ASFÁLTICA DE ROTURA MEDIA CRM.</v>
          </cell>
          <cell r="D103" t="str">
            <v>Lt</v>
          </cell>
          <cell r="E103">
            <v>2500.0722319846527</v>
          </cell>
        </row>
        <row r="104">
          <cell r="B104" t="str">
            <v>411.2</v>
          </cell>
          <cell r="C104" t="str">
            <v>EMULSIÓN ASFÁLTICA DE ROTURA LENTA CRL-1 ARD</v>
          </cell>
          <cell r="D104" t="str">
            <v>Lt</v>
          </cell>
          <cell r="E104">
            <v>2588.5379484054497</v>
          </cell>
        </row>
        <row r="105">
          <cell r="B105" t="str">
            <v>411.3</v>
          </cell>
          <cell r="C105" t="str">
            <v>EMULSIÓN ASFÁLTICA DE ROTURA LENTA CRL-1 ARB</v>
          </cell>
          <cell r="D105" t="str">
            <v>Lt</v>
          </cell>
          <cell r="E105">
            <v>3047.0407887202709</v>
          </cell>
        </row>
        <row r="106">
          <cell r="B106" t="str">
            <v>411.4</v>
          </cell>
          <cell r="C106" t="str">
            <v>SUMINISTRO DE EMULSIÓN ASFÁLTICA DE ROTURA LENTA CRL-1h</v>
          </cell>
          <cell r="D106" t="str">
            <v>Lt</v>
          </cell>
          <cell r="E106">
            <v>2478.2197367154949</v>
          </cell>
        </row>
        <row r="107">
          <cell r="B107" t="str">
            <v>413.1</v>
          </cell>
          <cell r="C107" t="str">
            <v xml:space="preserve">CEMENTO ASFALTICO CON GRANO DE CAUCHO RECICLADO TIPO I </v>
          </cell>
          <cell r="D107" t="str">
            <v>Kg</v>
          </cell>
          <cell r="E107">
            <v>2236.7681902489585</v>
          </cell>
        </row>
        <row r="108">
          <cell r="B108" t="str">
            <v>413.2</v>
          </cell>
          <cell r="C108" t="str">
            <v>CEMENTO ASFALTICO CON GRANO DE CAUCHO RECICLADO TIPO II</v>
          </cell>
          <cell r="D108" t="str">
            <v>Kg</v>
          </cell>
          <cell r="E108">
            <v>2268.1134767829599</v>
          </cell>
        </row>
        <row r="109">
          <cell r="B109" t="str">
            <v>413.3</v>
          </cell>
          <cell r="C109" t="str">
            <v>CEMENTO ASFALTICO CON GRANO DE CAUCHO RECICLADO TIPO  III</v>
          </cell>
          <cell r="D109" t="str">
            <v>Kg</v>
          </cell>
          <cell r="E109">
            <v>2335.5721318889791</v>
          </cell>
        </row>
        <row r="110">
          <cell r="B110" t="str">
            <v>414.1</v>
          </cell>
          <cell r="C110" t="str">
            <v>CEMENTO ASFÁLTICO MODIFICADO CON POLÍMEROS TIPO I</v>
          </cell>
          <cell r="D110" t="str">
            <v>Kg</v>
          </cell>
          <cell r="E110">
            <v>4403.5330505167503</v>
          </cell>
        </row>
        <row r="111">
          <cell r="B111" t="str">
            <v>414.2</v>
          </cell>
          <cell r="C111" t="str">
            <v>CEMENTO ASFÁLTICO MODIFICADO CON POLÍMEROS TIPO II A</v>
          </cell>
          <cell r="D111" t="str">
            <v>Kg</v>
          </cell>
          <cell r="E111">
            <v>4609.5372347301627</v>
          </cell>
        </row>
        <row r="112">
          <cell r="B112" t="str">
            <v>414.3</v>
          </cell>
          <cell r="C112" t="str">
            <v>CEMENTO ASFÁLTICO MODIFICADO CON POLÍMEROS TIPO II B</v>
          </cell>
          <cell r="D112" t="str">
            <v>Kg</v>
          </cell>
          <cell r="E112">
            <v>4609.5372347301627</v>
          </cell>
        </row>
        <row r="113">
          <cell r="B113" t="str">
            <v>414.4</v>
          </cell>
          <cell r="C113" t="str">
            <v>CEMENTO ASFÁLTICO MODIFICADO CON POLÍMEROS TIPO III</v>
          </cell>
          <cell r="D113" t="str">
            <v>Kg</v>
          </cell>
          <cell r="E113">
            <v>3666.3931332054444</v>
          </cell>
        </row>
        <row r="114">
          <cell r="B114" t="str">
            <v>414.5</v>
          </cell>
          <cell r="C114" t="str">
            <v>CEMENTO ASFÁLTICO MODIFICADO CON POLÍMEROS TIPO IV</v>
          </cell>
          <cell r="D114" t="str">
            <v>Kg</v>
          </cell>
          <cell r="E114">
            <v>3795.1724432044184</v>
          </cell>
        </row>
        <row r="115">
          <cell r="B115" t="str">
            <v>414.6</v>
          </cell>
          <cell r="C115" t="str">
            <v>CEMENTO ASFÁLTICO MODIFICADO CON POLÍMEROS TIPO V.</v>
          </cell>
          <cell r="D115" t="str">
            <v>Kg</v>
          </cell>
          <cell r="E115">
            <v>2729.2783386307187</v>
          </cell>
        </row>
        <row r="116">
          <cell r="B116" t="str">
            <v>415.1</v>
          </cell>
          <cell r="C116" t="str">
            <v>EMULSIÓN ASFÁLTICA DE ROTURA MEDIA, MODIFICADA CON POLÍMEROS, CRM-m</v>
          </cell>
          <cell r="D116" t="str">
            <v>Lt</v>
          </cell>
          <cell r="E116">
            <v>2233.5509292463425</v>
          </cell>
        </row>
        <row r="117">
          <cell r="B117" t="str">
            <v>420.1</v>
          </cell>
          <cell r="C117" t="str">
            <v>RIEGO DE IMPRIMACIÓN CON EMULSIÓN ASFÁLTICA CRL -0</v>
          </cell>
          <cell r="D117" t="str">
            <v>m2</v>
          </cell>
          <cell r="E117">
            <v>3007.8106538338725</v>
          </cell>
        </row>
        <row r="118">
          <cell r="B118" t="str">
            <v>420.2</v>
          </cell>
          <cell r="C118" t="str">
            <v>RIEGO DE IMPRIMACIÓN CON EMILSÍON ASFÁLTICA CRL-1</v>
          </cell>
          <cell r="D118" t="str">
            <v>m2</v>
          </cell>
          <cell r="E118">
            <v>3006.6032084304989</v>
          </cell>
        </row>
        <row r="119">
          <cell r="B119" t="str">
            <v>420.3</v>
          </cell>
          <cell r="C119" t="str">
            <v>RIEGO DE IMPRIMACIÓN CON ASFALTO LIQUIDO</v>
          </cell>
          <cell r="D119" t="str">
            <v>m2</v>
          </cell>
          <cell r="E119">
            <v>2753.1883998564745</v>
          </cell>
        </row>
        <row r="120">
          <cell r="B120" t="str">
            <v>421.1</v>
          </cell>
          <cell r="C120" t="str">
            <v>RIEGO DE LIGA CON EMULSIÓN ASFÁLTICA CRR-1</v>
          </cell>
          <cell r="D120" t="str">
            <v>m2</v>
          </cell>
          <cell r="E120">
            <v>1649.7753407697164</v>
          </cell>
        </row>
        <row r="121">
          <cell r="B121" t="str">
            <v>421.2</v>
          </cell>
          <cell r="C121" t="str">
            <v>RIEGO DE LIGA CON EMULSIÓN ASFÁLTICA CRR-2</v>
          </cell>
          <cell r="D121" t="str">
            <v>m2</v>
          </cell>
          <cell r="E121">
            <v>1693.0236513672874</v>
          </cell>
        </row>
        <row r="122">
          <cell r="B122" t="str">
            <v>421.3</v>
          </cell>
          <cell r="C122" t="str">
            <v xml:space="preserve"> RIEGO DE LIGA CON EMULSIÓN MODIFICADA CON POLÍMEROS CRR- 1m</v>
          </cell>
          <cell r="D122" t="str">
            <v>m2</v>
          </cell>
          <cell r="E122">
            <v>1724.1131357208731</v>
          </cell>
        </row>
        <row r="123">
          <cell r="B123" t="str">
            <v>421.4</v>
          </cell>
          <cell r="C123" t="str">
            <v xml:space="preserve"> RIEGO DE LIGA CON EMULSIÓN MODIFICADA CON POLÍMEROS CRR- 2m</v>
          </cell>
          <cell r="D123" t="str">
            <v>m2</v>
          </cell>
          <cell r="E123">
            <v>1768.8888572127034</v>
          </cell>
        </row>
        <row r="124">
          <cell r="B124" t="str">
            <v>430.1.1</v>
          </cell>
          <cell r="C124" t="str">
            <v>TRATAMIENTO SUPERFICIAL SIMPLE CON EMULSIÓN CRR-2 GRADACION 19</v>
          </cell>
          <cell r="D124" t="str">
            <v>m2</v>
          </cell>
          <cell r="E124">
            <v>7365.5177417652485</v>
          </cell>
        </row>
        <row r="125">
          <cell r="B125" t="str">
            <v>430.1.2</v>
          </cell>
          <cell r="C125" t="str">
            <v>TRATAMIENTO SUPERFICIAL SIMPLE CON EMULSIÓN CRR-2 GRADACION 13</v>
          </cell>
          <cell r="D125" t="str">
            <v>m2</v>
          </cell>
          <cell r="E125">
            <v>6153.1423246193262</v>
          </cell>
        </row>
        <row r="126">
          <cell r="B126" t="str">
            <v>430.2.1</v>
          </cell>
          <cell r="C126" t="str">
            <v>TRATAMIENTO SUPERFICIAL SIMPLE CON EMULSIÓN CRR-2 m GRADACION 19</v>
          </cell>
          <cell r="D126" t="str">
            <v>m2</v>
          </cell>
          <cell r="E126">
            <v>7365.5177417652485</v>
          </cell>
        </row>
        <row r="127">
          <cell r="B127" t="str">
            <v>430.2.2</v>
          </cell>
          <cell r="C127" t="str">
            <v>TRATAMIENTO SUPERFICIAL SIMPLE CON EMULSIÓN CRR-2m  GRADACION 13</v>
          </cell>
          <cell r="D127" t="str">
            <v>m2</v>
          </cell>
          <cell r="E127">
            <v>6153.1423246193262</v>
          </cell>
        </row>
        <row r="128">
          <cell r="B128" t="str">
            <v>431.1.1</v>
          </cell>
          <cell r="C128" t="str">
            <v>TRATAMIENTO SUPERFICIAL DOBLE CON EMULSIÓN CRR-2. TIPO 1</v>
          </cell>
          <cell r="D128" t="str">
            <v>m2</v>
          </cell>
          <cell r="E128">
            <v>15301.250734363586</v>
          </cell>
        </row>
        <row r="129">
          <cell r="B129" t="str">
            <v>431.1.2</v>
          </cell>
          <cell r="C129" t="str">
            <v>TRATAMIENTO SUPERFICIAL DOBLE CON EMULSIÓN CRR-2. TIPO 2</v>
          </cell>
          <cell r="D129" t="str">
            <v>m2</v>
          </cell>
          <cell r="E129">
            <v>12202.054415528173</v>
          </cell>
        </row>
        <row r="130">
          <cell r="B130" t="str">
            <v>431.2.1</v>
          </cell>
          <cell r="C130" t="str">
            <v>TRATAMIENTO SUPERFICIAL DOBLE CON EMULSIÓN CRR-2 m TIPO 1</v>
          </cell>
          <cell r="D130" t="str">
            <v>m2</v>
          </cell>
          <cell r="E130">
            <v>16016.069562773726</v>
          </cell>
        </row>
        <row r="131">
          <cell r="B131" t="str">
            <v>431.2.2</v>
          </cell>
          <cell r="C131" t="str">
            <v>TRATAMIENTO SUPERFICIAL DOBLE CON EMULSIÓN CRR-2 m TIPO 2</v>
          </cell>
          <cell r="D131" t="str">
            <v>m2</v>
          </cell>
          <cell r="E131">
            <v>12748.283897615169</v>
          </cell>
        </row>
        <row r="132">
          <cell r="B132" t="str">
            <v>432.1</v>
          </cell>
          <cell r="C132" t="str">
            <v>SELLO DE ARENA-ASFALTO CON EMULSIÓN CRR-2</v>
          </cell>
          <cell r="D132" t="str">
            <v>m2</v>
          </cell>
          <cell r="E132">
            <v>5248.7370242963398</v>
          </cell>
        </row>
        <row r="133">
          <cell r="B133" t="str">
            <v>432.2</v>
          </cell>
          <cell r="C133" t="str">
            <v>SELLO DE ARENA-ASFALTO CON EMULSIÓN CRR-2m</v>
          </cell>
          <cell r="D133" t="str">
            <v>m2</v>
          </cell>
          <cell r="E133">
            <v>5128.6028281919753</v>
          </cell>
        </row>
        <row r="134">
          <cell r="B134" t="str">
            <v>433.1</v>
          </cell>
          <cell r="C134" t="str">
            <v>LECHADA ASFÁLTICA CON EMULSIÓN CRL-1H, TIPO LA-13</v>
          </cell>
          <cell r="D134" t="str">
            <v>m2</v>
          </cell>
          <cell r="E134">
            <v>4866.8480185237822</v>
          </cell>
        </row>
        <row r="135">
          <cell r="B135" t="str">
            <v>433.2</v>
          </cell>
          <cell r="C135" t="str">
            <v>LECHADA ASFÁLTICA CON EMULSIÓN CRL-1H, TIPO LA-10</v>
          </cell>
          <cell r="D135" t="str">
            <v>m2</v>
          </cell>
          <cell r="E135">
            <v>4558.5962506567212</v>
          </cell>
        </row>
        <row r="136">
          <cell r="B136" t="str">
            <v>433.3</v>
          </cell>
          <cell r="C136" t="str">
            <v>LECHADA ASFÁLTICA CON EMULSIÓN CRL-1H, TIPO LA-5</v>
          </cell>
          <cell r="D136" t="str">
            <v>m2</v>
          </cell>
          <cell r="E136">
            <v>5336.0842615862739</v>
          </cell>
        </row>
        <row r="137">
          <cell r="B137" t="str">
            <v>433.4</v>
          </cell>
          <cell r="C137" t="str">
            <v>LECHADA ASFÁLTICA CON EMULSIÓN CRL-1H, TIPO LA-3</v>
          </cell>
          <cell r="D137" t="str">
            <v>m2</v>
          </cell>
          <cell r="E137">
            <v>3477.3708556093347</v>
          </cell>
        </row>
        <row r="138">
          <cell r="B138" t="str">
            <v>433.5</v>
          </cell>
          <cell r="C138" t="str">
            <v>LECHADA ASFÁLTICA CON EMULSIÓN CRL-1HM ,TIPO LA-13</v>
          </cell>
          <cell r="D138" t="str">
            <v>m2</v>
          </cell>
          <cell r="E138">
            <v>5698.7488070807667</v>
          </cell>
        </row>
        <row r="139">
          <cell r="B139" t="str">
            <v>433.6</v>
          </cell>
          <cell r="C139" t="str">
            <v>LECHADA ASFÁLTICA CON EMULSIÓN CRL-1HM ,TIPO LA-10</v>
          </cell>
          <cell r="D139" t="str">
            <v>m2</v>
          </cell>
          <cell r="E139">
            <v>5361.0605497724591</v>
          </cell>
        </row>
        <row r="140">
          <cell r="B140" t="str">
            <v>433.7</v>
          </cell>
          <cell r="C140" t="str">
            <v>LECHADA ASFÁLTICA CON EMULSIÓN CRL-1HM ,TIPO LA-5</v>
          </cell>
          <cell r="D140" t="str">
            <v>m2</v>
          </cell>
          <cell r="E140">
            <v>6308.7682605144428</v>
          </cell>
        </row>
        <row r="141">
          <cell r="B141" t="str">
            <v>433.8</v>
          </cell>
          <cell r="C141" t="str">
            <v>LECHADA ASFÁLTICA CON EMULSIÓN CRL-1HM ,TIPO LA-3</v>
          </cell>
          <cell r="D141" t="str">
            <v>m2</v>
          </cell>
          <cell r="E141">
            <v>4085.2983549394385</v>
          </cell>
        </row>
        <row r="142">
          <cell r="B142" t="str">
            <v>440.1</v>
          </cell>
          <cell r="C142" t="str">
            <v>MEZCLA DENSA EN FRÍO TIPO MDF-38</v>
          </cell>
          <cell r="D142" t="str">
            <v>m3</v>
          </cell>
          <cell r="E142">
            <v>208963.51199853318</v>
          </cell>
        </row>
        <row r="143">
          <cell r="B143" t="str">
            <v>440.2</v>
          </cell>
          <cell r="C143" t="str">
            <v>MEZCLA DENSA EN FRÍO TIPO MDF-25</v>
          </cell>
          <cell r="D143" t="str">
            <v>m3</v>
          </cell>
          <cell r="E143">
            <v>208963.51199853318</v>
          </cell>
        </row>
        <row r="144">
          <cell r="B144" t="str">
            <v>440.3</v>
          </cell>
          <cell r="C144" t="str">
            <v>MEZCLA DENSA EN FRÍO TIPO MDF-19</v>
          </cell>
          <cell r="D144" t="str">
            <v>m3</v>
          </cell>
          <cell r="E144">
            <v>208963.51199853318</v>
          </cell>
        </row>
        <row r="145">
          <cell r="B145" t="str">
            <v>440.4</v>
          </cell>
          <cell r="C145" t="str">
            <v>MEZCLA DENSA EN FRÍO PARA BACHEO</v>
          </cell>
          <cell r="D145" t="str">
            <v>m3</v>
          </cell>
          <cell r="E145">
            <v>232573.27260936351</v>
          </cell>
        </row>
        <row r="146">
          <cell r="B146" t="str">
            <v>441.1</v>
          </cell>
          <cell r="C146" t="str">
            <v>MEZCLA ABIERTA EN FRÍO TIPO MAF-19</v>
          </cell>
          <cell r="D146" t="str">
            <v>m3</v>
          </cell>
          <cell r="E146">
            <v>208963.51199853318</v>
          </cell>
        </row>
        <row r="147">
          <cell r="B147" t="str">
            <v>441.2</v>
          </cell>
          <cell r="C147" t="str">
            <v>MEZCLA ABIERTA EN FRÍO TIPO MAF-25</v>
          </cell>
          <cell r="D147" t="str">
            <v>m3</v>
          </cell>
          <cell r="E147">
            <v>208963.51199853318</v>
          </cell>
        </row>
        <row r="148">
          <cell r="B148" t="str">
            <v>441.3</v>
          </cell>
          <cell r="C148" t="str">
            <v>MEZCLA ABIERTA EN FRÍO TIPO MAF-38</v>
          </cell>
          <cell r="D148" t="str">
            <v>m3</v>
          </cell>
          <cell r="E148">
            <v>208963.51199853318</v>
          </cell>
        </row>
        <row r="149">
          <cell r="B149" t="str">
            <v>441.4</v>
          </cell>
          <cell r="C149" t="str">
            <v>MEZCLA ABIERTA EN FRÍO  TIPO MAF-38 PARA BACHEO</v>
          </cell>
          <cell r="D149" t="str">
            <v>m3</v>
          </cell>
          <cell r="E149">
            <v>232573.27260936351</v>
          </cell>
        </row>
        <row r="150">
          <cell r="B150" t="str">
            <v>450.1</v>
          </cell>
          <cell r="C150" t="str">
            <v>MEZCLA DENSA EN CALIENTE TIPO MDC-25</v>
          </cell>
          <cell r="D150" t="str">
            <v>m3</v>
          </cell>
          <cell r="E150">
            <v>246457.77700978552</v>
          </cell>
        </row>
        <row r="151">
          <cell r="B151" t="str">
            <v>450.2</v>
          </cell>
          <cell r="C151" t="str">
            <v>MEZCLA DENSA EN CALIENTE TIPO MDC-19</v>
          </cell>
          <cell r="D151" t="str">
            <v>m3</v>
          </cell>
          <cell r="E151">
            <v>246457.77700978552</v>
          </cell>
        </row>
        <row r="152">
          <cell r="B152" t="str">
            <v>450.3</v>
          </cell>
          <cell r="C152" t="str">
            <v>MEZCLA DENSA EN CALIENTE TIPO MDC-10</v>
          </cell>
          <cell r="D152" t="str">
            <v>m3</v>
          </cell>
          <cell r="E152">
            <v>246457.77700978552</v>
          </cell>
        </row>
        <row r="153">
          <cell r="B153" t="str">
            <v>450.4</v>
          </cell>
          <cell r="C153" t="str">
            <v>MEZCLA SEMIDENSA EN CALIENTE TIPO MSC-25</v>
          </cell>
          <cell r="D153" t="str">
            <v>m3</v>
          </cell>
          <cell r="E153">
            <v>246457.77700978552</v>
          </cell>
        </row>
        <row r="154">
          <cell r="B154" t="str">
            <v>450.5</v>
          </cell>
          <cell r="C154" t="str">
            <v>MEZCLA SEMIDENSA EN CALIENTE TIPO MSC-19</v>
          </cell>
          <cell r="D154" t="str">
            <v>m3</v>
          </cell>
          <cell r="E154">
            <v>246457.77700978552</v>
          </cell>
        </row>
        <row r="155">
          <cell r="B155" t="str">
            <v>450.6</v>
          </cell>
          <cell r="C155" t="str">
            <v>MEZCLA GRUESA EN CALIENTE TIPO MGC-38</v>
          </cell>
          <cell r="D155" t="str">
            <v>m3</v>
          </cell>
          <cell r="E155">
            <v>246457.77700978552</v>
          </cell>
        </row>
        <row r="156">
          <cell r="B156" t="str">
            <v>450.7</v>
          </cell>
          <cell r="C156" t="str">
            <v>MEZCLA GRUESA EN CALIENTE TIPO MGC-25</v>
          </cell>
          <cell r="D156" t="str">
            <v>m3</v>
          </cell>
          <cell r="E156">
            <v>246457.77700978552</v>
          </cell>
        </row>
        <row r="157">
          <cell r="B157" t="str">
            <v>450.8</v>
          </cell>
          <cell r="C157" t="str">
            <v>MEZCLA DE ALTO MÓDULO MAM-25</v>
          </cell>
          <cell r="D157" t="str">
            <v>m3</v>
          </cell>
          <cell r="E157">
            <v>246457.77700978552</v>
          </cell>
        </row>
        <row r="158">
          <cell r="B158" t="str">
            <v>450.10</v>
          </cell>
          <cell r="C158" t="str">
            <v>MEZCLA EN CALIENTE PARA BACHEO MSC-25</v>
          </cell>
          <cell r="D158" t="str">
            <v>m3</v>
          </cell>
          <cell r="E158">
            <v>286925.97148811311</v>
          </cell>
        </row>
        <row r="159">
          <cell r="B159" t="str">
            <v>450.11</v>
          </cell>
          <cell r="C159" t="str">
            <v>MEZCLA EN CALIENTE PARA BACHEO MGC-25</v>
          </cell>
          <cell r="D159" t="str">
            <v>m3</v>
          </cell>
          <cell r="E159">
            <v>286925.97148811311</v>
          </cell>
        </row>
        <row r="160">
          <cell r="B160" t="str">
            <v>450.12</v>
          </cell>
          <cell r="C160" t="str">
            <v>MEZCLA EN CALIENTE PARA BACHEO MGC-38</v>
          </cell>
          <cell r="D160" t="str">
            <v>m3</v>
          </cell>
          <cell r="E160">
            <v>286925.97148811311</v>
          </cell>
        </row>
        <row r="161">
          <cell r="B161" t="str">
            <v>451.1</v>
          </cell>
          <cell r="C161" t="str">
            <v>MEZCLA ABIERTA EN CALIENTE TIPO MAC-75</v>
          </cell>
          <cell r="D161" t="str">
            <v>m3</v>
          </cell>
          <cell r="E161">
            <v>246457.77700978552</v>
          </cell>
        </row>
        <row r="162">
          <cell r="B162" t="str">
            <v>451.2</v>
          </cell>
          <cell r="C162" t="str">
            <v>MEZCLA ABIERTA EN CALIENTE TIPO MAC-63</v>
          </cell>
          <cell r="D162" t="str">
            <v>m3</v>
          </cell>
          <cell r="E162">
            <v>246457.77700978552</v>
          </cell>
        </row>
        <row r="163">
          <cell r="B163" t="str">
            <v>451.3</v>
          </cell>
          <cell r="C163" t="str">
            <v>MEZCLA ABIERTA EN CALIENTE TIPO MAC-50</v>
          </cell>
          <cell r="D163" t="str">
            <v>m3</v>
          </cell>
          <cell r="E163">
            <v>246457.77700978552</v>
          </cell>
        </row>
        <row r="164">
          <cell r="B164" t="str">
            <v>451.4</v>
          </cell>
          <cell r="C164" t="str">
            <v>MEZCLA ABIERTA EN CALIENTE TIPO MAC -50 PARA BACHEO</v>
          </cell>
          <cell r="D164" t="str">
            <v>m3</v>
          </cell>
          <cell r="E164">
            <v>286925.97148811311</v>
          </cell>
        </row>
        <row r="165">
          <cell r="B165" t="str">
            <v>452.1</v>
          </cell>
          <cell r="C165" t="str">
            <v>MEZCLA DISCONTINUA EN CALIENTE TIPO M-13</v>
          </cell>
          <cell r="D165" t="str">
            <v>m3</v>
          </cell>
          <cell r="E165">
            <v>246457.77700978552</v>
          </cell>
        </row>
        <row r="166">
          <cell r="B166" t="str">
            <v>452.2</v>
          </cell>
          <cell r="C166" t="str">
            <v>MEZCLA DISCONTINUA EN CALIENTE TIPO M-10</v>
          </cell>
          <cell r="D166" t="str">
            <v>m3</v>
          </cell>
          <cell r="E166">
            <v>246457.77700978552</v>
          </cell>
        </row>
        <row r="167">
          <cell r="B167" t="str">
            <v>452.3</v>
          </cell>
          <cell r="C167" t="str">
            <v>MEZCLA DISCONTINUA EN CALIENTE TIPO F-13</v>
          </cell>
          <cell r="D167" t="str">
            <v>m3</v>
          </cell>
          <cell r="E167">
            <v>246457.77700978552</v>
          </cell>
        </row>
        <row r="168">
          <cell r="B168" t="str">
            <v>452.4</v>
          </cell>
          <cell r="C168" t="str">
            <v>MEZCLA DISCONTINUA EN CALIENTE TIPO F-10</v>
          </cell>
          <cell r="D168" t="str">
            <v>m3</v>
          </cell>
          <cell r="E168">
            <v>246457.77700978552</v>
          </cell>
        </row>
        <row r="169">
          <cell r="B169" t="str">
            <v>453.1</v>
          </cell>
          <cell r="C169" t="str">
            <v>MEZCLA DRENANTE</v>
          </cell>
          <cell r="D169" t="str">
            <v>m3</v>
          </cell>
          <cell r="E169">
            <v>248702.12213244525</v>
          </cell>
        </row>
        <row r="170">
          <cell r="B170" t="str">
            <v>460.1</v>
          </cell>
          <cell r="C170" t="str">
            <v>FRESADO DE PAVIMENTO ASFÁLTICO EN ESPESOR DE  10 CM</v>
          </cell>
          <cell r="D170" t="str">
            <v>m2</v>
          </cell>
          <cell r="E170">
            <v>5656.0505556090047</v>
          </cell>
        </row>
        <row r="171">
          <cell r="B171" t="str">
            <v>460.2</v>
          </cell>
          <cell r="C171" t="str">
            <v>FRESADO DE PAVIMENTO ASFÁLTICO EN ESPESOR DE 5 CM</v>
          </cell>
          <cell r="D171" t="str">
            <v>m2</v>
          </cell>
          <cell r="E171">
            <v>2828.0252778045024</v>
          </cell>
        </row>
        <row r="172">
          <cell r="B172" t="str">
            <v>461.1</v>
          </cell>
          <cell r="C172" t="str">
            <v>PAVIMENTO RECICLADO EN FRÍO EN EL LUGAR CON EMULSIÓN ASFÁLTICA</v>
          </cell>
          <cell r="D172" t="str">
            <v>m3</v>
          </cell>
          <cell r="E172">
            <v>98395.577593043447</v>
          </cell>
        </row>
        <row r="173">
          <cell r="B173" t="str">
            <v>461.2</v>
          </cell>
          <cell r="C173" t="str">
            <v>PAVIMENTO RECICLADO EN FRÍO EN EL LUGAR CON CEMENTO ASFÁLTICO ESPUMADO</v>
          </cell>
          <cell r="D173" t="str">
            <v>m3</v>
          </cell>
          <cell r="E173">
            <v>126364.89466913289</v>
          </cell>
        </row>
        <row r="174">
          <cell r="B174" t="str">
            <v>462.1.1</v>
          </cell>
          <cell r="C174" t="str">
            <v>MEZCLA ASFALTICA RECICLADA EN CALIENTE DE TIPO MDC-25</v>
          </cell>
          <cell r="D174" t="str">
            <v>m3</v>
          </cell>
          <cell r="E174">
            <v>140523.81104370489</v>
          </cell>
        </row>
        <row r="175">
          <cell r="B175" t="str">
            <v>462.1.2</v>
          </cell>
          <cell r="C175" t="str">
            <v>MEZCLA ASFALTICA RECICLADA EN CALIENTE DE TIPO MDC-19</v>
          </cell>
          <cell r="D175" t="str">
            <v>m3</v>
          </cell>
          <cell r="E175">
            <v>141322.07189289195</v>
          </cell>
        </row>
        <row r="176">
          <cell r="B176" t="str">
            <v>462.2.1</v>
          </cell>
          <cell r="C176" t="str">
            <v>MEZCLA ASFALTICA RECICLADA EN CALIENTE DE TIPO MDC-25 PARA BACHEO</v>
          </cell>
          <cell r="D176" t="str">
            <v>m3</v>
          </cell>
          <cell r="E176">
            <v>156525.04559631439</v>
          </cell>
        </row>
        <row r="177">
          <cell r="B177" t="str">
            <v>462.2.2</v>
          </cell>
          <cell r="C177" t="str">
            <v>MEZCLA ASFALTICA RECICLADA EN CALIENTE DE TIPO MDC-19  PARA BACHEO</v>
          </cell>
          <cell r="D177" t="str">
            <v>m3</v>
          </cell>
          <cell r="E177">
            <v>157323.30644550142</v>
          </cell>
        </row>
        <row r="178">
          <cell r="B178" t="str">
            <v>464.1</v>
          </cell>
          <cell r="C178" t="str">
            <v>GEOTEXTIL PARA REPAVIMENTACIÒN</v>
          </cell>
          <cell r="D178" t="str">
            <v>m2</v>
          </cell>
          <cell r="E178">
            <v>9302.7155254970494</v>
          </cell>
        </row>
        <row r="179">
          <cell r="B179" t="str">
            <v>465.1</v>
          </cell>
          <cell r="C179" t="str">
            <v>EXCAVACIÓN PARA REPARACIÓN DE PAVIMENTO ASFÁLTICO EXISTENTE INCLUYENDO EL CORTE Y LA REMOCIÒN DE LAS CAPAS ASFALTICAS SUBYACENTES</v>
          </cell>
          <cell r="D179" t="str">
            <v>m3</v>
          </cell>
          <cell r="E179">
            <v>88689.379951230716</v>
          </cell>
        </row>
        <row r="180">
          <cell r="B180" t="str">
            <v>465.2</v>
          </cell>
          <cell r="C180" t="str">
            <v>EXCAVACIÒN PARA LA REPARACIÒN DE PAVIMENTO ASFALTICO EXISTENTE EXCLUYENDO EL CORTE Y LA REMOCIÒN DE LAS CAPAS ASFALTICAS Y DE LAS SUBYACENTES.</v>
          </cell>
          <cell r="D180" t="str">
            <v>m3</v>
          </cell>
          <cell r="E180">
            <v>27596.465179869785</v>
          </cell>
        </row>
        <row r="181">
          <cell r="B181" t="str">
            <v>466.1</v>
          </cell>
          <cell r="C181" t="str">
            <v>SELLO DE GRIETAS EN PAVIMENTO ASFÁLTICO SIN RUTEO.</v>
          </cell>
          <cell r="D181" t="str">
            <v>m</v>
          </cell>
          <cell r="E181">
            <v>3492.1477093439048</v>
          </cell>
        </row>
        <row r="182">
          <cell r="B182" t="str">
            <v>466.2</v>
          </cell>
          <cell r="C182" t="str">
            <v>SELLO DE GRIETAS EN PAVIMENTO ASFÁLTICO CON RUTEO.</v>
          </cell>
          <cell r="D182" t="str">
            <v>m</v>
          </cell>
          <cell r="E182">
            <v>4070.6586321113691</v>
          </cell>
        </row>
        <row r="183">
          <cell r="B183" t="str">
            <v>500.1</v>
          </cell>
          <cell r="C183" t="str">
            <v>PAVIMENTO DE CONCRETO HIDRÁULICO.</v>
          </cell>
          <cell r="D183" t="str">
            <v>m3</v>
          </cell>
          <cell r="E183">
            <v>537707.72394416691</v>
          </cell>
        </row>
        <row r="184">
          <cell r="B184" t="str">
            <v>500.2</v>
          </cell>
          <cell r="C184" t="str">
            <v>PAVIMENTO DE CONCRETO HIDRÁULICO DE FRAGUADO RAPIDO (FAST TRACK)</v>
          </cell>
          <cell r="D184" t="str">
            <v>m3</v>
          </cell>
          <cell r="E184">
            <v>550343.84846234194</v>
          </cell>
        </row>
        <row r="185">
          <cell r="B185" t="str">
            <v>501.1</v>
          </cell>
          <cell r="C185" t="str">
            <v>CEMENTO PORTHLAND, NORMA ASTM C150, TIPO ______ . SE DEBE ELABORAR UN ITEM DE PAGO PARA CADA TIPO DE CEMENTO QUE SE ESPECIFIQUE EN LOS DOCUMENTOS DEL CONTRATO.</v>
          </cell>
          <cell r="D185" t="str">
            <v>kg</v>
          </cell>
          <cell r="E185">
            <v>598.87566507215843</v>
          </cell>
        </row>
        <row r="186">
          <cell r="B186" t="str">
            <v>501.10</v>
          </cell>
          <cell r="C186" t="str">
            <v>CEMENTO HIDRAULICO  SDICIONADO, NORMA ASTM C595, TIPO ______ SE DEBE ELABORAR UN ITEM DE PAGO PARA CADA TIPO DE CEMENTO QUE SE ESPECIFIQUE EN LOS DOCUMENTOS DEL CONTRATO</v>
          </cell>
          <cell r="D186" t="str">
            <v>kg</v>
          </cell>
          <cell r="E186">
            <v>688.40522417486522</v>
          </cell>
        </row>
        <row r="187">
          <cell r="B187" t="str">
            <v>501.20</v>
          </cell>
          <cell r="C187" t="str">
            <v xml:space="preserve">CEMENTO HIDRAULICO ESPECIFICADO POR DESEMPEÑO, NORMA ASTM C1137, TIPO ______ .SE DEBE ELABORAR UN ITEM DE PAGO PARA CADA TIPO DE CEMENTO QUE SE ESPECIFIQUE EN LOS DOCUMENTOS DEL CONTRATO. </v>
          </cell>
          <cell r="D187" t="str">
            <v>kg</v>
          </cell>
          <cell r="E187">
            <v>712.69503383299252</v>
          </cell>
        </row>
        <row r="188">
          <cell r="B188" t="str">
            <v>505.1</v>
          </cell>
          <cell r="C188" t="str">
            <v xml:space="preserve">BASE DE CONCRETO HIDRÁULICO </v>
          </cell>
          <cell r="D188" t="str">
            <v>m3</v>
          </cell>
          <cell r="E188">
            <v>484801.92977544002</v>
          </cell>
        </row>
        <row r="189">
          <cell r="B189" t="str">
            <v>510.1</v>
          </cell>
          <cell r="C189" t="str">
            <v>PAVIMENTO DE ADOQUINES DE CONCRETO.</v>
          </cell>
          <cell r="D189" t="str">
            <v>m2</v>
          </cell>
          <cell r="E189">
            <v>71868.224772087167</v>
          </cell>
        </row>
        <row r="190">
          <cell r="B190" t="str">
            <v>600.1.1</v>
          </cell>
          <cell r="C190" t="str">
            <v>EXCAVACIONES VARIAS SIN CLASIFICAR</v>
          </cell>
          <cell r="D190" t="str">
            <v>m3</v>
          </cell>
          <cell r="E190">
            <v>18476.613966843299</v>
          </cell>
        </row>
        <row r="191">
          <cell r="B191" t="str">
            <v>600.2.1</v>
          </cell>
          <cell r="C191" t="str">
            <v>EXCAVACIONES VARIAS EN ROCA EN SECO.</v>
          </cell>
          <cell r="D191" t="str">
            <v>m3</v>
          </cell>
          <cell r="E191">
            <v>90291.278708942322</v>
          </cell>
        </row>
        <row r="192">
          <cell r="B192" t="str">
            <v>600.2.2</v>
          </cell>
          <cell r="C192" t="str">
            <v>EXCAVACIONES VARIAS EN ROCA BAJO AGUA.</v>
          </cell>
          <cell r="D192" t="str">
            <v>m3</v>
          </cell>
          <cell r="E192">
            <v>133273.70566196373</v>
          </cell>
        </row>
        <row r="193">
          <cell r="B193" t="str">
            <v>600.2.3</v>
          </cell>
          <cell r="C193" t="str">
            <v>EXCAVACIONES VARIAS EN MATERIAL COMUN EN SECO</v>
          </cell>
          <cell r="D193" t="str">
            <v>m3</v>
          </cell>
          <cell r="E193">
            <v>18053.429134904163</v>
          </cell>
        </row>
        <row r="194">
          <cell r="B194" t="str">
            <v>600.2.4</v>
          </cell>
          <cell r="C194" t="str">
            <v>EXCAVACIONES VARIAS EN MATERIAL COMÚN BAJO AGUA.</v>
          </cell>
          <cell r="D194" t="str">
            <v>m3</v>
          </cell>
          <cell r="E194">
            <v>24412.948451520104</v>
          </cell>
        </row>
        <row r="195">
          <cell r="B195" t="str">
            <v>610.1</v>
          </cell>
          <cell r="C195" t="str">
            <v>RELLENOS PARA ESTRUCTURAS CON SUELO.</v>
          </cell>
          <cell r="D195" t="str">
            <v>m3</v>
          </cell>
          <cell r="E195">
            <v>57618.052793908937</v>
          </cell>
        </row>
        <row r="196">
          <cell r="B196" t="str">
            <v>610.2</v>
          </cell>
          <cell r="C196" t="str">
            <v>RELLENOS PARA ESTRUCTURAS CON RECEBO.</v>
          </cell>
          <cell r="D196" t="str">
            <v>m3</v>
          </cell>
          <cell r="E196">
            <v>44819.088912952677</v>
          </cell>
        </row>
        <row r="197">
          <cell r="B197" t="str">
            <v>610.3</v>
          </cell>
          <cell r="C197" t="str">
            <v>RELLENO PARA ESTRUCTURAS CON MATERIAL GRANULAR TIPO SBG</v>
          </cell>
          <cell r="D197" t="str">
            <v>m3</v>
          </cell>
          <cell r="E197">
            <v>72130.187814491044</v>
          </cell>
        </row>
        <row r="198">
          <cell r="B198" t="str">
            <v>610.4</v>
          </cell>
          <cell r="C198" t="str">
            <v>RELLENO PARA ESTRUCTURAS CON MATERIAL GRANULAR TIPO BG</v>
          </cell>
          <cell r="D198" t="str">
            <v>m3</v>
          </cell>
          <cell r="E198">
            <v>75335.016757012636</v>
          </cell>
        </row>
        <row r="199">
          <cell r="B199" t="str">
            <v>610.5</v>
          </cell>
          <cell r="C199" t="str">
            <v>RELLENOS CON MATERIAL FILTRANTE</v>
          </cell>
          <cell r="D199" t="str">
            <v>m3</v>
          </cell>
          <cell r="E199">
            <v>71967.78298542455</v>
          </cell>
        </row>
        <row r="200">
          <cell r="B200" t="str">
            <v>610.6</v>
          </cell>
          <cell r="C200" t="str">
            <v>RELLENO CON GRAVILLA</v>
          </cell>
          <cell r="D200" t="str">
            <v>m3</v>
          </cell>
          <cell r="E200">
            <v>85357.580161346676</v>
          </cell>
        </row>
        <row r="201">
          <cell r="B201" t="str">
            <v>610.7</v>
          </cell>
          <cell r="C201" t="str">
            <v>RELLENO CON ARENA</v>
          </cell>
          <cell r="D201" t="str">
            <v>m3</v>
          </cell>
          <cell r="E201">
            <v>85755.137969414573</v>
          </cell>
        </row>
        <row r="202">
          <cell r="B202" t="str">
            <v>620.1</v>
          </cell>
          <cell r="C202" t="str">
            <v>PILOTES PREFABRICADOS DE CONCRETO DIÁMETRO 0,40 M</v>
          </cell>
          <cell r="D202" t="str">
            <v>m</v>
          </cell>
          <cell r="E202">
            <v>348905.9330584358</v>
          </cell>
        </row>
        <row r="203">
          <cell r="B203" t="str">
            <v>620.2</v>
          </cell>
          <cell r="C203" t="str">
            <v>EXTENSION DE PILOTES, SECCION, 0.40 METROS</v>
          </cell>
          <cell r="D203" t="str">
            <v>m</v>
          </cell>
          <cell r="E203">
            <v>348905.9330584358</v>
          </cell>
        </row>
        <row r="204">
          <cell r="B204" t="str">
            <v>620.3</v>
          </cell>
          <cell r="C204" t="str">
            <v>PRUEBA DE CARGA TIPO ________ SE DEBERA ELABORA R ITEMS DE PAGO INDEPENDIENTE POR CADA TIPO DE PRUEBA.</v>
          </cell>
          <cell r="D204" t="str">
            <v>Unidad</v>
          </cell>
          <cell r="E204">
            <v>59607426.85797213</v>
          </cell>
        </row>
        <row r="205">
          <cell r="B205" t="str">
            <v>621.1.1</v>
          </cell>
          <cell r="C205" t="str">
            <v>PILOTE DE CONCRETO VACIADO IN SITU, DE DIÁMETRO 1 M_</v>
          </cell>
          <cell r="D205" t="str">
            <v>m</v>
          </cell>
          <cell r="E205">
            <v>2502839.8314796132</v>
          </cell>
        </row>
        <row r="206">
          <cell r="B206" t="str">
            <v>621.1.2</v>
          </cell>
          <cell r="C206" t="str">
            <v>PILOTE DE CONCRETO VACIADO IN SITU, DE DIÁMETRO 1,2 M, INCLUYE EXCAVACIÓN EN ROCA, BAJO AGUA</v>
          </cell>
          <cell r="D206" t="str">
            <v>m</v>
          </cell>
          <cell r="E206">
            <v>3689886.1615845356</v>
          </cell>
        </row>
        <row r="207">
          <cell r="B207" t="str">
            <v>621.2</v>
          </cell>
          <cell r="C207" t="str">
            <v>BASE ACAMPANADA.</v>
          </cell>
          <cell r="D207" t="str">
            <v>m3</v>
          </cell>
          <cell r="E207">
            <v>2261119.4099118887</v>
          </cell>
        </row>
        <row r="208">
          <cell r="B208" t="str">
            <v>621.3</v>
          </cell>
          <cell r="C208" t="str">
            <v>PERFORACION DE PRUEBA PARA PILOTE, D= VARIABLE</v>
          </cell>
          <cell r="D208" t="str">
            <v>m</v>
          </cell>
          <cell r="E208">
            <v>60958271.061320126</v>
          </cell>
        </row>
        <row r="209">
          <cell r="B209" t="str">
            <v>621.4</v>
          </cell>
          <cell r="C209" t="str">
            <v>PERFORACION DE PRUEBA PARA BASE ACAMPANADA</v>
          </cell>
          <cell r="D209" t="str">
            <v>m3</v>
          </cell>
          <cell r="E209">
            <v>53372729.820213377</v>
          </cell>
        </row>
        <row r="210">
          <cell r="B210" t="str">
            <v>621.5</v>
          </cell>
          <cell r="C210" t="str">
            <v>CAMISA PERMANENTE DE DIÁMETRO EXTERIOR VARIABLE</v>
          </cell>
          <cell r="D210" t="str">
            <v>m</v>
          </cell>
          <cell r="E210">
            <v>4028721.7191234231</v>
          </cell>
        </row>
        <row r="211">
          <cell r="B211" t="str">
            <v>621.5.1</v>
          </cell>
          <cell r="C211" t="str">
            <v>CAMISA PERMANENTE DE DIÁMETRO EXTERIOR 1,50 M, EN CONCRETO</v>
          </cell>
          <cell r="D211" t="str">
            <v>m</v>
          </cell>
          <cell r="E211">
            <v>671796.53107291297</v>
          </cell>
        </row>
        <row r="212">
          <cell r="B212" t="str">
            <v>621.6</v>
          </cell>
          <cell r="C212" t="str">
            <v>PRUEBA DE CARGA TIPO (PILOTE PRE EXCAVADO)</v>
          </cell>
          <cell r="D212" t="str">
            <v>Unidad</v>
          </cell>
          <cell r="E212">
            <v>61359187.403755307</v>
          </cell>
        </row>
        <row r="213">
          <cell r="B213" t="str">
            <v>621.7</v>
          </cell>
          <cell r="C213" t="str">
            <v>PRUEBA DE INTEGRIDAD TIPO ____</v>
          </cell>
          <cell r="D213" t="str">
            <v>Unidad</v>
          </cell>
          <cell r="E213">
            <v>2739657.303758828</v>
          </cell>
        </row>
        <row r="214">
          <cell r="B214" t="str">
            <v>622.1</v>
          </cell>
          <cell r="C214" t="str">
            <v>TABLESTACADO DE MADERA</v>
          </cell>
          <cell r="D214" t="str">
            <v>m2</v>
          </cell>
          <cell r="E214">
            <v>102834.39983716274</v>
          </cell>
        </row>
        <row r="215">
          <cell r="B215" t="str">
            <v>622.2</v>
          </cell>
          <cell r="C215" t="str">
            <v>TABLESTACADO METÁLICO.</v>
          </cell>
          <cell r="D215" t="str">
            <v>m2</v>
          </cell>
          <cell r="E215">
            <v>408464.76575851894</v>
          </cell>
        </row>
        <row r="216">
          <cell r="B216" t="str">
            <v>622.3</v>
          </cell>
          <cell r="C216" t="str">
            <v>TABLESTACADO DE CONCRETO REFORZADO.</v>
          </cell>
          <cell r="D216" t="str">
            <v>m2</v>
          </cell>
          <cell r="E216">
            <v>842054.22449902724</v>
          </cell>
        </row>
        <row r="217">
          <cell r="B217" t="str">
            <v>622.4</v>
          </cell>
          <cell r="C217" t="str">
            <v>TABLESTACADO DE CONCRETO PRE ESFORZADO.</v>
          </cell>
          <cell r="D217" t="str">
            <v>m2</v>
          </cell>
          <cell r="E217">
            <v>766691.04513682635</v>
          </cell>
        </row>
        <row r="218">
          <cell r="B218" t="str">
            <v>622.5</v>
          </cell>
          <cell r="C218" t="str">
            <v>CORTE DEL EXTREMO SUPERIOR DEL ELEMENTO.</v>
          </cell>
          <cell r="D218" t="str">
            <v>m</v>
          </cell>
          <cell r="E218">
            <v>65112.110970469636</v>
          </cell>
        </row>
        <row r="219">
          <cell r="B219" t="str">
            <v>623.1</v>
          </cell>
          <cell r="C219" t="str">
            <v>ANCLAJE TIPO _____ (ROCA)</v>
          </cell>
          <cell r="D219" t="str">
            <v>m</v>
          </cell>
          <cell r="E219">
            <v>442051.90855130344</v>
          </cell>
        </row>
        <row r="220">
          <cell r="B220" t="str">
            <v>623.2</v>
          </cell>
          <cell r="C220" t="str">
            <v>PRUEBA DE CARGA</v>
          </cell>
          <cell r="D220" t="str">
            <v>unidad</v>
          </cell>
          <cell r="E220">
            <v>3112571.5641100407</v>
          </cell>
        </row>
        <row r="221">
          <cell r="B221" t="str">
            <v>630.1</v>
          </cell>
          <cell r="C221" t="str">
            <v xml:space="preserve">CONCRETO RESISTENCIA 35MPA (A) </v>
          </cell>
          <cell r="D221" t="str">
            <v>m3</v>
          </cell>
          <cell r="E221">
            <v>957066.12844479852</v>
          </cell>
        </row>
        <row r="222">
          <cell r="B222" t="str">
            <v>630.2</v>
          </cell>
          <cell r="C222" t="str">
            <v>CONCRETO RESISTENCIA 32MPA (B)</v>
          </cell>
          <cell r="D222" t="str">
            <v>m3</v>
          </cell>
          <cell r="E222">
            <v>937326.55004187394</v>
          </cell>
        </row>
        <row r="223">
          <cell r="B223" t="str">
            <v>630.3</v>
          </cell>
          <cell r="C223" t="str">
            <v>CONCRETO RESISTENCIA 28MPA (C )</v>
          </cell>
          <cell r="D223" t="str">
            <v>m3</v>
          </cell>
          <cell r="E223">
            <v>736429.24758963229</v>
          </cell>
        </row>
        <row r="224">
          <cell r="B224" t="str">
            <v>630.4</v>
          </cell>
          <cell r="C224" t="str">
            <v>CONCRETO RESISTENCIA 21MPA (D)</v>
          </cell>
          <cell r="D224" t="str">
            <v>m3</v>
          </cell>
          <cell r="E224">
            <v>651957.1058079619</v>
          </cell>
        </row>
        <row r="225">
          <cell r="B225" t="str">
            <v>630.5</v>
          </cell>
          <cell r="C225" t="str">
            <v>CONCRETO RESISTENCIA 17.5MPA (E )</v>
          </cell>
          <cell r="D225" t="str">
            <v>m3</v>
          </cell>
          <cell r="E225">
            <v>437268.14815736737</v>
          </cell>
        </row>
        <row r="226">
          <cell r="B226" t="str">
            <v>630.6</v>
          </cell>
          <cell r="C226" t="str">
            <v>CONCRETO RESISTENCIA 14MPA  (F)</v>
          </cell>
          <cell r="D226" t="str">
            <v>m3</v>
          </cell>
          <cell r="E226">
            <v>378919.54006281047</v>
          </cell>
        </row>
        <row r="227">
          <cell r="B227" t="str">
            <v>630.7</v>
          </cell>
          <cell r="C227" t="str">
            <v>CONCRETO RESISTENCIA 14MPA (G) (CICLOPEO)</v>
          </cell>
          <cell r="D227" t="str">
            <v>m3</v>
          </cell>
          <cell r="E227">
            <v>264826.93117272324</v>
          </cell>
        </row>
        <row r="228">
          <cell r="B228" t="str">
            <v>632.1</v>
          </cell>
          <cell r="C228" t="str">
            <v>BARANDA DE CONCRETO, COCRETO 21 MPA</v>
          </cell>
          <cell r="D228" t="str">
            <v>m</v>
          </cell>
          <cell r="E228">
            <v>413752.57185509941</v>
          </cell>
        </row>
        <row r="229">
          <cell r="B229" t="str">
            <v>632.2</v>
          </cell>
          <cell r="C229" t="str">
            <v>BARANDA DE CONCRETO CONCRETO 28 MPA.</v>
          </cell>
          <cell r="D229" t="str">
            <v>m</v>
          </cell>
          <cell r="E229">
            <v>420490.29948756803</v>
          </cell>
        </row>
        <row r="230">
          <cell r="B230" t="str">
            <v>640.1</v>
          </cell>
          <cell r="C230" t="str">
            <v>ACERO DE REFUERZO FY 4200 MPA.</v>
          </cell>
          <cell r="D230" t="str">
            <v>kg</v>
          </cell>
          <cell r="E230">
            <v>6845.48425917842</v>
          </cell>
        </row>
        <row r="231">
          <cell r="B231" t="str">
            <v>640.2</v>
          </cell>
          <cell r="C231" t="str">
            <v>MALLA DE REFUERZO FY 4200 MPA.</v>
          </cell>
          <cell r="D231" t="str">
            <v>kg</v>
          </cell>
          <cell r="E231">
            <v>4462.4047388521076</v>
          </cell>
        </row>
        <row r="232">
          <cell r="B232" t="str">
            <v>641.1</v>
          </cell>
          <cell r="C232" t="str">
            <v>ACERO DE PREESFUERZO.</v>
          </cell>
          <cell r="D232" t="str">
            <v>tf/m</v>
          </cell>
          <cell r="E232">
            <v>1738.5385217853955</v>
          </cell>
        </row>
        <row r="233">
          <cell r="B233" t="str">
            <v>641.2</v>
          </cell>
          <cell r="C233" t="str">
            <v>ACERO DE PREESFUERZO.</v>
          </cell>
          <cell r="D233" t="str">
            <v>kg</v>
          </cell>
          <cell r="E233">
            <v>32481.602588776354</v>
          </cell>
        </row>
        <row r="234">
          <cell r="B234" t="str">
            <v>642.1</v>
          </cell>
          <cell r="C234" t="str">
            <v>APOYO ELASTOMÉRICO.</v>
          </cell>
          <cell r="D234" t="str">
            <v>Unidad</v>
          </cell>
          <cell r="E234">
            <v>532533.3415431329</v>
          </cell>
        </row>
        <row r="235">
          <cell r="B235" t="str">
            <v>642.2</v>
          </cell>
          <cell r="C235" t="str">
            <v>SELLO PARA JUNTAS DE PUENTES.</v>
          </cell>
          <cell r="D235" t="str">
            <v>m</v>
          </cell>
          <cell r="E235">
            <v>55071.2080894389</v>
          </cell>
        </row>
        <row r="236">
          <cell r="B236" t="str">
            <v>650.1</v>
          </cell>
          <cell r="C236" t="str">
            <v>DISEÑO Y FABRICACIÓN DE ESTRUCTURA METÁLICA.</v>
          </cell>
          <cell r="D236" t="str">
            <v>kg</v>
          </cell>
          <cell r="E236">
            <v>10217.799547500563</v>
          </cell>
        </row>
        <row r="237">
          <cell r="B237" t="str">
            <v>650.2</v>
          </cell>
          <cell r="C237" t="str">
            <v>FABRICACIÓN DE ESTRUCTURA METÁLICA.</v>
          </cell>
          <cell r="D237" t="str">
            <v>kg</v>
          </cell>
          <cell r="E237">
            <v>8192.2418864224437</v>
          </cell>
        </row>
        <row r="238">
          <cell r="B238" t="str">
            <v>650.3</v>
          </cell>
          <cell r="C238" t="str">
            <v>TRANSPORTE DE ESTRUCTURA METÁLICA.</v>
          </cell>
          <cell r="D238" t="str">
            <v>kg</v>
          </cell>
          <cell r="E238">
            <v>0.5706092812871365</v>
          </cell>
        </row>
        <row r="239">
          <cell r="B239" t="str">
            <v>650.4</v>
          </cell>
          <cell r="C239" t="str">
            <v>MONTAJE Y PINTURA  DE ESTRUCTURA METÁLICA.</v>
          </cell>
          <cell r="D239" t="str">
            <v>kg</v>
          </cell>
          <cell r="E239">
            <v>4310.1753934422495</v>
          </cell>
        </row>
        <row r="240">
          <cell r="B240" t="str">
            <v>660.1</v>
          </cell>
          <cell r="C240" t="str">
            <v>TUBERÍA DE CONCRETO SIMPLE 14 MPA DE 450 MM DE DIAMETRO INTERIOR. SE DEBERA ELABORAR ITEM DE PAGO POR CADA CLASE DE TUBERIA DE CONCRETO SIMPLE Y CADA DIAMETRO QUE TENGAN LAS TUBERIAS DEL PROYECTO.</v>
          </cell>
          <cell r="D240" t="str">
            <v>m2</v>
          </cell>
          <cell r="E240">
            <v>321188.17537474359</v>
          </cell>
        </row>
        <row r="241">
          <cell r="B241" t="str">
            <v>660.2</v>
          </cell>
          <cell r="C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D241" t="str">
            <v>m</v>
          </cell>
          <cell r="E241">
            <v>374454.41233211069</v>
          </cell>
        </row>
        <row r="242">
          <cell r="B242" t="str">
            <v>661.1</v>
          </cell>
          <cell r="C242" t="str">
            <v>TUBERÍA DE CONCRETO REFORZADO  21 MPA DE 900 MM DE DIAMETRO INTERIOR</v>
          </cell>
          <cell r="D242" t="str">
            <v>m</v>
          </cell>
          <cell r="E242">
            <v>462335.04017684626</v>
          </cell>
        </row>
        <row r="243">
          <cell r="B243" t="str">
            <v>662.1</v>
          </cell>
          <cell r="C243" t="str">
            <v>TUBERÍA CORRUGADA DE ACERO GALVANIZADO MP-68, DE LÁMINA CALIBRE__ Y DIAMETRO __</v>
          </cell>
          <cell r="D243" t="str">
            <v>m</v>
          </cell>
          <cell r="E243">
            <v>379395.80035004718</v>
          </cell>
        </row>
        <row r="244">
          <cell r="B244" t="str">
            <v>662.2</v>
          </cell>
          <cell r="C244" t="str">
            <v>TUBERÍA CORRUGADA DE ACERO CON RECUBRIMIENTO BITUMINOSO, DE LÁMINA CALIBRE 12  Y D=60´´</v>
          </cell>
          <cell r="D244" t="str">
            <v>m</v>
          </cell>
          <cell r="E244">
            <v>343512.37893685082</v>
          </cell>
        </row>
        <row r="245">
          <cell r="B245" t="str">
            <v>663.1</v>
          </cell>
          <cell r="C245" t="str">
            <v>TUBERÍA DE PLASTICO TIPO__NORMA___DE DIAMETRO__MM</v>
          </cell>
          <cell r="D245" t="str">
            <v>m</v>
          </cell>
          <cell r="E245">
            <v>17851.866077835584</v>
          </cell>
        </row>
        <row r="246">
          <cell r="B246" t="str">
            <v>670.1</v>
          </cell>
          <cell r="C246" t="str">
            <v>DISIPADORES DE ENERGÍA Y SEDIMENTADORES EN GAVIONES DE ALAMBRE DE ACERO ENTRELAZADO CLASE 1: RECUBRIMIENTO DE ZINC (GALVANIZADO)</v>
          </cell>
          <cell r="D246" t="str">
            <v>m3</v>
          </cell>
          <cell r="E246">
            <v>206358.02805732674</v>
          </cell>
        </row>
        <row r="247">
          <cell r="B247" t="str">
            <v>670.2</v>
          </cell>
          <cell r="C247" t="str">
            <v>DISIPADORES DE ENERGÍA Y SEDIMENTADORES EN GAVIONES DE ALAMBRE DE ACERO ENTRELAZADO CLASE 2: RECUBRIMIENTO DE ALEACION ZN-5A1-MM</v>
          </cell>
          <cell r="D247" t="str">
            <v>m3</v>
          </cell>
          <cell r="E247">
            <v>223773.96798469423</v>
          </cell>
        </row>
        <row r="248">
          <cell r="B248" t="str">
            <v>670.3</v>
          </cell>
          <cell r="C248" t="str">
            <v>DISIPADORES DE ENERGÍA Y SEDIMENTADORES EN GAVIONES DE ALAMBRE DE ACERO ENTRELAZADO CLASE 3: RECUBRIMIENTO DE ZINC (GALVANIZADO) Y PVC</v>
          </cell>
          <cell r="D248" t="str">
            <v>m3</v>
          </cell>
          <cell r="E248">
            <v>231277.58254630302</v>
          </cell>
        </row>
        <row r="249">
          <cell r="B249" t="str">
            <v>670.4</v>
          </cell>
          <cell r="C249" t="str">
            <v>DISIPADORES DE ENERGÍA Y SEDIMENTADORES EN GAVIONES DE ALAMBRE DE ACERO ENTRELAZADO CLASE 4: RECUBRIMIENTO DE ALEACION ZN-5A1-MM Y PVC</v>
          </cell>
          <cell r="D249" t="str">
            <v>m3</v>
          </cell>
          <cell r="E249">
            <v>232325.34653543349</v>
          </cell>
        </row>
        <row r="250">
          <cell r="B250" t="str">
            <v>670.5</v>
          </cell>
          <cell r="C250" t="str">
            <v>DISIPADORES DE ENERGÍA Y SEDIMENTADORES EN CONCRETO CICLOPEO</v>
          </cell>
          <cell r="D250" t="str">
            <v>m3</v>
          </cell>
          <cell r="E250">
            <v>295619.21676121303</v>
          </cell>
        </row>
        <row r="251">
          <cell r="B251" t="str">
            <v>671.1</v>
          </cell>
          <cell r="C251" t="str">
            <v>CUNETA DE CONCRETO VACIADA IN SITU; NO INCLUYE LA CONFORMACION DE LA SUPERFICIE DE APOYO</v>
          </cell>
          <cell r="D251" t="str">
            <v>m3</v>
          </cell>
          <cell r="E251">
            <v>569156.77216929907</v>
          </cell>
        </row>
        <row r="252">
          <cell r="B252" t="str">
            <v>671.2</v>
          </cell>
          <cell r="C252" t="str">
            <v>CUNETA DE PIEZAS PREFABRICADAS DE CONCRETO; NO INCLUYE LA CONFORMACION DE LA SUPERFICIE DE APOYO</v>
          </cell>
          <cell r="D252" t="str">
            <v>m</v>
          </cell>
          <cell r="E252">
            <v>46074.58205679727</v>
          </cell>
        </row>
        <row r="253">
          <cell r="B253" t="str">
            <v>671.3</v>
          </cell>
          <cell r="C253" t="str">
            <v>CUNETA DE CONCRETO VACIADA IN SITU; INCLUYE LA CONFORMACION DE LA SUPERFICIE DE APOYO</v>
          </cell>
          <cell r="D253" t="str">
            <v>m3</v>
          </cell>
          <cell r="E253">
            <v>607631.77259292093</v>
          </cell>
        </row>
        <row r="254">
          <cell r="B254" t="str">
            <v>671.4</v>
          </cell>
          <cell r="C254" t="str">
            <v>CUNETA DE PIEZAS PREFABRICADAS DE CONCRETO; INCLUYE LA CONFORMACION DE LA SUPERFICIE DE APOYO</v>
          </cell>
          <cell r="D254" t="str">
            <v>m</v>
          </cell>
          <cell r="E254">
            <v>49166.52894144725</v>
          </cell>
        </row>
        <row r="255">
          <cell r="B255" t="str">
            <v>672.1</v>
          </cell>
          <cell r="C255" t="str">
            <v>BORDILLO DE CONCRETO VACIADO IN SITU; NO INCLUYE LA PREPARACION DE LA SUPERFICIE DE APOYO</v>
          </cell>
          <cell r="D255" t="str">
            <v>m</v>
          </cell>
          <cell r="E255">
            <v>42247.060883060054</v>
          </cell>
        </row>
        <row r="256">
          <cell r="B256" t="str">
            <v>672.2</v>
          </cell>
          <cell r="C256" t="str">
            <v>BORDILLO DE PIEZAS PREFABRICADAS DE CONCRETO; NO INCLUYE LA PREPARACION DE LA SUPERFICIE DE APOYO</v>
          </cell>
          <cell r="D256" t="str">
            <v>m</v>
          </cell>
          <cell r="E256">
            <v>41160.530632840069</v>
          </cell>
        </row>
        <row r="257">
          <cell r="B257" t="str">
            <v>672.3</v>
          </cell>
          <cell r="C257" t="str">
            <v>BORDILLO DE CONCRETO VACIADO IN SITU; INCLUYE LA PREPARACION DE LA SUPERFICIE DE APOYO</v>
          </cell>
          <cell r="D257" t="str">
            <v>m</v>
          </cell>
          <cell r="E257">
            <v>43682.195290925192</v>
          </cell>
        </row>
        <row r="258">
          <cell r="B258" t="str">
            <v>672.4</v>
          </cell>
          <cell r="C258" t="str">
            <v>BORDILLO DE PIEZAS PREFABRICADAS DE CONCRETO; INCLUYE LA PREPARACION DE LA SUPERFICIE DE APOYO</v>
          </cell>
          <cell r="D258" t="str">
            <v>m</v>
          </cell>
          <cell r="E258">
            <v>43682.195290925192</v>
          </cell>
        </row>
        <row r="259">
          <cell r="B259" t="str">
            <v>673.1.1</v>
          </cell>
          <cell r="C259" t="str">
            <v>GEOTEXTIL TIPO NT-2500 O SIMILAR NO TEJIDO</v>
          </cell>
          <cell r="D259" t="str">
            <v>m2</v>
          </cell>
          <cell r="E259">
            <v>10360.99868787993</v>
          </cell>
        </row>
        <row r="260">
          <cell r="B260" t="str">
            <v>673.1.2</v>
          </cell>
          <cell r="C260" t="str">
            <v>GEOTEXTIL  TIPO T-2400 O SIMILAR TEJIDO</v>
          </cell>
          <cell r="D260" t="str">
            <v>m2</v>
          </cell>
          <cell r="E260">
            <v>12456.665313750194</v>
          </cell>
        </row>
        <row r="261">
          <cell r="B261" t="str">
            <v>673.2</v>
          </cell>
          <cell r="C261" t="str">
            <v>MATERIAL GRANULAR DRENANTE</v>
          </cell>
          <cell r="D261" t="str">
            <v>m3</v>
          </cell>
          <cell r="E261">
            <v>60713.075459575295</v>
          </cell>
        </row>
        <row r="262">
          <cell r="B262" t="str">
            <v>673.3</v>
          </cell>
          <cell r="C262" t="str">
            <v>MATERIAL DE COBERTURA TIPO SUB- BASE CBR=20%</v>
          </cell>
          <cell r="D262" t="str">
            <v>m3</v>
          </cell>
          <cell r="E262">
            <v>61283.513334715673</v>
          </cell>
        </row>
        <row r="263">
          <cell r="B263" t="str">
            <v>674.1</v>
          </cell>
          <cell r="C263" t="str">
            <v>DREN HORIZONTAL DE LONGITUD MENOR O IGUAL A DIEZ (10) METROS.</v>
          </cell>
          <cell r="D263" t="str">
            <v>m</v>
          </cell>
          <cell r="E263">
            <v>120302.07332206817</v>
          </cell>
        </row>
        <row r="264">
          <cell r="B264" t="str">
            <v>674.2</v>
          </cell>
          <cell r="C264" t="str">
            <v>DREN HORIZONTAL DE LONGITUD MAYOR A DIEZ (10) METROS.</v>
          </cell>
          <cell r="D264" t="str">
            <v>m</v>
          </cell>
          <cell r="E264">
            <v>221036.17650444194</v>
          </cell>
        </row>
        <row r="265">
          <cell r="B265" t="str">
            <v>680.1</v>
          </cell>
          <cell r="C265" t="str">
            <v>PÁNELES DE CONCRETO.</v>
          </cell>
          <cell r="D265" t="str">
            <v>m2</v>
          </cell>
          <cell r="E265">
            <v>178034.35299527275</v>
          </cell>
        </row>
        <row r="266">
          <cell r="B266" t="str">
            <v>680.2</v>
          </cell>
          <cell r="C266" t="str">
            <v>ARMADURA GALVANIZADA.</v>
          </cell>
          <cell r="D266" t="str">
            <v>m</v>
          </cell>
          <cell r="E266">
            <v>8099.3152286976438</v>
          </cell>
        </row>
        <row r="267">
          <cell r="B267" t="str">
            <v>680.3</v>
          </cell>
          <cell r="C267" t="str">
            <v xml:space="preserve">RELLENO GRANULAR PARA TIERRA MECANICAMETE ESTABILIZADA CON PÁNELES DE CONCRETO </v>
          </cell>
          <cell r="D267" t="str">
            <v>m3</v>
          </cell>
          <cell r="E267">
            <v>67440.759401599498</v>
          </cell>
        </row>
        <row r="268">
          <cell r="B268" t="str">
            <v>681.1</v>
          </cell>
          <cell r="C268" t="str">
            <v xml:space="preserve">GAVIÓNES DE MALLA DE ALAMBRE DE ACERO ENTRELAZADO  CLASE 1; RECUBRIMIENTO DE ZINC (GALVANIZADO) </v>
          </cell>
          <cell r="D268" t="str">
            <v>m3</v>
          </cell>
          <cell r="E268">
            <v>132105.01701734398</v>
          </cell>
        </row>
        <row r="269">
          <cell r="B269" t="str">
            <v>681.2</v>
          </cell>
          <cell r="C269" t="str">
            <v>GAVIÓN DE MALLA DE ALAMBRE DE ACERO ENTRELAZADO  CLASE 2; RECUBRIMIENTO DE ALEACION ZN-5A1-MM</v>
          </cell>
          <cell r="D269" t="str">
            <v>m3</v>
          </cell>
          <cell r="E269">
            <v>149520.95694471156</v>
          </cell>
        </row>
        <row r="270">
          <cell r="B270" t="str">
            <v>681.3</v>
          </cell>
          <cell r="C270" t="str">
            <v>GAVIÓN DE MALLA DE ALAMBRE DE ACERO ENTRELAZADO  CLASE 3; RECUBRIMIENTO DE ZINC (GALVANIZADO) Y PVC</v>
          </cell>
          <cell r="D270" t="str">
            <v>m3</v>
          </cell>
          <cell r="E270">
            <v>157024.5715063203</v>
          </cell>
        </row>
        <row r="271">
          <cell r="B271" t="str">
            <v>681.4</v>
          </cell>
          <cell r="C271" t="str">
            <v>GAVIÓN DE MALLA DE ALAMBRE DE ACERO ETRELAZADO  CLASE 4; RECUBRIMIENTO DE ALEACION ZN-5A1-MM Y PVC</v>
          </cell>
          <cell r="D271" t="str">
            <v>m3</v>
          </cell>
          <cell r="E271">
            <v>158072.33549545074</v>
          </cell>
        </row>
        <row r="272">
          <cell r="B272" t="str">
            <v>682.1</v>
          </cell>
          <cell r="C272" t="str">
            <v xml:space="preserve">COLCHOGAVIÓN DE MALLA DE ALAMBRE DE ACERO ENTRELAZADO CLASE 1; RECUBRIMIENTO DE ZINC (GALVANIZADO) </v>
          </cell>
          <cell r="D272" t="str">
            <v>m3</v>
          </cell>
          <cell r="E272">
            <v>176499.29484153722</v>
          </cell>
        </row>
        <row r="273">
          <cell r="B273" t="str">
            <v>682.2</v>
          </cell>
          <cell r="C273" t="str">
            <v>COLCHOGAVIÓN DE MALLA DE ALAMBRE DE ACERO ENTRELAZADO CLASE 2; RECUBRIMIENTO DE ALEACION ZN-5A1-MM</v>
          </cell>
          <cell r="D273" t="str">
            <v>m3</v>
          </cell>
          <cell r="E273">
            <v>176499.29484153722</v>
          </cell>
        </row>
        <row r="274">
          <cell r="B274" t="str">
            <v>682.3</v>
          </cell>
          <cell r="C274" t="str">
            <v>COLCHOGAVIÓN DE MALLA DE ALAMBRE DE ACERO ENTRELAZADO CLASE 3; RECUBRIMIENTO DE ZINC (GALVANIZADO) Y PVC</v>
          </cell>
          <cell r="D274" t="str">
            <v>m3</v>
          </cell>
          <cell r="E274">
            <v>176499.29484153722</v>
          </cell>
        </row>
        <row r="275">
          <cell r="B275" t="str">
            <v>682.4</v>
          </cell>
          <cell r="C275" t="str">
            <v>COLCHOGAVIÓN DE MALLA DE ALAMBRE DE ACERO ENTRELAZADO CLASE 4; RECUBRIMIENTO DE ALEACION ZN-5A1-MM Y PVC</v>
          </cell>
          <cell r="D275" t="str">
            <v>m3</v>
          </cell>
          <cell r="E275">
            <v>176499.29484153722</v>
          </cell>
        </row>
        <row r="276">
          <cell r="B276" t="str">
            <v>683.1</v>
          </cell>
          <cell r="C276" t="str">
            <v>GEOTEXTIL DE REFUERZO TIPO___ PARA MUROS DE TIERRA ESTABILIZADA MECANICAMENTE  CON GEOSINTETICOS</v>
          </cell>
          <cell r="D276" t="str">
            <v>m2</v>
          </cell>
          <cell r="E276">
            <v>8888.8511707353391</v>
          </cell>
        </row>
        <row r="277">
          <cell r="B277" t="str">
            <v>683.2</v>
          </cell>
          <cell r="C277" t="str">
            <v>GEOMALLA DE REFUERZO TIPO___ PARA MUROS DE TIERRA ESTABILIZADA MECANICAMENTE  CON GEOSINTETICOS</v>
          </cell>
          <cell r="D277" t="str">
            <v>m2</v>
          </cell>
          <cell r="E277">
            <v>17558.422729253631</v>
          </cell>
        </row>
        <row r="278">
          <cell r="B278" t="str">
            <v>683.3</v>
          </cell>
          <cell r="C278" t="str">
            <v>GEOTEXTIL DE FACHADA TIPO___ PARA MUROS DE TIERRA ESTABILIZADA MECANICAMENTE  CON GEOSINTETICOS</v>
          </cell>
          <cell r="D278" t="str">
            <v>m2</v>
          </cell>
          <cell r="E278">
            <v>8888.8511707353391</v>
          </cell>
        </row>
        <row r="279">
          <cell r="B279" t="str">
            <v>683.4</v>
          </cell>
          <cell r="C279" t="str">
            <v>GEOMALLA DE FACHADA TIPO___ PARA MUROS DE TIERRA ESTABILIZADA MECANICAMENTE CON GEOSINTETICOS.</v>
          </cell>
          <cell r="D279" t="str">
            <v>m2</v>
          </cell>
          <cell r="E279">
            <v>17558.422729253631</v>
          </cell>
        </row>
        <row r="280">
          <cell r="B280" t="str">
            <v>683.5</v>
          </cell>
          <cell r="C280" t="str">
            <v>RELLENO TIPO___ PARA MUROS DE TIERRA ESTABILIZADA MECANICAMENTE CON GEOSINTETICOS</v>
          </cell>
          <cell r="D280" t="str">
            <v>m2</v>
          </cell>
          <cell r="E280">
            <v>77237.934203321318</v>
          </cell>
        </row>
        <row r="281">
          <cell r="B281" t="str">
            <v>690.1.1</v>
          </cell>
          <cell r="C281" t="str">
            <v>IMPERMEABILIZANTE PARA CONCRETO</v>
          </cell>
          <cell r="D281" t="str">
            <v>m2</v>
          </cell>
          <cell r="E281">
            <v>9712.5874403720209</v>
          </cell>
        </row>
        <row r="282">
          <cell r="B282" t="str">
            <v>690.1.2</v>
          </cell>
          <cell r="C282" t="str">
            <v>IMPERMEABILIZACIÓN DE ESTRUCTURAS.</v>
          </cell>
          <cell r="D282" t="str">
            <v>m2</v>
          </cell>
          <cell r="E282">
            <v>25489.979107463099</v>
          </cell>
        </row>
        <row r="283">
          <cell r="B283" t="str">
            <v>700.1</v>
          </cell>
          <cell r="C283" t="str">
            <v>LÍNEA DE DEMARCACIÓN CON PINTURA EN FRÍO.</v>
          </cell>
          <cell r="D283" t="str">
            <v>m</v>
          </cell>
          <cell r="E283">
            <v>1996.1589806956474</v>
          </cell>
        </row>
        <row r="284">
          <cell r="B284" t="str">
            <v>700.2</v>
          </cell>
          <cell r="C284" t="str">
            <v>LÍNEA DE DEMARCACIÓN CON RESINA TERMOPLÁSTICA.</v>
          </cell>
          <cell r="D284" t="str">
            <v>m</v>
          </cell>
          <cell r="E284">
            <v>1689.2011578361212</v>
          </cell>
        </row>
        <row r="285">
          <cell r="B285" t="str">
            <v>700.3</v>
          </cell>
          <cell r="C285" t="str">
            <v>MARCA VIAL CON PINTURA EN FRÍO.</v>
          </cell>
          <cell r="D285" t="str">
            <v>m2</v>
          </cell>
          <cell r="E285">
            <v>41099.802617317473</v>
          </cell>
        </row>
        <row r="286">
          <cell r="B286" t="str">
            <v>700.4</v>
          </cell>
          <cell r="C286" t="str">
            <v>MARCA VIAL CON RESINA TERMOPLÁSTICA.</v>
          </cell>
          <cell r="D286" t="str">
            <v>m2</v>
          </cell>
          <cell r="E286">
            <v>44331.691201667942</v>
          </cell>
        </row>
        <row r="287">
          <cell r="B287" t="str">
            <v>701.1</v>
          </cell>
          <cell r="C287" t="str">
            <v>TACHA REFLECTIVA.</v>
          </cell>
          <cell r="D287" t="str">
            <v>Unidad</v>
          </cell>
          <cell r="E287">
            <v>9313.7304012217992</v>
          </cell>
        </row>
        <row r="288">
          <cell r="B288" t="str">
            <v>710.1</v>
          </cell>
          <cell r="C288" t="str">
            <v>SEÑAL VERTICAL DE TRANSITO TIPO 1 CON LAMINA RETRORREFLECTIVA TIPO III (75 X 75 ) CM</v>
          </cell>
          <cell r="D288" t="str">
            <v>Unidad</v>
          </cell>
          <cell r="E288">
            <v>520687.98071212333</v>
          </cell>
        </row>
        <row r="289">
          <cell r="B289" t="str">
            <v>710.2</v>
          </cell>
          <cell r="C289" t="str">
            <v>SEÑAL VERTICAL DE TRANSITO TIPO 2 CON LAMINA RETRORREFLECTIVA TIPO (1.20X0.40 M)</v>
          </cell>
          <cell r="D289" t="str">
            <v>m2</v>
          </cell>
          <cell r="E289">
            <v>509906.58741476969</v>
          </cell>
        </row>
        <row r="290">
          <cell r="B290" t="str">
            <v>720.1</v>
          </cell>
          <cell r="C290" t="str">
            <v>POSTE DE REFERENCIA.</v>
          </cell>
          <cell r="D290" t="str">
            <v>Unidad</v>
          </cell>
          <cell r="E290">
            <v>252378.98169464403</v>
          </cell>
        </row>
        <row r="291">
          <cell r="B291" t="str">
            <v>730.1</v>
          </cell>
          <cell r="C291" t="str">
            <v>DEFENSA METÁLICA.</v>
          </cell>
          <cell r="D291" t="str">
            <v>m</v>
          </cell>
          <cell r="E291">
            <v>201932.04004608467</v>
          </cell>
        </row>
        <row r="292">
          <cell r="B292" t="str">
            <v>730.2</v>
          </cell>
          <cell r="C292" t="str">
            <v>SECCIÓN FINAL.</v>
          </cell>
          <cell r="D292" t="str">
            <v>Unidad</v>
          </cell>
          <cell r="E292">
            <v>66058.309045181595</v>
          </cell>
        </row>
        <row r="293">
          <cell r="B293" t="str">
            <v>730.3</v>
          </cell>
          <cell r="C293" t="str">
            <v>SECCIÓN DE TOPE.</v>
          </cell>
          <cell r="D293" t="str">
            <v>Unidad</v>
          </cell>
          <cell r="E293">
            <v>56901.672297358869</v>
          </cell>
        </row>
        <row r="294">
          <cell r="B294" t="str">
            <v>730.4</v>
          </cell>
          <cell r="C294" t="str">
            <v>ELEMENTO ESPECIAL TIPO AMORTIGUADORES</v>
          </cell>
          <cell r="D294" t="str">
            <v>Unidad</v>
          </cell>
          <cell r="E294">
            <v>46263.48403932956</v>
          </cell>
        </row>
        <row r="295">
          <cell r="B295" t="str">
            <v>731.1</v>
          </cell>
          <cell r="C295" t="str">
            <v>DEFENSA DE CONCRETO.</v>
          </cell>
          <cell r="D295" t="str">
            <v>m</v>
          </cell>
          <cell r="E295">
            <v>180576.32338192</v>
          </cell>
        </row>
        <row r="296">
          <cell r="B296" t="str">
            <v>740.1</v>
          </cell>
          <cell r="C296" t="str">
            <v>CAPTAFAROS.</v>
          </cell>
          <cell r="D296" t="str">
            <v>unidad</v>
          </cell>
          <cell r="E296">
            <v>19173.850972544242</v>
          </cell>
        </row>
        <row r="297">
          <cell r="B297" t="str">
            <v>741.1</v>
          </cell>
          <cell r="C297" t="str">
            <v>DELINEADOR DE CORONA.</v>
          </cell>
          <cell r="D297" t="str">
            <v>Unidad</v>
          </cell>
          <cell r="E297">
            <v>51235.881175442271</v>
          </cell>
        </row>
        <row r="298">
          <cell r="B298" t="str">
            <v>800.1</v>
          </cell>
          <cell r="C298" t="str">
            <v>CERCA DE ALAMBRE DE PUAS CON POSTES DE MADERA.</v>
          </cell>
          <cell r="D298" t="str">
            <v>m</v>
          </cell>
          <cell r="E298">
            <v>8139.633936399081</v>
          </cell>
        </row>
        <row r="299">
          <cell r="B299" t="str">
            <v>800.2</v>
          </cell>
          <cell r="C299" t="str">
            <v>CERCA DE ALAMBRE DE PUAS CON POSTES DE CONCRETO.</v>
          </cell>
          <cell r="D299" t="str">
            <v>m</v>
          </cell>
          <cell r="E299">
            <v>17307.742790691733</v>
          </cell>
        </row>
        <row r="300">
          <cell r="B300" t="str">
            <v>800.3</v>
          </cell>
          <cell r="C300" t="str">
            <v>CERCA DE MALLA CON POSTES DE MADERA.</v>
          </cell>
          <cell r="D300" t="str">
            <v>m</v>
          </cell>
          <cell r="E300">
            <v>53253.103572216765</v>
          </cell>
        </row>
        <row r="301">
          <cell r="B301" t="str">
            <v>800.4</v>
          </cell>
          <cell r="C301" t="str">
            <v>CERCA DE MALLA CON POSTES DE CONCRETO.</v>
          </cell>
          <cell r="D301" t="str">
            <v>m</v>
          </cell>
          <cell r="E301">
            <v>62122.893585310143</v>
          </cell>
        </row>
        <row r="302">
          <cell r="B302" t="str">
            <v>802.1</v>
          </cell>
          <cell r="C302" t="str">
            <v>PODA DE LA PARTE AEREA DE ARBOLES TIPO I</v>
          </cell>
          <cell r="D302" t="str">
            <v>Unidad</v>
          </cell>
          <cell r="E302">
            <v>348023.98705656541</v>
          </cell>
        </row>
        <row r="303">
          <cell r="B303" t="str">
            <v>802.2</v>
          </cell>
          <cell r="C303" t="str">
            <v>PODA DE LA PARTE AEREA DE ARBOLES TIPO II</v>
          </cell>
          <cell r="D303" t="str">
            <v>Unidad</v>
          </cell>
          <cell r="E303">
            <v>70209.741467838598</v>
          </cell>
        </row>
        <row r="304">
          <cell r="B304" t="str">
            <v>802.3</v>
          </cell>
          <cell r="C304" t="str">
            <v>PODA DE LA PARTE AEREA DE ARBOLES TIPO III</v>
          </cell>
          <cell r="D304" t="str">
            <v>Unidad</v>
          </cell>
          <cell r="E304">
            <v>44782.853406404705</v>
          </cell>
        </row>
        <row r="305">
          <cell r="B305" t="str">
            <v>802.4</v>
          </cell>
          <cell r="C305" t="str">
            <v>PODA DE LA PARTE AEREA DE ARBOLES TIPO IV</v>
          </cell>
          <cell r="D305" t="str">
            <v>Unidad</v>
          </cell>
          <cell r="E305">
            <v>38137.189481257199</v>
          </cell>
        </row>
        <row r="306">
          <cell r="B306" t="str">
            <v>802.5</v>
          </cell>
          <cell r="C306" t="str">
            <v>PODA DE LA PARTE RADICULAR DE ARBOLES TIPO I</v>
          </cell>
          <cell r="D306" t="str">
            <v>Unidad</v>
          </cell>
          <cell r="E306">
            <v>255622.83355467391</v>
          </cell>
        </row>
        <row r="307">
          <cell r="B307" t="str">
            <v>802.6</v>
          </cell>
          <cell r="C307" t="str">
            <v>PODA DE LA PARTE RADFICULAR DE ARBOLES TIPO II</v>
          </cell>
          <cell r="D307" t="str">
            <v>Unidad</v>
          </cell>
          <cell r="E307">
            <v>249635.65235590667</v>
          </cell>
        </row>
        <row r="308">
          <cell r="B308" t="str">
            <v>802.7</v>
          </cell>
          <cell r="C308" t="str">
            <v>PODA DE LA PARTE RADICULAR DE ARBOLES TIPO III</v>
          </cell>
          <cell r="D308" t="str">
            <v>Unidad</v>
          </cell>
          <cell r="E308">
            <v>163545.13472922801</v>
          </cell>
        </row>
        <row r="309">
          <cell r="B309" t="str">
            <v>802.8</v>
          </cell>
          <cell r="C309" t="str">
            <v>PODA DE LA PARTE RADICULAR DE ARBOLES TIPO  IV</v>
          </cell>
          <cell r="D309" t="str">
            <v>Unidad</v>
          </cell>
          <cell r="E309">
            <v>140147.91455718171</v>
          </cell>
        </row>
        <row r="310">
          <cell r="B310" t="str">
            <v>810.1</v>
          </cell>
          <cell r="C310" t="str">
            <v>PROTECCIÓN DE TALUDES CON BLOQUES DE CÉSPED.</v>
          </cell>
          <cell r="D310" t="str">
            <v>m2</v>
          </cell>
          <cell r="E310">
            <v>13632.260211947681</v>
          </cell>
        </row>
        <row r="311">
          <cell r="B311" t="str">
            <v>810.2</v>
          </cell>
          <cell r="C311" t="str">
            <v>PROTECCIÓN DE TALUDES CON TIERRA ORGÁNICA.</v>
          </cell>
          <cell r="D311" t="str">
            <v>m2</v>
          </cell>
          <cell r="E311">
            <v>9403.3852237065657</v>
          </cell>
        </row>
        <row r="312">
          <cell r="B312" t="str">
            <v>810.3</v>
          </cell>
          <cell r="C312" t="str">
            <v>PROTECCIÓN DE TALUDES CON HIDROSIEMBRA CONTROLADA.</v>
          </cell>
          <cell r="D312" t="str">
            <v>m2</v>
          </cell>
          <cell r="E312">
            <v>4769.6307612077799</v>
          </cell>
        </row>
        <row r="313">
          <cell r="B313" t="str">
            <v>811.1</v>
          </cell>
          <cell r="C313" t="str">
            <v>PROTECCION DE TALUDES CON PRODUCTO ENROLLADO PARA CONTROL DE EROSION. DE TIPO MANTO TEMPORAL. SE DEBERA ELABORAR UN ITEM DE PAGO PARA CADA PRODUCTO ENROLLADO QUE SE ESPECIFIQUE EN EL PROYECTO.</v>
          </cell>
          <cell r="D313" t="str">
            <v>m2</v>
          </cell>
          <cell r="E313">
            <v>28143.238173335703</v>
          </cell>
        </row>
        <row r="314">
          <cell r="B314" t="str">
            <v>811.2</v>
          </cell>
          <cell r="C314" t="str">
            <v>PROTECCION DE TALUDES CON PRODUCTO ENROLLADO PARA CONTROL DE EROSION. DE TIPO MANTO PERMANENTE. SE DEBERA ELABORAR UN ITEM DE PAGO PARA CADA PRODUCTO ENROLLADO QUE SE ESPECIFIQUE EN EL PROYECTO.</v>
          </cell>
          <cell r="D314" t="str">
            <v>m2</v>
          </cell>
          <cell r="E314">
            <v>33339.500313388024</v>
          </cell>
        </row>
        <row r="315">
          <cell r="B315" t="str">
            <v>812.1</v>
          </cell>
          <cell r="C315" t="str">
            <v>RECUBRIMIENTO DE TALUDES CON MALLA Y MORTERO 1:4 DE E= 10 CM</v>
          </cell>
          <cell r="D315" t="str">
            <v>m2</v>
          </cell>
          <cell r="E315">
            <v>50102.535518269717</v>
          </cell>
        </row>
        <row r="316">
          <cell r="B316" t="str">
            <v>820.1</v>
          </cell>
          <cell r="C316" t="str">
            <v>PLANTACIÓN DE ÁRBOLES (TIPO PAISAJÍSTICO)</v>
          </cell>
          <cell r="D316" t="str">
            <v>unidad</v>
          </cell>
          <cell r="E316">
            <v>63426.24062484366</v>
          </cell>
        </row>
        <row r="317">
          <cell r="B317" t="str">
            <v>820.1.2</v>
          </cell>
          <cell r="C317" t="str">
            <v>PLANTACIÓN DE ÁRBOLES (REFORESTACIÓN PROTECTORA DENSIDAD 1100)</v>
          </cell>
          <cell r="D317" t="str">
            <v>Ha</v>
          </cell>
          <cell r="E317">
            <v>3328030.1985614775</v>
          </cell>
        </row>
        <row r="318">
          <cell r="B318" t="str">
            <v>900.1</v>
          </cell>
          <cell r="C318" t="str">
            <v>TRANSPORTE DE MATERIALES PROVENIENTES DE LA EXCAVACION DE LA EXPLANACION, CANALES Y PRESTAMOS, ENTRE  CIEN METROS (100 M) Y MIL METROS (1000 M) DE DISTANCIA</v>
          </cell>
          <cell r="D318" t="str">
            <v>m3/e</v>
          </cell>
          <cell r="E318">
            <v>787.98836804217387</v>
          </cell>
        </row>
        <row r="319">
          <cell r="B319" t="str">
            <v>900.2</v>
          </cell>
          <cell r="C319" t="str">
            <v>TRANSPORTE DE MATERIALES PROVENIENTES DE LA EXCAVACIÓN DE LA EXPLANACIÓN, CANALES Y PRÉSTAMOS PARA DISTANCIAS MAYORES DE MIL METROS (1.000 M) MEDIDO A PARTIR DE CIEN METROS (100 M).</v>
          </cell>
          <cell r="D319" t="str">
            <v>m3/km</v>
          </cell>
          <cell r="E319">
            <v>967.07663350630423</v>
          </cell>
        </row>
        <row r="320">
          <cell r="B320" t="str">
            <v>900.3</v>
          </cell>
          <cell r="C320" t="str">
            <v>TRANSPORTE DE MATERIALES PROVENIENTES DE DERRUMBES, MEDIDO A PARTIR DE CIEN METROS (100 M)</v>
          </cell>
          <cell r="D320" t="str">
            <v>m3/km</v>
          </cell>
          <cell r="E320">
            <v>967.07663350630423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RECURSOS"/>
      <sheetName val="BD100-45-P1"/>
      <sheetName val="BASE DATOS"/>
      <sheetName val="CUMPLIMIENTO"/>
      <sheetName val="MATERIALES"/>
      <sheetName val="PROPUESTA PRESENTADA"/>
      <sheetName val="CRA.MODI"/>
      <sheetName val="Cotización"/>
      <sheetName val="BASES"/>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DATOS"/>
      <sheetName val="Res-Accide-10"/>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A. P. U."/>
      <sheetName val="5094-2003"/>
      <sheetName val="AI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bar mant red at"/>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refreshError="1"/>
      <sheetData sheetId="883" refreshError="1"/>
      <sheetData sheetId="884" refreshError="1"/>
      <sheetData sheetId="885" refreshError="1"/>
      <sheetData sheetId="886"/>
      <sheetData sheetId="887" refreshError="1"/>
      <sheetData sheetId="888" refreshError="1"/>
      <sheetData sheetId="889" refreshError="1"/>
      <sheetData sheetId="890"/>
      <sheetData sheetId="891"/>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BASES"/>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 val="TARIFAS"/>
      <sheetName val="OCTUBRE"/>
      <sheetName val="Sheet1"/>
      <sheetName val="PrecRec"/>
      <sheetName val="210.2.2"/>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Sheet1"/>
      <sheetName val="GPI 526"/>
      <sheetName val="SKJ452"/>
      <sheetName val="ITA878"/>
      <sheetName val="AEA-944"/>
      <sheetName val="DUB-823"/>
      <sheetName val="XXJ617"/>
      <sheetName val="SNG_855"/>
      <sheetName val="VEA 374"/>
      <sheetName val="HFB024"/>
      <sheetName val="PAJ825"/>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320.1"/>
      <sheetName val="330.2"/>
      <sheetName val="700.1"/>
      <sheetName val="COSTOS OFICINA"/>
      <sheetName val="COSTOS CAMPAMENTO"/>
      <sheetName val="Insum"/>
      <sheetName val="Presupuesto remoción de derrumb"/>
      <sheetName val="BASE"/>
      <sheetName val="Presup Av 1o de mayo con 73a "/>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S"/>
      <sheetName val="MATERIALES"/>
      <sheetName val="TRANSPORTE"/>
      <sheetName val="MINFRA-MN-IN-10-FR-1"/>
      <sheetName val="MEM CALC 6504_2021-2024"/>
      <sheetName val="PPTO OBRA 6504 (2021-2024)"/>
      <sheetName val="CRONOGRAMA 2021"/>
      <sheetName val="MEM CALC 6504-2021"/>
      <sheetName val="PPTO OBRA 6504 (2021)"/>
      <sheetName val="Ppto Intv  2021"/>
      <sheetName val="PRES. EST Y DISEÑOS "/>
      <sheetName val="INTERVENTORIA"/>
      <sheetName val="INDICE"/>
      <sheetName val="201.1"/>
      <sheetName val="201.2"/>
      <sheetName val="201.7"/>
      <sheetName val="201.8"/>
      <sheetName val="201.9"/>
      <sheetName val="201.10"/>
      <sheetName val="201.13"/>
      <sheetName val="201.15"/>
      <sheetName val="201.16"/>
      <sheetName val="210.1.1"/>
      <sheetName val="210.2.4"/>
      <sheetName val="211.1"/>
      <sheetName val="220.1"/>
      <sheetName val="221.1"/>
      <sheetName val="231.1"/>
      <sheetName val="310.1"/>
      <sheetName val="311.1"/>
      <sheetName val="320.1"/>
      <sheetName val="320.2"/>
      <sheetName val="320.4"/>
      <sheetName val="330.1"/>
      <sheetName val="330.2"/>
      <sheetName val="330.4"/>
      <sheetName val="340.1"/>
      <sheetName val="420.1"/>
      <sheetName val="420.2 "/>
      <sheetName val="420.3"/>
      <sheetName val="421.1"/>
      <sheetName val="450.2"/>
      <sheetName val="460.1"/>
      <sheetName val="460.2"/>
      <sheetName val="465.1"/>
      <sheetName val="600.1.1"/>
      <sheetName val="600.2.3"/>
      <sheetName val="600.2.4"/>
      <sheetName val="610.1"/>
      <sheetName val="610.2"/>
      <sheetName val="610.3"/>
      <sheetName val="621.1.1"/>
      <sheetName val="621.1.2"/>
      <sheetName val="630.1"/>
      <sheetName val="630.2"/>
      <sheetName val="630.3"/>
      <sheetName val="630.4"/>
      <sheetName val="630.5"/>
      <sheetName val="630.6"/>
      <sheetName val="630.7"/>
      <sheetName val="640.1"/>
      <sheetName val="661.1"/>
      <sheetName val="670.1"/>
      <sheetName val="670.5"/>
      <sheetName val="671.1"/>
      <sheetName val="671.3"/>
      <sheetName val="672.1"/>
      <sheetName val="672.2"/>
      <sheetName val="673.1.1"/>
      <sheetName val="673.2"/>
      <sheetName val="674.1"/>
      <sheetName val="674.2"/>
      <sheetName val="681.1"/>
      <sheetName val="681.2"/>
      <sheetName val="681.3"/>
      <sheetName val="700.1"/>
      <sheetName val="700.3"/>
      <sheetName val="701.1"/>
      <sheetName val="710.1"/>
      <sheetName val="710.2"/>
      <sheetName val="730.1"/>
      <sheetName val="730.2"/>
      <sheetName val="741.1"/>
      <sheetName val="800.1"/>
      <sheetName val="810.1"/>
      <sheetName val="810.2"/>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sheetData sheetId="12" refreshError="1"/>
      <sheetData sheetId="13">
        <row r="2">
          <cell r="A2" t="str">
            <v>ITEM
(1)</v>
          </cell>
          <cell r="B2" t="str">
            <v>DESCRIPCION ACTIVIDAD
(2)</v>
          </cell>
          <cell r="C2" t="str">
            <v>UNIDAD
(3)</v>
          </cell>
          <cell r="D2" t="str">
            <v>COSTO TOTAL (Moneda $ Pesos)
(4)</v>
          </cell>
        </row>
        <row r="3">
          <cell r="A3" t="str">
            <v>200.1</v>
          </cell>
          <cell r="B3" t="str">
            <v>DESMONTE Y LIMPIEZA EN BOSQUE</v>
          </cell>
          <cell r="C3" t="str">
            <v>Ha</v>
          </cell>
          <cell r="D3">
            <v>3186087.5502166478</v>
          </cell>
        </row>
        <row r="4">
          <cell r="A4" t="str">
            <v>200.2</v>
          </cell>
          <cell r="B4" t="str">
            <v>DESMONTE Y LIMPIEZA EN ZONAS NO BOSCOSAS</v>
          </cell>
          <cell r="C4" t="str">
            <v>Ha</v>
          </cell>
          <cell r="D4">
            <v>197351.35657268556</v>
          </cell>
        </row>
        <row r="5">
          <cell r="A5" t="str">
            <v>201.1</v>
          </cell>
          <cell r="B5" t="str">
            <v>DEMOLICIÓN DE EDIFICACIONES</v>
          </cell>
          <cell r="C5" t="str">
            <v>gl</v>
          </cell>
          <cell r="D5">
            <v>166086</v>
          </cell>
        </row>
        <row r="6">
          <cell r="A6" t="str">
            <v>201.2</v>
          </cell>
          <cell r="B6" t="str">
            <v>DEMOLICIÓN DE ESTRUCTURAS</v>
          </cell>
          <cell r="C6" t="str">
            <v>gl</v>
          </cell>
          <cell r="D6">
            <v>144561</v>
          </cell>
        </row>
        <row r="7">
          <cell r="A7" t="str">
            <v>201.3</v>
          </cell>
          <cell r="B7" t="str">
            <v>DEMOLICIÓN DE PAVIMENTOS RÍGIDOS, PISOS, ANDENES Y BORDILLOS DE CONCRETO</v>
          </cell>
          <cell r="C7" t="str">
            <v>gl</v>
          </cell>
          <cell r="D7">
            <v>41680.948862370009</v>
          </cell>
        </row>
        <row r="8">
          <cell r="A8" t="str">
            <v>201.4</v>
          </cell>
          <cell r="B8" t="str">
            <v>DEMOLICIÓN DE OBSTÁCULOS</v>
          </cell>
          <cell r="C8" t="str">
            <v>gl</v>
          </cell>
          <cell r="D8">
            <v>66187.104140049545</v>
          </cell>
        </row>
        <row r="9">
          <cell r="A9" t="str">
            <v>201.5</v>
          </cell>
          <cell r="B9" t="str">
            <v>DEMOLICIÓN DE EDIFICACIONES</v>
          </cell>
          <cell r="C9" t="str">
            <v>Unidad</v>
          </cell>
          <cell r="D9">
            <v>166086.28648907936</v>
          </cell>
        </row>
        <row r="10">
          <cell r="A10" t="str">
            <v>201.6</v>
          </cell>
          <cell r="B10" t="str">
            <v>DEMOLICIÓN DE ESTRUCTURAS</v>
          </cell>
          <cell r="C10" t="str">
            <v>Unidad</v>
          </cell>
          <cell r="D10">
            <v>144560.66197692711</v>
          </cell>
        </row>
        <row r="11">
          <cell r="A11" t="str">
            <v>201.7</v>
          </cell>
          <cell r="B11" t="str">
            <v>DEMOLICIÓN DE ESTRUCTURAS</v>
          </cell>
          <cell r="C11" t="str">
            <v>m3</v>
          </cell>
          <cell r="D11">
            <v>141815</v>
          </cell>
        </row>
        <row r="12">
          <cell r="A12" t="str">
            <v>201.8</v>
          </cell>
          <cell r="B12" t="str">
            <v>DEMOLICIÓN DE PAVIMENTOS RÍGIDOS</v>
          </cell>
          <cell r="C12" t="str">
            <v>m2</v>
          </cell>
          <cell r="D12">
            <v>17524</v>
          </cell>
        </row>
        <row r="13">
          <cell r="A13" t="str">
            <v>201.9</v>
          </cell>
          <cell r="B13" t="str">
            <v>DEMOLICIÓN DE PISOS Y ANDENES DE CONCRETO</v>
          </cell>
          <cell r="C13" t="str">
            <v>m2</v>
          </cell>
          <cell r="D13">
            <v>17188</v>
          </cell>
        </row>
        <row r="14">
          <cell r="A14" t="str">
            <v>201.10</v>
          </cell>
          <cell r="B14" t="str">
            <v>DEMOLICIÓN DE BORDILLOS DE CONCRETO</v>
          </cell>
          <cell r="C14" t="str">
            <v>m</v>
          </cell>
          <cell r="D14">
            <v>7289</v>
          </cell>
        </row>
        <row r="15">
          <cell r="A15" t="str">
            <v>201.11</v>
          </cell>
          <cell r="B15" t="str">
            <v>DESMONTAJE Y TRASLADO DE ESTRUCTURAS METÁLICAS</v>
          </cell>
          <cell r="C15" t="str">
            <v>Kg</v>
          </cell>
          <cell r="D15">
            <v>1563.9686932862287</v>
          </cell>
        </row>
        <row r="16">
          <cell r="A16" t="str">
            <v>201.12</v>
          </cell>
          <cell r="B16" t="str">
            <v>REMOCIÓN DE ESPECIES VEGETALES</v>
          </cell>
          <cell r="C16" t="str">
            <v>Unidad</v>
          </cell>
          <cell r="D16">
            <v>90428.833776581625</v>
          </cell>
        </row>
        <row r="17">
          <cell r="A17" t="str">
            <v>201.13</v>
          </cell>
          <cell r="B17" t="str">
            <v>REMOCIÓN DE OBSTÁCULOS (SE DEBERÁ HACER UN ÍTEM DE PAGO PARA CADA TIPO DE OBSTÁCULO)</v>
          </cell>
          <cell r="C17" t="str">
            <v>Unidad</v>
          </cell>
          <cell r="D17">
            <v>120900</v>
          </cell>
        </row>
        <row r="18">
          <cell r="A18" t="str">
            <v>201.14</v>
          </cell>
          <cell r="B18" t="str">
            <v>REMOCIÓN DE DUCTOS DE SERVICIOS EXISTENTES</v>
          </cell>
          <cell r="C18" t="str">
            <v>m</v>
          </cell>
          <cell r="D18">
            <v>44397.133210328859</v>
          </cell>
        </row>
        <row r="19">
          <cell r="A19" t="str">
            <v>201.15</v>
          </cell>
          <cell r="B19" t="str">
            <v>REMOCIÓN DE ALCANTARILLAS</v>
          </cell>
          <cell r="C19" t="str">
            <v>m</v>
          </cell>
          <cell r="D19">
            <v>55022</v>
          </cell>
        </row>
        <row r="20">
          <cell r="A20" t="str">
            <v>201.16</v>
          </cell>
          <cell r="B20" t="str">
            <v>REMOCIÓN DE CERCAS DE ALAMBRE</v>
          </cell>
          <cell r="C20" t="str">
            <v>m</v>
          </cell>
          <cell r="D20">
            <v>1947</v>
          </cell>
        </row>
        <row r="21">
          <cell r="A21" t="str">
            <v>201.17</v>
          </cell>
          <cell r="B21" t="str">
            <v>TRASLADO DE POSTES</v>
          </cell>
          <cell r="C21" t="str">
            <v>Unidad</v>
          </cell>
          <cell r="D21">
            <v>96963.849157669276</v>
          </cell>
        </row>
        <row r="22">
          <cell r="A22" t="str">
            <v>201.18</v>
          </cell>
          <cell r="B22" t="str">
            <v>TRASLADO DE TORRES</v>
          </cell>
          <cell r="C22" t="str">
            <v>Unidad</v>
          </cell>
          <cell r="D22">
            <v>96963.849157669276</v>
          </cell>
        </row>
        <row r="23">
          <cell r="A23" t="str">
            <v>201.19</v>
          </cell>
          <cell r="B23" t="str">
            <v>REMOCIÓN DE RIELES</v>
          </cell>
          <cell r="C23" t="str">
            <v>m</v>
          </cell>
          <cell r="D23">
            <v>4250.6550909574344</v>
          </cell>
        </row>
        <row r="24">
          <cell r="A24" t="str">
            <v>201.20</v>
          </cell>
          <cell r="B24" t="str">
            <v>REMOCIÓN DE DEFENSAS METÁLICAS</v>
          </cell>
          <cell r="C24" t="str">
            <v>m</v>
          </cell>
          <cell r="D24">
            <v>817.13115803566609</v>
          </cell>
        </row>
        <row r="25">
          <cell r="A25" t="str">
            <v>201.21</v>
          </cell>
          <cell r="B25" t="str">
            <v>REMOCIÓN DE BARRERAS DE SEGURIDAD</v>
          </cell>
          <cell r="C25" t="str">
            <v>m</v>
          </cell>
          <cell r="D25">
            <v>5120.6003366854065</v>
          </cell>
        </row>
        <row r="26">
          <cell r="A26" t="str">
            <v>203.1</v>
          </cell>
          <cell r="B26" t="str">
            <v>TRANSPLANTE DE ARBOLES TIPO I TRASLADO CORTO</v>
          </cell>
          <cell r="C26" t="str">
            <v>Unidad</v>
          </cell>
          <cell r="D26">
            <v>1082680.2194400267</v>
          </cell>
        </row>
        <row r="27">
          <cell r="A27" t="str">
            <v>203.2</v>
          </cell>
          <cell r="B27" t="str">
            <v>TRANSPLANTE DE ARBOLES TIPO I TRASLADO LARGO</v>
          </cell>
          <cell r="C27" t="str">
            <v>Unidad</v>
          </cell>
          <cell r="D27">
            <v>1286255.6493000332</v>
          </cell>
        </row>
        <row r="28">
          <cell r="A28" t="str">
            <v>203.3</v>
          </cell>
          <cell r="B28" t="str">
            <v>TRANSPLANTE DE ARBOLES TIPO I TRASLADO ESPECIAL</v>
          </cell>
          <cell r="C28" t="str">
            <v>Unidad</v>
          </cell>
          <cell r="D28">
            <v>1431666.6706286091</v>
          </cell>
        </row>
        <row r="29">
          <cell r="A29" t="str">
            <v>203.4</v>
          </cell>
          <cell r="B29" t="str">
            <v>TRANSPLANTE DE ARBOLES TIPO II TRASLADO CORTO</v>
          </cell>
          <cell r="C29" t="str">
            <v>Unidad</v>
          </cell>
          <cell r="D29">
            <v>606064.48029911518</v>
          </cell>
        </row>
        <row r="30">
          <cell r="A30" t="str">
            <v>203.5</v>
          </cell>
          <cell r="B30" t="str">
            <v>TRANSPLANTE DE ARBOLES TIPO II. TRASLADO LARGO</v>
          </cell>
          <cell r="C30" t="str">
            <v>Unidad</v>
          </cell>
          <cell r="D30">
            <v>701345.4770156343</v>
          </cell>
        </row>
        <row r="31">
          <cell r="A31" t="str">
            <v>203.6</v>
          </cell>
          <cell r="B31" t="str">
            <v>TRANSPLANTE DE ARBOLES TIPO II TRASLADO ESPECIAL</v>
          </cell>
          <cell r="C31" t="str">
            <v>Unidad</v>
          </cell>
          <cell r="D31">
            <v>761978.83856251021</v>
          </cell>
        </row>
        <row r="32">
          <cell r="A32" t="str">
            <v>203.7</v>
          </cell>
          <cell r="B32" t="str">
            <v>TRANSPLANTE DE ARBOLES TIPO III TRASLADO CORTO</v>
          </cell>
          <cell r="C32" t="str">
            <v>Unidad</v>
          </cell>
          <cell r="D32">
            <v>278050.08467708959</v>
          </cell>
        </row>
        <row r="33">
          <cell r="A33" t="str">
            <v>203.8</v>
          </cell>
          <cell r="B33" t="str">
            <v>TRANSPLANTE DE ARBOLES TIPO III TRASLADO LARGO</v>
          </cell>
          <cell r="C33" t="str">
            <v>Unidad</v>
          </cell>
          <cell r="D33">
            <v>414134.03276172577</v>
          </cell>
        </row>
        <row r="34">
          <cell r="A34" t="str">
            <v>203.9</v>
          </cell>
          <cell r="B34" t="str">
            <v>TRANSPLANTE  DE ARBOLES TIPO III TRASLADO ESPECIAL</v>
          </cell>
          <cell r="C34" t="str">
            <v>Unidad</v>
          </cell>
          <cell r="D34">
            <v>439451.06827917416</v>
          </cell>
        </row>
        <row r="35">
          <cell r="A35" t="str">
            <v>203.10</v>
          </cell>
          <cell r="B35" t="str">
            <v>TRANSPLANTE DE ARBOLES TIPO IV TRASLADO CORTO</v>
          </cell>
          <cell r="C35" t="str">
            <v>Unidad</v>
          </cell>
          <cell r="D35">
            <v>217132.18850781719</v>
          </cell>
        </row>
        <row r="36">
          <cell r="A36" t="str">
            <v>203.11</v>
          </cell>
          <cell r="B36" t="str">
            <v>TRANSPLANTE DE ARBOLES TIPO IV TRASLADO LARGO</v>
          </cell>
          <cell r="C36" t="str">
            <v>Unidad</v>
          </cell>
          <cell r="D36">
            <v>310564.34200852783</v>
          </cell>
        </row>
        <row r="37">
          <cell r="A37" t="str">
            <v>203.12</v>
          </cell>
          <cell r="B37" t="str">
            <v>TRANSPLANTE DE ARBOLES TIPO IV TRASLADO ESPECIAL</v>
          </cell>
          <cell r="C37" t="str">
            <v>Unidad</v>
          </cell>
          <cell r="D37">
            <v>323716.04877083865</v>
          </cell>
        </row>
        <row r="38">
          <cell r="A38" t="str">
            <v>210.1.1</v>
          </cell>
          <cell r="B38" t="str">
            <v>EXCAVACIÓN SIN CLASIFICAR DE LA EXPLANACIÓN Y CANALES</v>
          </cell>
          <cell r="C38" t="str">
            <v>m3</v>
          </cell>
          <cell r="D38">
            <v>10500</v>
          </cell>
        </row>
        <row r="39">
          <cell r="A39" t="str">
            <v>210.1.2</v>
          </cell>
          <cell r="B39" t="str">
            <v>EXCAVACIÓN SIN CLASIFICAR DE PRÉSTAMOS</v>
          </cell>
          <cell r="C39" t="str">
            <v>m3</v>
          </cell>
          <cell r="D39">
            <v>2884.5667432492596</v>
          </cell>
        </row>
        <row r="40">
          <cell r="A40" t="str">
            <v>210.2.1</v>
          </cell>
          <cell r="B40" t="str">
            <v>EXCAVACIÓN EN ROCA DE LA EXPLANACIÓN Y CANALES</v>
          </cell>
          <cell r="C40" t="str">
            <v>m3</v>
          </cell>
          <cell r="D40">
            <v>28002.048537072707</v>
          </cell>
        </row>
        <row r="41">
          <cell r="A41" t="str">
            <v>210.2.2</v>
          </cell>
          <cell r="B41" t="str">
            <v>EXCAVACIÓN EN MATERIAL COMÚN DE LA EXPLANACIÓN Y CANALES</v>
          </cell>
          <cell r="C41" t="str">
            <v>m3</v>
          </cell>
          <cell r="D41">
            <v>10500.395743249261</v>
          </cell>
        </row>
        <row r="42">
          <cell r="A42" t="str">
            <v>210.2.3</v>
          </cell>
          <cell r="B42" t="str">
            <v>EXCAVACIÓN EN ROCA DE PRÉSTAMOS</v>
          </cell>
          <cell r="C42" t="str">
            <v>m3</v>
          </cell>
          <cell r="D42">
            <v>20386.219537072706</v>
          </cell>
        </row>
        <row r="43">
          <cell r="A43" t="str">
            <v>210.2.4</v>
          </cell>
          <cell r="B43" t="str">
            <v>EXCAVACIÓN EN MATERIAL COMÚN DE PRÉSTAMOS</v>
          </cell>
          <cell r="C43" t="str">
            <v>m3</v>
          </cell>
          <cell r="D43">
            <v>2885</v>
          </cell>
        </row>
        <row r="44">
          <cell r="A44" t="str">
            <v>211.1</v>
          </cell>
          <cell r="B44" t="str">
            <v>REMOCIÓN DE DERRUMBES</v>
          </cell>
          <cell r="C44" t="str">
            <v>m3</v>
          </cell>
          <cell r="D44">
            <v>10046</v>
          </cell>
        </row>
        <row r="45">
          <cell r="A45" t="str">
            <v>220.1</v>
          </cell>
          <cell r="B45" t="str">
            <v>TERRAPLENES</v>
          </cell>
          <cell r="C45" t="str">
            <v>m3</v>
          </cell>
          <cell r="D45">
            <v>13456</v>
          </cell>
        </row>
        <row r="46">
          <cell r="A46" t="str">
            <v>221.1</v>
          </cell>
          <cell r="B46" t="str">
            <v>PEDRAPLÉN COMPACTO</v>
          </cell>
          <cell r="C46" t="str">
            <v>m3</v>
          </cell>
          <cell r="D46">
            <v>9018</v>
          </cell>
        </row>
        <row r="47">
          <cell r="A47" t="str">
            <v>221.2</v>
          </cell>
          <cell r="B47" t="str">
            <v>PEDRAPLÉN SUELTO</v>
          </cell>
          <cell r="C47" t="str">
            <v>m3</v>
          </cell>
          <cell r="D47">
            <v>6093.2040634493433</v>
          </cell>
        </row>
        <row r="48">
          <cell r="A48" t="str">
            <v>223.1</v>
          </cell>
          <cell r="B48" t="str">
            <v xml:space="preserve">GEOTEXTIL DE REFUERZO TIPO NT-2500 PARA TERRAPLENES REFORZADOS POR  GEOSINTETICOS </v>
          </cell>
          <cell r="C48" t="str">
            <v>m2</v>
          </cell>
          <cell r="D48">
            <v>8326.1249617424382</v>
          </cell>
        </row>
        <row r="49">
          <cell r="A49" t="str">
            <v>223.2</v>
          </cell>
          <cell r="B49" t="str">
            <v xml:space="preserve">GEOMALLA DE REFUERZO TIPOS ASPHALT </v>
          </cell>
          <cell r="C49" t="str">
            <v>m2</v>
          </cell>
          <cell r="D49">
            <v>15665.404961742439</v>
          </cell>
        </row>
        <row r="50">
          <cell r="A50" t="str">
            <v>223.3.1</v>
          </cell>
          <cell r="B50" t="str">
            <v>RELLENO SELECCIONADO PARA TERRAPLENES REFORZADOS CON GEOSINTETICOS</v>
          </cell>
          <cell r="C50" t="str">
            <v>m3</v>
          </cell>
          <cell r="D50">
            <v>59032</v>
          </cell>
        </row>
        <row r="51">
          <cell r="A51" t="str">
            <v>223.3.2</v>
          </cell>
          <cell r="B51" t="str">
            <v>RELLENO TIPO SUB BASE GRANULAR PARA TERRAPLENES REFORZADOS CON GEOSINTETICOS</v>
          </cell>
          <cell r="C51" t="str">
            <v>m3</v>
          </cell>
          <cell r="D51">
            <v>57941.390712258763</v>
          </cell>
        </row>
        <row r="52">
          <cell r="A52" t="str">
            <v>223.3.3</v>
          </cell>
          <cell r="B52" t="str">
            <v>RELLENO TIPO BASE GRANULAR PARA TERRAPLENES REFORZADOS CON GEOSINTETICOS</v>
          </cell>
          <cell r="C52" t="str">
            <v>m3</v>
          </cell>
          <cell r="D52">
            <v>75829.390712258755</v>
          </cell>
        </row>
        <row r="53">
          <cell r="A53" t="str">
            <v>230.1</v>
          </cell>
          <cell r="B53" t="str">
            <v>MEJORAMIENTO DE LA SUBRASANTE CON ADICION DE MATERIALES</v>
          </cell>
          <cell r="C53" t="str">
            <v>m2</v>
          </cell>
          <cell r="D53">
            <v>2861.7275352582219</v>
          </cell>
        </row>
        <row r="54">
          <cell r="A54" t="str">
            <v>231.1</v>
          </cell>
          <cell r="B54" t="str">
            <v>GEOTEXTIL PARA SEPARACIÓN DE SUELOS DE SUBRASANTE Y CAPAS GRANULARES</v>
          </cell>
          <cell r="C54" t="str">
            <v>m2</v>
          </cell>
          <cell r="D54">
            <v>7706</v>
          </cell>
        </row>
        <row r="55">
          <cell r="A55" t="str">
            <v>232.1</v>
          </cell>
          <cell r="B55" t="str">
            <v xml:space="preserve">GEOTEXTIL PARA ESTABILIZACIÓN DE LA SUBRASANTE </v>
          </cell>
          <cell r="C55" t="str">
            <v>m2</v>
          </cell>
          <cell r="D55">
            <v>7529.1729617424371</v>
          </cell>
        </row>
        <row r="56">
          <cell r="A56" t="str">
            <v>233.1</v>
          </cell>
          <cell r="B56" t="str">
            <v>GEOMALLA PARA ESTABILIZACIÒN DE SUELOS DE SUBRASANTE</v>
          </cell>
          <cell r="C56" t="str">
            <v>m2</v>
          </cell>
          <cell r="D56">
            <v>10721.764961742436</v>
          </cell>
        </row>
        <row r="57">
          <cell r="A57" t="str">
            <v>233.10</v>
          </cell>
          <cell r="B57" t="str">
            <v>GEOMALLA PARA REFUERZO DE CAPAS GRANULARES</v>
          </cell>
          <cell r="C57" t="str">
            <v>m2</v>
          </cell>
          <cell r="D57">
            <v>15321.034961742438</v>
          </cell>
        </row>
        <row r="58">
          <cell r="A58" t="str">
            <v>234.1</v>
          </cell>
          <cell r="B58" t="str">
            <v>CONFORMACIÓN DE TALUDES EXISTENTES</v>
          </cell>
          <cell r="C58" t="str">
            <v>m2</v>
          </cell>
          <cell r="D58">
            <v>1269.6703271309123</v>
          </cell>
        </row>
        <row r="59">
          <cell r="A59" t="str">
            <v>235.1</v>
          </cell>
          <cell r="B59" t="str">
            <v>SUBRASANTE ESTABILIZADA CON CEMENTO (INCLUYE EL SUMINISTRO DE CEMENTO)</v>
          </cell>
          <cell r="C59" t="str">
            <v>m3</v>
          </cell>
          <cell r="D59">
            <v>61495.544487189843</v>
          </cell>
        </row>
        <row r="60">
          <cell r="A60" t="str">
            <v>235.10</v>
          </cell>
          <cell r="B60" t="str">
            <v>SUBRASANTE ESTABILIZADA CON CEMENTO (NO INCLUYE EL SUMINISTRO DE CEMENTO)</v>
          </cell>
          <cell r="C60" t="str">
            <v>m3</v>
          </cell>
          <cell r="D60">
            <v>15111.54448718984</v>
          </cell>
        </row>
        <row r="61">
          <cell r="A61" t="str">
            <v>235.11</v>
          </cell>
          <cell r="B61" t="str">
            <v>CEMENTO PARA ESTABILIZACION DE SUBRASANTE</v>
          </cell>
          <cell r="C61" t="str">
            <v>kg</v>
          </cell>
          <cell r="D61">
            <v>579.79999999999995</v>
          </cell>
        </row>
        <row r="62">
          <cell r="A62" t="str">
            <v>236.1</v>
          </cell>
          <cell r="B62" t="str">
            <v>SUBRASANTE ESTABILIZADA CON CAL (INCLUYE SUMINISTRO DE CAL)</v>
          </cell>
          <cell r="C62" t="str">
            <v>m3</v>
          </cell>
          <cell r="D62">
            <v>113911.54448718984</v>
          </cell>
        </row>
        <row r="63">
          <cell r="A63" t="str">
            <v>236.10</v>
          </cell>
          <cell r="B63" t="str">
            <v>SUBRASANTE ESTABILIZADA CON CAL (NO INCLUYE SUMINISTRO DE CAL)</v>
          </cell>
          <cell r="C63" t="str">
            <v>m3</v>
          </cell>
          <cell r="D63">
            <v>15111.54448718984</v>
          </cell>
        </row>
        <row r="64">
          <cell r="A64" t="str">
            <v>236.11</v>
          </cell>
          <cell r="B64" t="str">
            <v>CAL HIDRATADA PARA ESTABILIZACION DE SUBRASANTE</v>
          </cell>
          <cell r="C64" t="str">
            <v>kg</v>
          </cell>
          <cell r="D64">
            <v>1235</v>
          </cell>
        </row>
        <row r="65">
          <cell r="A65" t="str">
            <v>310.1</v>
          </cell>
          <cell r="B65" t="str">
            <v>CONFORMACIÓN DE LA CALZADA EXISTENTE</v>
          </cell>
          <cell r="C65" t="str">
            <v>m2</v>
          </cell>
          <cell r="D65">
            <v>997</v>
          </cell>
        </row>
        <row r="66">
          <cell r="A66" t="str">
            <v>311.1</v>
          </cell>
          <cell r="B66" t="str">
            <v>AFIRMADO</v>
          </cell>
          <cell r="C66" t="str">
            <v>m3</v>
          </cell>
          <cell r="D66">
            <v>198982</v>
          </cell>
        </row>
        <row r="67">
          <cell r="A67" t="str">
            <v>312.1</v>
          </cell>
          <cell r="B67" t="str">
            <v>TRATAMIENTO PALIATIVO DE POLVO APLICADO EN FORMA SÓLIDA EN HOJUELAS</v>
          </cell>
          <cell r="C67" t="str">
            <v>Kg</v>
          </cell>
          <cell r="D67">
            <v>6208.8</v>
          </cell>
        </row>
        <row r="68">
          <cell r="A68" t="str">
            <v>312.2</v>
          </cell>
          <cell r="B68" t="str">
            <v>TRATAMIENTO PALIATIVO DE POLVO APLICADO EN FORMA SÓLIDA EN ESFERAS</v>
          </cell>
          <cell r="C68" t="str">
            <v>Kg</v>
          </cell>
          <cell r="D68">
            <v>6028.1</v>
          </cell>
        </row>
        <row r="69">
          <cell r="A69" t="str">
            <v>312.3</v>
          </cell>
          <cell r="B69" t="str">
            <v>TRATAMIENTO PALIATIVO DE POLVO APLICADO EN FORMA LÍQUIDA</v>
          </cell>
          <cell r="C69" t="str">
            <v>Lt</v>
          </cell>
          <cell r="D69">
            <v>2245.5160000000001</v>
          </cell>
        </row>
        <row r="70">
          <cell r="A70" t="str">
            <v>312.4</v>
          </cell>
          <cell r="B70" t="str">
            <v>MATERIAL GRANULAR DE ADICIÓN</v>
          </cell>
          <cell r="C70" t="str">
            <v>m3</v>
          </cell>
          <cell r="D70">
            <v>48391.061004840099</v>
          </cell>
        </row>
        <row r="71">
          <cell r="A71" t="str">
            <v>320.1</v>
          </cell>
          <cell r="B71" t="str">
            <v>SUBBASE GRANULAR CLASE A</v>
          </cell>
          <cell r="C71" t="str">
            <v>m3</v>
          </cell>
          <cell r="D71">
            <v>213200</v>
          </cell>
        </row>
        <row r="72">
          <cell r="A72" t="str">
            <v>320.2</v>
          </cell>
          <cell r="B72" t="str">
            <v>SUBBASE GRANULAR CLASE B</v>
          </cell>
          <cell r="C72" t="str">
            <v>m3</v>
          </cell>
          <cell r="D72">
            <v>56592</v>
          </cell>
        </row>
        <row r="73">
          <cell r="A73" t="str">
            <v>320.3</v>
          </cell>
          <cell r="B73" t="str">
            <v>SUBBASE GRANULAR CLASE C</v>
          </cell>
          <cell r="C73" t="str">
            <v>m3</v>
          </cell>
          <cell r="D73">
            <v>56592.306004840102</v>
          </cell>
        </row>
        <row r="74">
          <cell r="A74" t="str">
            <v>320.4</v>
          </cell>
          <cell r="B74" t="str">
            <v>SUB-BASE GRANULAR  PARA BACHEO CLASE A</v>
          </cell>
          <cell r="C74" t="str">
            <v>m3</v>
          </cell>
          <cell r="D74">
            <v>72541</v>
          </cell>
        </row>
        <row r="75">
          <cell r="A75" t="str">
            <v>320.5</v>
          </cell>
          <cell r="B75" t="str">
            <v>SUB-BASE GRANULAR  PARA BACHEO CLASE B</v>
          </cell>
          <cell r="C75" t="str">
            <v>m3</v>
          </cell>
          <cell r="D75">
            <v>72541.390531897952</v>
          </cell>
        </row>
        <row r="76">
          <cell r="A76" t="str">
            <v>320.6</v>
          </cell>
          <cell r="B76" t="str">
            <v>SUB-BASE GRANULAR  PARA BACHEO CLASE C</v>
          </cell>
          <cell r="C76" t="str">
            <v>m3</v>
          </cell>
          <cell r="D76">
            <v>72541.390531897952</v>
          </cell>
        </row>
        <row r="77">
          <cell r="A77" t="str">
            <v>330.1</v>
          </cell>
          <cell r="B77" t="str">
            <v>BASE GRANULAR CLASE A</v>
          </cell>
          <cell r="C77" t="str">
            <v>m3</v>
          </cell>
          <cell r="D77">
            <v>231803</v>
          </cell>
        </row>
        <row r="78">
          <cell r="A78" t="str">
            <v>330.2</v>
          </cell>
          <cell r="B78" t="str">
            <v>BASE GRANULAR CLASE B</v>
          </cell>
          <cell r="C78" t="str">
            <v>m3</v>
          </cell>
          <cell r="D78">
            <v>75196</v>
          </cell>
        </row>
        <row r="79">
          <cell r="A79" t="str">
            <v>330.3</v>
          </cell>
          <cell r="B79" t="str">
            <v>BASE GRANULAR CLASE C</v>
          </cell>
          <cell r="C79" t="str">
            <v>m3</v>
          </cell>
          <cell r="D79">
            <v>75195.826004840099</v>
          </cell>
        </row>
        <row r="80">
          <cell r="A80" t="str">
            <v>330.4</v>
          </cell>
          <cell r="B80" t="str">
            <v>BASE GRANULAR PARA BACHEO CLASE A</v>
          </cell>
          <cell r="C80" t="str">
            <v>m3</v>
          </cell>
          <cell r="D80">
            <v>91145</v>
          </cell>
        </row>
        <row r="81">
          <cell r="A81" t="str">
            <v>330.5</v>
          </cell>
          <cell r="B81" t="str">
            <v>BASE GRANULAR PARA BACHEO CLASE B</v>
          </cell>
          <cell r="C81" t="str">
            <v>m3</v>
          </cell>
          <cell r="D81">
            <v>91144.910531897956</v>
          </cell>
        </row>
        <row r="82">
          <cell r="A82" t="str">
            <v>330.6</v>
          </cell>
          <cell r="B82" t="str">
            <v>BASE GRANULAR PARA BACHEO CLASE C</v>
          </cell>
          <cell r="C82" t="str">
            <v>m3</v>
          </cell>
          <cell r="D82">
            <v>91144.910531897956</v>
          </cell>
        </row>
        <row r="83">
          <cell r="A83" t="str">
            <v>340.1</v>
          </cell>
          <cell r="B83" t="str">
            <v>BASE ESTABILIZADA CON EMULSIÓN ASFÁLTICA TIPO BEE-38</v>
          </cell>
          <cell r="C83" t="str">
            <v>m3</v>
          </cell>
          <cell r="D83">
            <v>75848</v>
          </cell>
        </row>
        <row r="84">
          <cell r="A84" t="str">
            <v>340.2</v>
          </cell>
          <cell r="B84" t="str">
            <v xml:space="preserve"> BASE ESTABILIZADA CON EMULSIÓN ASFÁLTICA TIPO BEE-25</v>
          </cell>
          <cell r="C84" t="str">
            <v>m3</v>
          </cell>
          <cell r="D84">
            <v>75847.565673926831</v>
          </cell>
        </row>
        <row r="85">
          <cell r="A85" t="str">
            <v>340.3</v>
          </cell>
          <cell r="B85" t="str">
            <v>BASE ESTABILIZADA CON EMULSIÓN ASFÁLTICA TIPO BEE-5</v>
          </cell>
          <cell r="C85" t="str">
            <v>m3</v>
          </cell>
          <cell r="D85">
            <v>75847.565673926831</v>
          </cell>
        </row>
        <row r="86">
          <cell r="A86" t="str">
            <v>350.1</v>
          </cell>
          <cell r="B86" t="str">
            <v>SUELO-CEMENTO CLASE SC-D GRADACION TIPO A (INCLUYE SUMINISTRO DEL CEMENTO)</v>
          </cell>
          <cell r="C86" t="str">
            <v>m3</v>
          </cell>
          <cell r="D86">
            <v>124984.64156039566</v>
          </cell>
        </row>
        <row r="87">
          <cell r="A87" t="str">
            <v>350.2</v>
          </cell>
          <cell r="B87" t="str">
            <v>SUELO-CEMENTO CLASE SC-D GRADACION TIPO B (INCLUYE SUMINISTRO DEL CEMENTO)</v>
          </cell>
          <cell r="C87" t="str">
            <v>m3</v>
          </cell>
          <cell r="D87">
            <v>124984.64156039566</v>
          </cell>
        </row>
        <row r="88">
          <cell r="A88" t="str">
            <v>350.3</v>
          </cell>
          <cell r="B88" t="str">
            <v>SUELO-CEMENTO CLASE SC-R GRADACION TIPO A (INCLUYE SUMINISTRO DEL CEMENTO)</v>
          </cell>
          <cell r="C88" t="str">
            <v>m3</v>
          </cell>
          <cell r="D88">
            <v>124984.64156039566</v>
          </cell>
        </row>
        <row r="89">
          <cell r="A89" t="str">
            <v>350.4</v>
          </cell>
          <cell r="B89" t="str">
            <v>SUELO-CEMENTO CLASE SC-R GRADACION TIPO B (INCLUYE SUMINISTRO DEL CEMENTO)</v>
          </cell>
          <cell r="C89" t="str">
            <v>m3</v>
          </cell>
          <cell r="D89">
            <v>124984.64156039566</v>
          </cell>
        </row>
        <row r="90">
          <cell r="A90" t="str">
            <v>350.10</v>
          </cell>
          <cell r="B90" t="str">
            <v>SUELO-CEMENTO CLASE SC-D GRADACION TIPO A (NO INCLUYE SUMINISTRO DEL CEMENTO)</v>
          </cell>
          <cell r="C90" t="str">
            <v>m3</v>
          </cell>
          <cell r="D90">
            <v>72802.641560395656</v>
          </cell>
        </row>
        <row r="91">
          <cell r="A91" t="str">
            <v>350.11</v>
          </cell>
          <cell r="B91" t="str">
            <v>SUELO-CEMENTO CLASE SC-D GRADACION TIPO B (NO INCLUYE SUMINISTRO DEL CEMENTO)</v>
          </cell>
          <cell r="C91" t="str">
            <v>m3</v>
          </cell>
          <cell r="D91">
            <v>72802.641560395656</v>
          </cell>
        </row>
        <row r="92">
          <cell r="A92" t="str">
            <v>350.12</v>
          </cell>
          <cell r="B92" t="str">
            <v>SUELO-CEMENTO CLASE SC-R GRADACION TIPO A (NO INCLUYE SUMINISTRO DEL CEMENTO)</v>
          </cell>
          <cell r="C92" t="str">
            <v>m3</v>
          </cell>
          <cell r="D92">
            <v>72802.641560395656</v>
          </cell>
        </row>
        <row r="93">
          <cell r="A93" t="str">
            <v>350.13</v>
          </cell>
          <cell r="B93" t="str">
            <v>SUELO-CEMENTO CLASE SC-R GRADACION TIPO B (NO INCLUYE SUMINISTRO DEL CEMENTO)</v>
          </cell>
          <cell r="C93" t="str">
            <v>m3</v>
          </cell>
          <cell r="D93">
            <v>72802.641560395656</v>
          </cell>
        </row>
        <row r="94">
          <cell r="A94" t="str">
            <v>350.14</v>
          </cell>
          <cell r="B94" t="str">
            <v xml:space="preserve">CEMENTO HIDRAULICO PARA SUELO-CEMENTO </v>
          </cell>
          <cell r="C94" t="str">
            <v>Kg</v>
          </cell>
          <cell r="D94">
            <v>579.79999999999995</v>
          </cell>
        </row>
        <row r="95">
          <cell r="A95" t="str">
            <v>351.1</v>
          </cell>
          <cell r="B95" t="str">
            <v>BASE TRATADA CON CEMENTO RESISTENCIA R-3.5 (INCLUYE SUMINISTRO DE CEMENTO)</v>
          </cell>
          <cell r="C95" t="str">
            <v>m3</v>
          </cell>
          <cell r="D95">
            <v>124984.64156039566</v>
          </cell>
        </row>
        <row r="96">
          <cell r="A96" t="str">
            <v>351.2</v>
          </cell>
          <cell r="B96" t="str">
            <v>BASE TRATADA CON CEMENTO RESISTENCIA R-5.2 (INCLUYE SUMINISTRO DE CEMENTO)</v>
          </cell>
          <cell r="C96" t="str">
            <v>m3</v>
          </cell>
          <cell r="D96">
            <v>124984.64156039566</v>
          </cell>
        </row>
        <row r="97">
          <cell r="A97" t="str">
            <v>351.10</v>
          </cell>
          <cell r="B97" t="str">
            <v>BASE TRATADA CON CEMENTO RESISTENCIA R-3.5 (NO INCLUYE SUMINISTRO DE CEMENTO)</v>
          </cell>
          <cell r="C97" t="str">
            <v>m3</v>
          </cell>
          <cell r="D97">
            <v>72802.641560395656</v>
          </cell>
        </row>
        <row r="98">
          <cell r="A98" t="str">
            <v>351.11</v>
          </cell>
          <cell r="B98" t="str">
            <v>BASE TRATADA CON CEMENTO RESISTENCIA R-5.2 (NO INCLUYE SUMINISTRO DE CEMENTO)</v>
          </cell>
          <cell r="C98" t="str">
            <v>m3</v>
          </cell>
          <cell r="D98">
            <v>72802.641560395656</v>
          </cell>
        </row>
        <row r="99">
          <cell r="A99" t="str">
            <v>351.12</v>
          </cell>
          <cell r="B99" t="str">
            <v>CEMENTO HIDRAULICO PARA BASE TRATADA CON CEMENTO</v>
          </cell>
          <cell r="C99" t="str">
            <v>Kg</v>
          </cell>
          <cell r="D99">
            <v>579.79999999999995</v>
          </cell>
        </row>
        <row r="100">
          <cell r="A100" t="str">
            <v>410.1</v>
          </cell>
          <cell r="B100" t="str">
            <v>CEMENTO ASFÁLTICO DE PENETRACIÓN 40-50</v>
          </cell>
          <cell r="C100" t="str">
            <v>Kg</v>
          </cell>
          <cell r="D100">
            <v>2548</v>
          </cell>
        </row>
        <row r="101">
          <cell r="A101" t="str">
            <v>410.2</v>
          </cell>
          <cell r="B101" t="str">
            <v>CEMENTO ASFÁLTICO DE PENETRACIÓN 60-70.</v>
          </cell>
          <cell r="C101" t="str">
            <v>Kg</v>
          </cell>
          <cell r="D101">
            <v>2429.6999999999998</v>
          </cell>
        </row>
        <row r="102">
          <cell r="A102" t="str">
            <v>410.3</v>
          </cell>
          <cell r="B102" t="str">
            <v>CEMENTO ASFÁLTICO DE PENETRACIÓN 80-100</v>
          </cell>
          <cell r="C102" t="str">
            <v>kg</v>
          </cell>
          <cell r="D102">
            <v>2048.8000000000002</v>
          </cell>
        </row>
        <row r="103">
          <cell r="A103" t="str">
            <v>411.1</v>
          </cell>
          <cell r="B103" t="str">
            <v>SUMINISTRO DE EMULSIÓN ASFÁLTICA DE ROTURA MEDIA CRM.</v>
          </cell>
          <cell r="C103" t="str">
            <v>Lt</v>
          </cell>
          <cell r="D103">
            <v>2714.4</v>
          </cell>
        </row>
        <row r="104">
          <cell r="A104" t="str">
            <v>411.2</v>
          </cell>
          <cell r="B104" t="str">
            <v>EMULSIÓN ASFÁLTICA DE ROTURA LENTA CRL-1 ARD</v>
          </cell>
          <cell r="C104" t="str">
            <v>Lt</v>
          </cell>
          <cell r="D104">
            <v>5804.5</v>
          </cell>
        </row>
        <row r="105">
          <cell r="A105" t="str">
            <v>411.3</v>
          </cell>
          <cell r="B105" t="str">
            <v>EMULSIÓN ASFÁLTICA DE ROTURA LENTA CRL-1 ARB</v>
          </cell>
          <cell r="C105" t="str">
            <v>Lt</v>
          </cell>
          <cell r="D105">
            <v>3480.1</v>
          </cell>
        </row>
        <row r="106">
          <cell r="A106" t="str">
            <v>411.4</v>
          </cell>
          <cell r="B106" t="str">
            <v>SUMINISTRO DE EMULSIÓN ASFÁLTICA DE ROTURA LENTA CRL-1h</v>
          </cell>
          <cell r="C106" t="str">
            <v>Lt</v>
          </cell>
          <cell r="D106">
            <v>1539.2</v>
          </cell>
        </row>
        <row r="107">
          <cell r="A107" t="str">
            <v>413.1</v>
          </cell>
          <cell r="B107" t="str">
            <v xml:space="preserve">CEMENTO ASFALTICO CON GRANO DE CAUCHO RECICLADO TIPO I </v>
          </cell>
          <cell r="C107" t="str">
            <v>Kg</v>
          </cell>
          <cell r="D107">
            <v>2350.4</v>
          </cell>
        </row>
        <row r="108">
          <cell r="A108" t="str">
            <v>413.2</v>
          </cell>
          <cell r="B108" t="str">
            <v>CEMENTO ASFALTICO CON GRANO DE CAUCHO RECICLADO TIPO II</v>
          </cell>
          <cell r="C108" t="str">
            <v>Kg</v>
          </cell>
          <cell r="D108">
            <v>2419.3000000000002</v>
          </cell>
        </row>
        <row r="109">
          <cell r="A109" t="str">
            <v>413.3</v>
          </cell>
          <cell r="B109" t="str">
            <v>CEMENTO ASFALTICO CON GRANO DE CAUCHO RECICLADO TIPO  III</v>
          </cell>
          <cell r="C109" t="str">
            <v>Kg</v>
          </cell>
          <cell r="D109">
            <v>2492.1</v>
          </cell>
        </row>
        <row r="110">
          <cell r="A110" t="str">
            <v>414.1</v>
          </cell>
          <cell r="B110" t="str">
            <v>CEMENTO ASFÁLTICO MODIFICADO CON POLÍMEROS TIPO I</v>
          </cell>
          <cell r="C110" t="str">
            <v>Kg</v>
          </cell>
          <cell r="D110">
            <v>4061.2000000000003</v>
          </cell>
        </row>
        <row r="111">
          <cell r="A111" t="str">
            <v>414.2</v>
          </cell>
          <cell r="B111" t="str">
            <v>CEMENTO ASFÁLTICO MODIFICADO CON POLÍMEROS TIPO II A</v>
          </cell>
          <cell r="C111" t="str">
            <v>Kg</v>
          </cell>
          <cell r="D111">
            <v>2749.5</v>
          </cell>
        </row>
        <row r="112">
          <cell r="A112" t="str">
            <v>414.3</v>
          </cell>
          <cell r="B112" t="str">
            <v>CEMENTO ASFÁLTICO MODIFICADO CON POLÍMEROS TIPO II B</v>
          </cell>
          <cell r="C112" t="str">
            <v>Kg</v>
          </cell>
          <cell r="D112">
            <v>2749.5</v>
          </cell>
        </row>
        <row r="113">
          <cell r="A113" t="str">
            <v>414.4</v>
          </cell>
          <cell r="B113" t="str">
            <v>CEMENTO ASFÁLTICO MODIFICADO CON POLÍMEROS TIPO III</v>
          </cell>
          <cell r="C113" t="str">
            <v>Kg</v>
          </cell>
          <cell r="D113">
            <v>4236.7</v>
          </cell>
        </row>
        <row r="114">
          <cell r="A114" t="str">
            <v>414.5</v>
          </cell>
          <cell r="B114" t="str">
            <v>CEMENTO ASFÁLTICO MODIFICADO CON POLÍMEROS TIPO IV</v>
          </cell>
          <cell r="C114" t="str">
            <v>Kg</v>
          </cell>
          <cell r="D114">
            <v>4439.5</v>
          </cell>
        </row>
        <row r="115">
          <cell r="A115" t="str">
            <v>414.6</v>
          </cell>
          <cell r="B115" t="str">
            <v>CEMENTO ASFÁLTICO MODIFICADO CON POLÍMEROS TIPO V.</v>
          </cell>
          <cell r="C115" t="str">
            <v>Kg</v>
          </cell>
          <cell r="D115">
            <v>3261.7</v>
          </cell>
        </row>
        <row r="116">
          <cell r="A116" t="str">
            <v>415.1</v>
          </cell>
          <cell r="B116" t="str">
            <v>EMULSIÓN ASFÁLTICA DE ROTURA MEDIA, MODIFICADA CON POLÍMEROS, CRM-m</v>
          </cell>
          <cell r="C116" t="str">
            <v>Lt</v>
          </cell>
          <cell r="D116">
            <v>3160.3</v>
          </cell>
        </row>
        <row r="117">
          <cell r="A117" t="str">
            <v>420.1</v>
          </cell>
          <cell r="B117" t="str">
            <v>RIEGO DE IMPRIMACIÓN CON EMULSIÓN ASFÁLTICA CRL -0</v>
          </cell>
          <cell r="C117" t="str">
            <v>m2</v>
          </cell>
          <cell r="D117">
            <v>2996</v>
          </cell>
        </row>
        <row r="118">
          <cell r="A118" t="str">
            <v>420.2</v>
          </cell>
          <cell r="B118" t="str">
            <v>RIEGO DE IMPRIMACIÓN CON EMILSÍON ASFÁLTICA CRL-1</v>
          </cell>
          <cell r="C118" t="str">
            <v>m2</v>
          </cell>
          <cell r="D118">
            <v>11225</v>
          </cell>
        </row>
        <row r="119">
          <cell r="A119" t="str">
            <v>420.3</v>
          </cell>
          <cell r="B119" t="str">
            <v>RIEGO DE IMPRIMACIÓN CON ASFALTO LIQUIDO</v>
          </cell>
          <cell r="C119" t="str">
            <v>m2</v>
          </cell>
          <cell r="D119">
            <v>2691</v>
          </cell>
        </row>
        <row r="120">
          <cell r="A120" t="str">
            <v>421.1</v>
          </cell>
          <cell r="B120" t="str">
            <v>RIEGO DE LIGA CON EMULSIÓN ASFÁLTICA CRR-1</v>
          </cell>
          <cell r="C120" t="str">
            <v>m2</v>
          </cell>
          <cell r="D120">
            <v>5228</v>
          </cell>
        </row>
        <row r="121">
          <cell r="A121" t="str">
            <v>421.2</v>
          </cell>
          <cell r="B121" t="str">
            <v>RIEGO DE LIGA CON EMULSIÓN ASFÁLTICA CRR-2</v>
          </cell>
          <cell r="C121" t="str">
            <v>m2</v>
          </cell>
          <cell r="D121">
            <v>1676.2289404356093</v>
          </cell>
        </row>
        <row r="122">
          <cell r="A122" t="str">
            <v>421.3</v>
          </cell>
          <cell r="B122" t="str">
            <v xml:space="preserve"> RIEGO DE LIGA CON EMULSIÓN MODIFICADA CON POLÍMEROS CRR- 1m</v>
          </cell>
          <cell r="C122" t="str">
            <v>m2</v>
          </cell>
          <cell r="D122">
            <v>1429.3589404356094</v>
          </cell>
        </row>
        <row r="123">
          <cell r="A123" t="str">
            <v>421.4</v>
          </cell>
          <cell r="B123" t="str">
            <v xml:space="preserve"> RIEGO DE LIGA CON EMULSIÓN MODIFICADA CON POLÍMEROS CRR- 2m</v>
          </cell>
          <cell r="C123" t="str">
            <v>m2</v>
          </cell>
          <cell r="D123">
            <v>1470.8939404356092</v>
          </cell>
        </row>
        <row r="124">
          <cell r="A124" t="str">
            <v>430.1.1</v>
          </cell>
          <cell r="B124" t="str">
            <v>TRATAMIENTO SUPERFICIAL SIMPLE CON EMULSIÓN CRR-2 GRADACION 19</v>
          </cell>
          <cell r="C124" t="str">
            <v>m2</v>
          </cell>
          <cell r="D124">
            <v>8160.8005930997369</v>
          </cell>
        </row>
        <row r="125">
          <cell r="A125" t="str">
            <v>430.1.2</v>
          </cell>
          <cell r="B125" t="str">
            <v>TRATAMIENTO SUPERFICIAL SIMPLE CON EMULSIÓN CRR-2 GRADACION 13</v>
          </cell>
          <cell r="C125" t="str">
            <v>m2</v>
          </cell>
          <cell r="D125">
            <v>6702.3721930997372</v>
          </cell>
        </row>
        <row r="126">
          <cell r="A126" t="str">
            <v>430.2.1</v>
          </cell>
          <cell r="B126" t="str">
            <v>TRATAMIENTO SUPERFICIAL SIMPLE CON EMULSIÓN CRR-2 m GRADACION 19</v>
          </cell>
          <cell r="C126" t="str">
            <v>m2</v>
          </cell>
          <cell r="D126">
            <v>8160.8005930997369</v>
          </cell>
        </row>
        <row r="127">
          <cell r="A127" t="str">
            <v>430.2.2</v>
          </cell>
          <cell r="B127" t="str">
            <v>TRATAMIENTO SUPERFICIAL SIMPLE CON EMULSIÓN CRR-2m  GRADACION 13</v>
          </cell>
          <cell r="C127" t="str">
            <v>m2</v>
          </cell>
          <cell r="D127">
            <v>6702.3721930997372</v>
          </cell>
        </row>
        <row r="128">
          <cell r="A128" t="str">
            <v>431.1.1</v>
          </cell>
          <cell r="B128" t="str">
            <v>TRATAMIENTO SUPERFICIAL DOBLE CON EMULSIÓN CRR-2. TIPO 1</v>
          </cell>
          <cell r="C128" t="str">
            <v>m2</v>
          </cell>
          <cell r="D128">
            <v>17423.482189963255</v>
          </cell>
        </row>
        <row r="129">
          <cell r="A129" t="str">
            <v>431.1.2</v>
          </cell>
          <cell r="B129" t="str">
            <v>TRATAMIENTO SUPERFICIAL DOBLE CON EMULSIÓN CRR-2. TIPO 2</v>
          </cell>
          <cell r="C129" t="str">
            <v>m2</v>
          </cell>
          <cell r="D129">
            <v>13716.042089963254</v>
          </cell>
        </row>
        <row r="130">
          <cell r="A130" t="str">
            <v>431.2.1</v>
          </cell>
          <cell r="B130" t="str">
            <v>TRATAMIENTO SUPERFICIAL DOBLE CON EMULSIÓN CRR-2 m TIPO 1</v>
          </cell>
          <cell r="C130" t="str">
            <v>m2</v>
          </cell>
          <cell r="D130">
            <v>15488.770189963252</v>
          </cell>
        </row>
        <row r="131">
          <cell r="A131" t="str">
            <v>431.2.2</v>
          </cell>
          <cell r="B131" t="str">
            <v>TRATAMIENTO SUPERFICIAL DOBLE CON EMULSIÓN CRR-2 m TIPO 2</v>
          </cell>
          <cell r="C131" t="str">
            <v>m2</v>
          </cell>
          <cell r="D131">
            <v>12237.630089963255</v>
          </cell>
        </row>
        <row r="132">
          <cell r="A132" t="str">
            <v>432.1</v>
          </cell>
          <cell r="B132" t="str">
            <v>SELLO DE ARENA-ASFALTO CON EMULSIÓN CRR-2</v>
          </cell>
          <cell r="C132" t="str">
            <v>m2</v>
          </cell>
          <cell r="D132">
            <v>5549.1983713873087</v>
          </cell>
        </row>
        <row r="133">
          <cell r="A133" t="str">
            <v>432.2</v>
          </cell>
          <cell r="B133" t="str">
            <v>SELLO DE ARENA-ASFALTO CON EMULSIÓN CRR-2m</v>
          </cell>
          <cell r="C133" t="str">
            <v>m2</v>
          </cell>
          <cell r="D133">
            <v>15416.198371387309</v>
          </cell>
        </row>
        <row r="134">
          <cell r="A134" t="str">
            <v>433.1</v>
          </cell>
          <cell r="B134" t="str">
            <v>LECHADA ASFÁLTICA CON EMULSIÓN CRL-1H, TIPO LA-13</v>
          </cell>
          <cell r="C134" t="str">
            <v>m2</v>
          </cell>
          <cell r="D134">
            <v>3610.2078030389016</v>
          </cell>
        </row>
        <row r="135">
          <cell r="A135" t="str">
            <v>433.2</v>
          </cell>
          <cell r="B135" t="str">
            <v>LECHADA ASFÁLTICA CON EMULSIÓN CRL-1H, TIPO LA-10</v>
          </cell>
          <cell r="C135" t="str">
            <v>m2</v>
          </cell>
          <cell r="D135">
            <v>3298.9605030389012</v>
          </cell>
        </row>
        <row r="136">
          <cell r="A136" t="str">
            <v>433.3</v>
          </cell>
          <cell r="B136" t="str">
            <v>LECHADA ASFÁLTICA CON EMULSIÓN CRL-1H, TIPO LA-5</v>
          </cell>
          <cell r="C136" t="str">
            <v>m2</v>
          </cell>
          <cell r="D136">
            <v>3769.125003038901</v>
          </cell>
        </row>
        <row r="137">
          <cell r="A137" t="str">
            <v>433.4</v>
          </cell>
          <cell r="B137" t="str">
            <v>LECHADA ASFÁLTICA CON EMULSIÓN CRL-1H, TIPO LA-3</v>
          </cell>
          <cell r="C137" t="str">
            <v>m2</v>
          </cell>
          <cell r="D137">
            <v>2430.5579030389013</v>
          </cell>
        </row>
        <row r="138">
          <cell r="A138" t="str">
            <v>433.5</v>
          </cell>
          <cell r="B138" t="str">
            <v>LECHADA ASFÁLTICA CON EMULSIÓN CRL-1HM ,TIPO LA-13</v>
          </cell>
          <cell r="C138" t="str">
            <v>m2</v>
          </cell>
          <cell r="D138">
            <v>6448.7740530389028</v>
          </cell>
        </row>
        <row r="139">
          <cell r="A139" t="str">
            <v>433.6</v>
          </cell>
          <cell r="B139" t="str">
            <v>LECHADA ASFÁLTICA CON EMULSIÓN CRL-1HM ,TIPO LA-10</v>
          </cell>
          <cell r="C139" t="str">
            <v>m2</v>
          </cell>
          <cell r="D139">
            <v>6037.0851780389021</v>
          </cell>
        </row>
        <row r="140">
          <cell r="A140" t="str">
            <v>433.7</v>
          </cell>
          <cell r="B140" t="str">
            <v>LECHADA ASFÁLTICA CON EMULSIÓN CRL-1HM ,TIPO LA-5</v>
          </cell>
          <cell r="C140" t="str">
            <v>m2</v>
          </cell>
          <cell r="D140">
            <v>7088.0640030389031</v>
          </cell>
        </row>
        <row r="141">
          <cell r="A141" t="str">
            <v>433.8</v>
          </cell>
          <cell r="B141" t="str">
            <v>LECHADA ASFÁLTICA CON EMULSIÓN CRL-1HM ,TIPO LA-3</v>
          </cell>
          <cell r="C141" t="str">
            <v>m2</v>
          </cell>
          <cell r="D141">
            <v>4504.8947780389017</v>
          </cell>
        </row>
        <row r="142">
          <cell r="A142" t="str">
            <v>440.1</v>
          </cell>
          <cell r="B142" t="str">
            <v>MEZCLA DENSA EN FRÍO TIPO MDF-38</v>
          </cell>
          <cell r="C142" t="str">
            <v>m3</v>
          </cell>
          <cell r="D142">
            <v>224027.34356669596</v>
          </cell>
        </row>
        <row r="143">
          <cell r="A143" t="str">
            <v>440.2</v>
          </cell>
          <cell r="B143" t="str">
            <v>MEZCLA DENSA EN FRÍO TIPO MDF-25</v>
          </cell>
          <cell r="C143" t="str">
            <v>m3</v>
          </cell>
          <cell r="D143">
            <v>224027.34356669598</v>
          </cell>
        </row>
        <row r="144">
          <cell r="A144" t="str">
            <v>440.3</v>
          </cell>
          <cell r="B144" t="str">
            <v>MEZCLA DENSA EN FRÍO TIPO MDF-19</v>
          </cell>
          <cell r="C144" t="str">
            <v>m3</v>
          </cell>
          <cell r="D144">
            <v>224027.34356669598</v>
          </cell>
        </row>
        <row r="145">
          <cell r="A145" t="str">
            <v>440.4</v>
          </cell>
          <cell r="B145" t="str">
            <v>MEZCLA DENSA EN FRÍO PARA BACHEO</v>
          </cell>
          <cell r="C145" t="str">
            <v>m3</v>
          </cell>
          <cell r="D145">
            <v>246032.00202527025</v>
          </cell>
        </row>
        <row r="146">
          <cell r="A146" t="str">
            <v>441.1</v>
          </cell>
          <cell r="B146" t="str">
            <v>MEZCLA ABIERTA EN FRÍO TIPO MAF-19</v>
          </cell>
          <cell r="C146" t="str">
            <v>m3</v>
          </cell>
          <cell r="D146">
            <v>224027.34356669598</v>
          </cell>
        </row>
        <row r="147">
          <cell r="A147" t="str">
            <v>441.2</v>
          </cell>
          <cell r="B147" t="str">
            <v>MEZCLA ABIERTA EN FRÍO TIPO MAF-25</v>
          </cell>
          <cell r="C147" t="str">
            <v>m3</v>
          </cell>
          <cell r="D147">
            <v>224027.34356669598</v>
          </cell>
        </row>
        <row r="148">
          <cell r="A148" t="str">
            <v>441.3</v>
          </cell>
          <cell r="B148" t="str">
            <v>MEZCLA ABIERTA EN FRÍO TIPO MAF-38</v>
          </cell>
          <cell r="C148" t="str">
            <v>m3</v>
          </cell>
          <cell r="D148">
            <v>224027.34356669598</v>
          </cell>
        </row>
        <row r="149">
          <cell r="A149" t="str">
            <v>441.4</v>
          </cell>
          <cell r="B149" t="str">
            <v>MEZCLA ABIERTA EN FRÍO  TIPO MAF-38 PARA BACHEO</v>
          </cell>
          <cell r="C149" t="str">
            <v>m3</v>
          </cell>
          <cell r="D149">
            <v>246032.00202527025</v>
          </cell>
        </row>
        <row r="150">
          <cell r="A150" t="str">
            <v>450.1</v>
          </cell>
          <cell r="B150" t="str">
            <v>MEZCLA DENSA EN CALIENTE TIPO MDC-25</v>
          </cell>
          <cell r="C150" t="str">
            <v>m3</v>
          </cell>
          <cell r="D150">
            <v>210740.51183621644</v>
          </cell>
        </row>
        <row r="151">
          <cell r="A151" t="str">
            <v>450.2</v>
          </cell>
          <cell r="B151" t="str">
            <v>MEZCLA DENSA EN CALIENTE TIPO MDC-19</v>
          </cell>
          <cell r="C151" t="str">
            <v>m3</v>
          </cell>
          <cell r="D151">
            <v>529978</v>
          </cell>
        </row>
        <row r="152">
          <cell r="A152" t="str">
            <v>450.3</v>
          </cell>
          <cell r="B152" t="str">
            <v>MEZCLA DENSA EN CALIENTE TIPO MDC-10</v>
          </cell>
          <cell r="C152" t="str">
            <v>m3</v>
          </cell>
          <cell r="D152">
            <v>210740.51183621644</v>
          </cell>
        </row>
        <row r="153">
          <cell r="A153" t="str">
            <v>450.4</v>
          </cell>
          <cell r="B153" t="str">
            <v>MEZCLA SEMIDENSA EN CALIENTE TIPO MSC-25</v>
          </cell>
          <cell r="C153" t="str">
            <v>m3</v>
          </cell>
          <cell r="D153">
            <v>210740.51183621644</v>
          </cell>
        </row>
        <row r="154">
          <cell r="A154" t="str">
            <v>450.5</v>
          </cell>
          <cell r="B154" t="str">
            <v>MEZCLA SEMIDENSA EN CALIENTE TIPO MSC-19</v>
          </cell>
          <cell r="C154" t="str">
            <v>m3</v>
          </cell>
          <cell r="D154">
            <v>210740.51183621644</v>
          </cell>
        </row>
        <row r="155">
          <cell r="A155" t="str">
            <v>450.6</v>
          </cell>
          <cell r="B155" t="str">
            <v>MEZCLA GRUESA EN CALIENTE TIPO MGC-38</v>
          </cell>
          <cell r="C155" t="str">
            <v>m3</v>
          </cell>
          <cell r="D155">
            <v>210740.51183621644</v>
          </cell>
        </row>
        <row r="156">
          <cell r="A156" t="str">
            <v>450.7</v>
          </cell>
          <cell r="B156" t="str">
            <v>MEZCLA GRUESA EN CALIENTE TIPO MGC-25</v>
          </cell>
          <cell r="C156" t="str">
            <v>m3</v>
          </cell>
          <cell r="D156">
            <v>210740.51183621644</v>
          </cell>
        </row>
        <row r="157">
          <cell r="A157" t="str">
            <v>450.8</v>
          </cell>
          <cell r="B157" t="str">
            <v>MEZCLA DE ALTO MÓDULO MAM-25</v>
          </cell>
          <cell r="C157" t="str">
            <v>m3</v>
          </cell>
          <cell r="D157">
            <v>210740.51183621644</v>
          </cell>
        </row>
        <row r="158">
          <cell r="A158" t="str">
            <v>450.10</v>
          </cell>
          <cell r="B158" t="str">
            <v>MEZCLA EN CALIENTE PARA BACHEO MSC-25</v>
          </cell>
          <cell r="C158" t="str">
            <v>m3</v>
          </cell>
          <cell r="D158">
            <v>239307.47768357387</v>
          </cell>
        </row>
        <row r="159">
          <cell r="A159" t="str">
            <v>450.11</v>
          </cell>
          <cell r="B159" t="str">
            <v>MEZCLA EN CALIENTE PARA BACHEO MGC-25</v>
          </cell>
          <cell r="C159" t="str">
            <v>m3</v>
          </cell>
          <cell r="D159">
            <v>239307.47768357387</v>
          </cell>
        </row>
        <row r="160">
          <cell r="A160" t="str">
            <v>450.12</v>
          </cell>
          <cell r="B160" t="str">
            <v>MEZCLA EN CALIENTE PARA BACHEO MGC-38</v>
          </cell>
          <cell r="C160" t="str">
            <v>m3</v>
          </cell>
          <cell r="D160">
            <v>239307.47768357387</v>
          </cell>
        </row>
        <row r="161">
          <cell r="A161" t="str">
            <v>451.1</v>
          </cell>
          <cell r="B161" t="str">
            <v>MEZCLA ABIERTA EN CALIENTE TIPO MAC-75</v>
          </cell>
          <cell r="C161" t="str">
            <v>m3</v>
          </cell>
          <cell r="D161">
            <v>210740.51183621644</v>
          </cell>
        </row>
        <row r="162">
          <cell r="A162" t="str">
            <v>451.2</v>
          </cell>
          <cell r="B162" t="str">
            <v>MEZCLA ABIERTA EN CALIENTE TIPO MAC-63</v>
          </cell>
          <cell r="C162" t="str">
            <v>m3</v>
          </cell>
          <cell r="D162">
            <v>210740.51183621644</v>
          </cell>
        </row>
        <row r="163">
          <cell r="A163" t="str">
            <v>451.3</v>
          </cell>
          <cell r="B163" t="str">
            <v>MEZCLA ABIERTA EN CALIENTE TIPO MAC-50</v>
          </cell>
          <cell r="C163" t="str">
            <v>m3</v>
          </cell>
          <cell r="D163">
            <v>210740.51183621644</v>
          </cell>
        </row>
        <row r="164">
          <cell r="A164" t="str">
            <v>451.4</v>
          </cell>
          <cell r="B164" t="str">
            <v>MEZCLA ABIERTA EN CALIENTE TIPO MAC -50 PARA BACHEO</v>
          </cell>
          <cell r="C164" t="str">
            <v>m3</v>
          </cell>
          <cell r="D164">
            <v>239307.47768357387</v>
          </cell>
        </row>
        <row r="165">
          <cell r="A165" t="str">
            <v>452.1</v>
          </cell>
          <cell r="B165" t="str">
            <v>MEZCLA DISCONTINUA EN CALIENTE TIPO M-13</v>
          </cell>
          <cell r="C165" t="str">
            <v>m3</v>
          </cell>
          <cell r="D165">
            <v>210740.51183621644</v>
          </cell>
        </row>
        <row r="166">
          <cell r="A166" t="str">
            <v>452.2</v>
          </cell>
          <cell r="B166" t="str">
            <v>MEZCLA DISCONTINUA EN CALIENTE TIPO M-10</v>
          </cell>
          <cell r="C166" t="str">
            <v>m3</v>
          </cell>
          <cell r="D166">
            <v>210740.51183621644</v>
          </cell>
        </row>
        <row r="167">
          <cell r="A167" t="str">
            <v>452.3</v>
          </cell>
          <cell r="B167" t="str">
            <v>MEZCLA DISCONTINUA EN CALIENTE TIPO F-13</v>
          </cell>
          <cell r="C167" t="str">
            <v>m3</v>
          </cell>
          <cell r="D167">
            <v>210740.51183621644</v>
          </cell>
        </row>
        <row r="168">
          <cell r="A168" t="str">
            <v>452.4</v>
          </cell>
          <cell r="B168" t="str">
            <v>MEZCLA DISCONTINUA EN CALIENTE TIPO F-10</v>
          </cell>
          <cell r="C168" t="str">
            <v>m3</v>
          </cell>
          <cell r="D168">
            <v>210740.51183621644</v>
          </cell>
        </row>
        <row r="169">
          <cell r="A169" t="str">
            <v>453.1</v>
          </cell>
          <cell r="B169" t="str">
            <v>MEZCLA DRENANTE</v>
          </cell>
          <cell r="C169" t="str">
            <v>m3</v>
          </cell>
          <cell r="D169">
            <v>209475.03852580814</v>
          </cell>
        </row>
        <row r="170">
          <cell r="A170" t="str">
            <v>460.1</v>
          </cell>
          <cell r="B170" t="str">
            <v>FRESADO DE PAVIMENTO ASFÁLTICO EN ESPESOR DE  10 CM</v>
          </cell>
          <cell r="C170" t="str">
            <v>m2</v>
          </cell>
          <cell r="D170">
            <v>5510</v>
          </cell>
        </row>
        <row r="171">
          <cell r="A171" t="str">
            <v>460.2</v>
          </cell>
          <cell r="B171" t="str">
            <v>FRESADO DE PAVIMENTO ASFÁLTICO EN ESPESOR DE 5 CM</v>
          </cell>
          <cell r="C171" t="str">
            <v>m2</v>
          </cell>
          <cell r="D171">
            <v>2755.0073985249792</v>
          </cell>
        </row>
        <row r="172">
          <cell r="A172" t="str">
            <v>461.1</v>
          </cell>
          <cell r="B172" t="str">
            <v>PAVIMENTO RECICLADO EN FRÍO EN EL LUGAR CON EMULSIÓN ASFÁLTICA</v>
          </cell>
          <cell r="C172" t="str">
            <v>m3</v>
          </cell>
          <cell r="D172">
            <v>89863.658673973026</v>
          </cell>
        </row>
        <row r="173">
          <cell r="A173" t="str">
            <v>461.2</v>
          </cell>
          <cell r="B173" t="str">
            <v>PAVIMENTO RECICLADO EN FRÍO EN EL LUGAR CON CEMENTO ASFÁLTICO ESPUMADO</v>
          </cell>
          <cell r="C173" t="str">
            <v>m3</v>
          </cell>
          <cell r="D173">
            <v>113753.196011719</v>
          </cell>
        </row>
        <row r="174">
          <cell r="A174" t="str">
            <v>462.1.1</v>
          </cell>
          <cell r="B174" t="str">
            <v>MEZCLA ASFALTICA RECICLADA EN CALIENTE DE TIPO MDC-25</v>
          </cell>
          <cell r="C174" t="str">
            <v>m3</v>
          </cell>
          <cell r="D174">
            <v>155891.20987397301</v>
          </cell>
        </row>
        <row r="175">
          <cell r="A175" t="str">
            <v>462.1.2</v>
          </cell>
          <cell r="B175" t="str">
            <v>MEZCLA ASFALTICA RECICLADA EN CALIENTE DE TIPO MDC-19</v>
          </cell>
          <cell r="C175" t="str">
            <v>m3</v>
          </cell>
          <cell r="D175">
            <v>156261.56167397302</v>
          </cell>
        </row>
        <row r="176">
          <cell r="A176" t="str">
            <v>462.2.1</v>
          </cell>
          <cell r="B176" t="str">
            <v>MEZCLA ASFALTICA RECICLADA EN CALIENTE DE TIPO MDC-25 PARA BACHEO</v>
          </cell>
          <cell r="C176" t="str">
            <v>m3</v>
          </cell>
          <cell r="D176">
            <v>169974.27530876762</v>
          </cell>
        </row>
        <row r="177">
          <cell r="A177" t="str">
            <v>462.2.2</v>
          </cell>
          <cell r="B177" t="str">
            <v>MEZCLA ASFALTICA RECICLADA EN CALIENTE DE TIPO MDC-19  PARA BACHEO</v>
          </cell>
          <cell r="C177" t="str">
            <v>m3</v>
          </cell>
          <cell r="D177">
            <v>170344.62710876763</v>
          </cell>
        </row>
        <row r="178">
          <cell r="A178" t="str">
            <v>464.1</v>
          </cell>
          <cell r="B178" t="str">
            <v>GEOTEXTIL PARA REPAVIMENTACIÒN</v>
          </cell>
          <cell r="C178" t="str">
            <v>m2</v>
          </cell>
          <cell r="D178">
            <v>5962.0639234848732</v>
          </cell>
        </row>
        <row r="179">
          <cell r="A179" t="str">
            <v>465.1</v>
          </cell>
          <cell r="B179" t="str">
            <v>EXCAVACIÓN PARA REPARACIÓN DE PAVIMENTO ASFÁLTICO EXISTENTE INCLUYENDO EL CORTE Y LA REMOCIÒN DE LAS CAPAS ASFALTICAS SUBYACENTES</v>
          </cell>
          <cell r="C179" t="str">
            <v>m3</v>
          </cell>
          <cell r="D179">
            <v>106673</v>
          </cell>
        </row>
        <row r="180">
          <cell r="A180" t="str">
            <v>465.2</v>
          </cell>
          <cell r="B180" t="str">
            <v>EXCAVACIÒN PARA LA REPARACIÒN DE PAVIMENTO ASFALTICO EXISTENTE EXCLUYENDO EL CORTE Y LA REMOCIÒN DE LAS CAPAS ASFALTICAS Y DE LAS SUBYACENTES.</v>
          </cell>
          <cell r="C180" t="str">
            <v>m3</v>
          </cell>
          <cell r="D180">
            <v>31164.594933589131</v>
          </cell>
        </row>
        <row r="181">
          <cell r="A181" t="str">
            <v>466.1</v>
          </cell>
          <cell r="B181" t="str">
            <v>SELLO DE GRIETAS EN PAVIMENTO ASFÁLTICO SIN RUTEO.</v>
          </cell>
          <cell r="C181" t="str">
            <v>m</v>
          </cell>
          <cell r="D181">
            <v>2218.778904154844</v>
          </cell>
        </row>
        <row r="182">
          <cell r="A182" t="str">
            <v>466.2</v>
          </cell>
          <cell r="B182" t="str">
            <v>SELLO DE GRIETAS EN PAVIMENTO ASFÁLTICO CON RUTEO.</v>
          </cell>
          <cell r="C182" t="str">
            <v>m</v>
          </cell>
          <cell r="D182">
            <v>2818.6002041548441</v>
          </cell>
        </row>
        <row r="183">
          <cell r="A183" t="str">
            <v>500.1</v>
          </cell>
          <cell r="B183" t="str">
            <v>PAVIMENTO DE CONCRETO HIDRÁULICO.</v>
          </cell>
          <cell r="C183" t="str">
            <v>m3</v>
          </cell>
          <cell r="D183">
            <v>717084.85578696756</v>
          </cell>
        </row>
        <row r="184">
          <cell r="A184" t="str">
            <v>500.2</v>
          </cell>
          <cell r="B184" t="str">
            <v>PAVIMENTO DE CONCRETO HIDRÁULICO DE FRAGUADO RAPIDO (FAST TRACK)</v>
          </cell>
          <cell r="C184" t="str">
            <v>m3</v>
          </cell>
          <cell r="D184">
            <v>743001.6557869676</v>
          </cell>
        </row>
        <row r="185">
          <cell r="A185" t="str">
            <v>501.1</v>
          </cell>
          <cell r="B185" t="str">
            <v>CEMENTO PORTHLAND, NORMA ASTM C150, TIPO ______ . SE DEBE ELABORAR UN ITEM DE PAGO PARA CADA TIPO DE CEMENTO QUE SE ESPECIFIQUE EN LOS DOCUMENTOS DEL CONTRATO.</v>
          </cell>
          <cell r="C185" t="str">
            <v>kg</v>
          </cell>
          <cell r="D185">
            <v>585</v>
          </cell>
        </row>
        <row r="186">
          <cell r="A186" t="str">
            <v>501.10</v>
          </cell>
          <cell r="B186" t="str">
            <v>CEMENTO HIDRAULICO  SDICIONADO, NORMA ASTM C595, TIPO ______ SE DEBE ELABORAR UN ITEM DE PAGO PARA CADA TIPO DE CEMENTO QUE SE ESPECIFIQUE EN LOS DOCUMENTOS DEL CONTRATO</v>
          </cell>
          <cell r="C186" t="str">
            <v>kg</v>
          </cell>
          <cell r="D186">
            <v>540.79999999999995</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579.79999999999995</v>
          </cell>
        </row>
        <row r="188">
          <cell r="A188" t="str">
            <v>505.1</v>
          </cell>
          <cell r="B188" t="str">
            <v xml:space="preserve">BASE DE CONCRETO HIDRÁULICO </v>
          </cell>
          <cell r="C188" t="str">
            <v>m3</v>
          </cell>
          <cell r="D188">
            <v>668757.49247302103</v>
          </cell>
        </row>
        <row r="189">
          <cell r="A189" t="str">
            <v>510.1</v>
          </cell>
          <cell r="B189" t="str">
            <v>PAVIMENTO DE ADOQUINES DE CONCRETO.</v>
          </cell>
          <cell r="C189" t="str">
            <v>m2</v>
          </cell>
          <cell r="D189">
            <v>76025.060733882347</v>
          </cell>
        </row>
        <row r="190">
          <cell r="A190" t="str">
            <v>600.1.1</v>
          </cell>
          <cell r="B190" t="str">
            <v>EXCAVACIONES VARIAS SIN CLASIFICAR</v>
          </cell>
          <cell r="C190" t="str">
            <v>m3</v>
          </cell>
          <cell r="D190">
            <v>19053</v>
          </cell>
        </row>
        <row r="191">
          <cell r="A191" t="str">
            <v>600.2.1</v>
          </cell>
          <cell r="B191" t="str">
            <v>EXCAVACIONES VARIAS EN ROCA EN SECO.</v>
          </cell>
          <cell r="C191" t="str">
            <v>m3</v>
          </cell>
          <cell r="D191">
            <v>96807.70615864532</v>
          </cell>
        </row>
        <row r="192">
          <cell r="A192" t="str">
            <v>600.2.2</v>
          </cell>
          <cell r="B192" t="str">
            <v>EXCAVACIONES VARIAS EN ROCA BAJO AGUA.</v>
          </cell>
          <cell r="C192" t="str">
            <v>m3</v>
          </cell>
          <cell r="D192">
            <v>132977.36293746985</v>
          </cell>
        </row>
        <row r="193">
          <cell r="A193" t="str">
            <v>600.2.3</v>
          </cell>
          <cell r="B193" t="str">
            <v>EXCAVACIONES VARIAS EN MATERIAL COMUN EN SECO</v>
          </cell>
          <cell r="C193" t="str">
            <v>m3</v>
          </cell>
          <cell r="D193">
            <v>17672</v>
          </cell>
        </row>
        <row r="194">
          <cell r="A194" t="str">
            <v>600.2.4</v>
          </cell>
          <cell r="B194" t="str">
            <v>EXCAVACIONES VARIAS EN MATERIAL COMÚN BAJO AGUA.</v>
          </cell>
          <cell r="C194" t="str">
            <v>m3</v>
          </cell>
          <cell r="D194">
            <v>22473</v>
          </cell>
        </row>
        <row r="195">
          <cell r="A195" t="str">
            <v>610.1</v>
          </cell>
          <cell r="B195" t="str">
            <v>RELLENOS PARA ESTRUCTURAS CON SUELO.</v>
          </cell>
          <cell r="C195" t="str">
            <v>m3</v>
          </cell>
          <cell r="D195">
            <v>63672</v>
          </cell>
        </row>
        <row r="196">
          <cell r="A196" t="str">
            <v>610.2</v>
          </cell>
          <cell r="B196" t="str">
            <v>RELLENOS PARA ESTRUCTURAS CON RECEBO.</v>
          </cell>
          <cell r="C196" t="str">
            <v>m3</v>
          </cell>
          <cell r="D196">
            <v>212106</v>
          </cell>
        </row>
        <row r="197">
          <cell r="A197" t="str">
            <v>610.3</v>
          </cell>
          <cell r="B197" t="str">
            <v>RELLENO PARA ESTRUCTURAS CON MATERIAL GRANULAR TIPO SBG</v>
          </cell>
          <cell r="C197" t="str">
            <v>m3</v>
          </cell>
          <cell r="D197">
            <v>48460</v>
          </cell>
        </row>
        <row r="198">
          <cell r="A198" t="str">
            <v>610.4</v>
          </cell>
          <cell r="B198" t="str">
            <v>RELLENO PARA ESTRUCTURAS CON MATERIAL GRANULAR TIPO BG</v>
          </cell>
          <cell r="C198" t="str">
            <v>m3</v>
          </cell>
          <cell r="D198">
            <v>92063.770265948988</v>
          </cell>
        </row>
        <row r="199">
          <cell r="A199" t="str">
            <v>610.5</v>
          </cell>
          <cell r="B199" t="str">
            <v>RELLENOS CON MATERIAL FILTRANTE</v>
          </cell>
          <cell r="C199" t="str">
            <v>m3</v>
          </cell>
          <cell r="D199">
            <v>76587.400265948978</v>
          </cell>
        </row>
        <row r="200">
          <cell r="A200" t="str">
            <v>610.6</v>
          </cell>
          <cell r="B200" t="str">
            <v>RELLENO CON GRAVILLA</v>
          </cell>
          <cell r="C200" t="str">
            <v>m3</v>
          </cell>
          <cell r="D200">
            <v>50936.580265948978</v>
          </cell>
        </row>
        <row r="201">
          <cell r="A201" t="str">
            <v>610.7</v>
          </cell>
          <cell r="B201" t="str">
            <v>RELLENO CON ARENA</v>
          </cell>
          <cell r="C201" t="str">
            <v>m3</v>
          </cell>
          <cell r="D201">
            <v>9240.3435106326506</v>
          </cell>
        </row>
        <row r="202">
          <cell r="A202" t="str">
            <v>620.1</v>
          </cell>
          <cell r="B202" t="str">
            <v>PILOTES PREFABRICADOS DE CONCRETO DIÁMETRO 0,40 M</v>
          </cell>
          <cell r="C202" t="str">
            <v>m</v>
          </cell>
          <cell r="D202">
            <v>367348.3304237359</v>
          </cell>
        </row>
        <row r="203">
          <cell r="A203" t="str">
            <v>620.2</v>
          </cell>
          <cell r="B203" t="str">
            <v>EXTENSION DE PILOTES, SECCION, 0.40 METROS</v>
          </cell>
          <cell r="C203" t="str">
            <v>m</v>
          </cell>
          <cell r="D203">
            <v>367348.3304237359</v>
          </cell>
        </row>
        <row r="204">
          <cell r="A204" t="str">
            <v>620.3</v>
          </cell>
          <cell r="B204" t="str">
            <v>PRUEBA DE CARGA TIPO ________ SE DEBERA ELABORA R ITEMS DE PAGO INDEPENDIENTE POR CADA TIPO DE PRUEBA.</v>
          </cell>
          <cell r="C204" t="str">
            <v>Unidad</v>
          </cell>
          <cell r="D204">
            <v>79460278.15031445</v>
          </cell>
        </row>
        <row r="205">
          <cell r="A205" t="str">
            <v>621.1.1</v>
          </cell>
          <cell r="B205" t="str">
            <v>PILOTE DE CONCRETO VACIADO IN SITU, DE DIÁMETRO 1 M_</v>
          </cell>
          <cell r="C205" t="str">
            <v>m</v>
          </cell>
          <cell r="D205">
            <v>2408339</v>
          </cell>
        </row>
        <row r="206">
          <cell r="A206" t="str">
            <v>621.1.2</v>
          </cell>
          <cell r="B206" t="str">
            <v>PILOTE DE CONCRETO VACIADO IN SITU, DE DIÁMETRO 1,2 M, INCLUYE EXCAVACIÓN EN ROCA, BAJO AGUA</v>
          </cell>
          <cell r="C206" t="str">
            <v>m</v>
          </cell>
          <cell r="D206">
            <v>3432206</v>
          </cell>
        </row>
        <row r="207">
          <cell r="A207" t="str">
            <v>621.2</v>
          </cell>
          <cell r="B207" t="str">
            <v>BASE ACAMPANADA.</v>
          </cell>
          <cell r="C207" t="str">
            <v>m3</v>
          </cell>
          <cell r="D207">
            <v>2506041.1861738143</v>
          </cell>
        </row>
        <row r="208">
          <cell r="A208" t="str">
            <v>621.3</v>
          </cell>
          <cell r="B208" t="str">
            <v>PERFORACION DE PRUEBA PARA PILOTE, D= VARIABLE</v>
          </cell>
          <cell r="C208" t="str">
            <v>m</v>
          </cell>
          <cell r="D208">
            <v>75989868.514752746</v>
          </cell>
        </row>
        <row r="209">
          <cell r="A209" t="str">
            <v>621.4</v>
          </cell>
          <cell r="B209" t="str">
            <v>PERFORACION DE PRUEBA PARA BASE ACAMPANADA</v>
          </cell>
          <cell r="C209" t="str">
            <v>m3</v>
          </cell>
          <cell r="D209">
            <v>66901745.682043962</v>
          </cell>
        </row>
        <row r="210">
          <cell r="A210" t="str">
            <v>621.5</v>
          </cell>
          <cell r="B210" t="str">
            <v>CAMISA PERMANENTE DE DIÁMETRO EXTERIOR VARIABLE</v>
          </cell>
          <cell r="C210" t="str">
            <v>m</v>
          </cell>
          <cell r="D210">
            <v>3755659.5606931965</v>
          </cell>
        </row>
        <row r="211">
          <cell r="A211" t="str">
            <v>621.5.1</v>
          </cell>
          <cell r="B211" t="str">
            <v>CAMISA PERMANENTE DE DIÁMETRO EXTERIOR 1,50 M, EN CONCRETO</v>
          </cell>
          <cell r="C211" t="str">
            <v>m</v>
          </cell>
          <cell r="D211">
            <v>575402.37297148141</v>
          </cell>
        </row>
        <row r="212">
          <cell r="A212" t="str">
            <v>621.6</v>
          </cell>
          <cell r="B212" t="str">
            <v>PRUEBA DE CARGA TIPO (PILOTE PRE EXCAVADO)</v>
          </cell>
          <cell r="C212" t="str">
            <v>Unidad</v>
          </cell>
          <cell r="D212">
            <v>75829245.074984819</v>
          </cell>
        </row>
        <row r="213">
          <cell r="A213" t="str">
            <v>621.7</v>
          </cell>
          <cell r="B213" t="str">
            <v>PRUEBA DE INTEGRIDAD TIPO ____</v>
          </cell>
          <cell r="C213" t="str">
            <v>Unidad</v>
          </cell>
          <cell r="D213">
            <v>2653249.9546689629</v>
          </cell>
        </row>
        <row r="214">
          <cell r="A214" t="str">
            <v>622.1</v>
          </cell>
          <cell r="B214" t="str">
            <v>TABLESTACADO DE MADERA</v>
          </cell>
          <cell r="C214" t="str">
            <v>m2</v>
          </cell>
          <cell r="D214">
            <v>85460.242576406294</v>
          </cell>
        </row>
        <row r="215">
          <cell r="A215" t="str">
            <v>622.2</v>
          </cell>
          <cell r="B215" t="str">
            <v>TABLESTACADO METÁLICO.</v>
          </cell>
          <cell r="C215" t="str">
            <v>m2</v>
          </cell>
          <cell r="D215">
            <v>348164.74475835427</v>
          </cell>
        </row>
        <row r="216">
          <cell r="A216" t="str">
            <v>622.3</v>
          </cell>
          <cell r="B216" t="str">
            <v>TABLESTACADO DE CONCRETO REFORZADO.</v>
          </cell>
          <cell r="C216" t="str">
            <v>m2</v>
          </cell>
          <cell r="D216">
            <v>893082.73836918594</v>
          </cell>
        </row>
        <row r="217">
          <cell r="A217" t="str">
            <v>622.4</v>
          </cell>
          <cell r="B217" t="str">
            <v>TABLESTACADO DE CONCRETO PRE ESFORZADO.</v>
          </cell>
          <cell r="C217" t="str">
            <v>m2</v>
          </cell>
          <cell r="D217">
            <v>918920.36836918606</v>
          </cell>
        </row>
        <row r="218">
          <cell r="A218" t="str">
            <v>622.5</v>
          </cell>
          <cell r="B218" t="str">
            <v>CORTE DEL EXTREMO SUPERIOR DEL ELEMENTO.</v>
          </cell>
          <cell r="C218" t="str">
            <v>m</v>
          </cell>
          <cell r="D218">
            <v>63045.600227955088</v>
          </cell>
        </row>
        <row r="219">
          <cell r="A219" t="str">
            <v>623.1</v>
          </cell>
          <cell r="B219" t="str">
            <v>ANCLAJE TIPO _____ (ROCA)</v>
          </cell>
          <cell r="C219" t="str">
            <v>m</v>
          </cell>
          <cell r="D219">
            <v>611882.70757962205</v>
          </cell>
        </row>
        <row r="220">
          <cell r="A220" t="str">
            <v>623.2</v>
          </cell>
          <cell r="B220" t="str">
            <v>PRUEBA DE CARGA</v>
          </cell>
          <cell r="C220" t="str">
            <v>unidad</v>
          </cell>
          <cell r="D220">
            <v>3012223.0542870564</v>
          </cell>
        </row>
        <row r="221">
          <cell r="A221" t="str">
            <v>630.1</v>
          </cell>
          <cell r="B221" t="str">
            <v xml:space="preserve">CONCRETO RESISTENCIA 35MPA (A) </v>
          </cell>
          <cell r="C221" t="str">
            <v>m3</v>
          </cell>
          <cell r="D221">
            <v>1253600</v>
          </cell>
        </row>
        <row r="222">
          <cell r="A222" t="str">
            <v>630.2</v>
          </cell>
          <cell r="B222" t="str">
            <v>CONCRETO RESISTENCIA 32MPA (B)</v>
          </cell>
          <cell r="C222" t="str">
            <v>m3</v>
          </cell>
          <cell r="D222">
            <v>1230518</v>
          </cell>
        </row>
        <row r="223">
          <cell r="A223" t="str">
            <v>630.3</v>
          </cell>
          <cell r="B223" t="str">
            <v>CONCRETO RESISTENCIA 28MPA (C )</v>
          </cell>
          <cell r="C223" t="str">
            <v>m3</v>
          </cell>
          <cell r="D223">
            <v>836565</v>
          </cell>
        </row>
        <row r="224">
          <cell r="A224" t="str">
            <v>630.4</v>
          </cell>
          <cell r="B224" t="str">
            <v>CONCRETO RESISTENCIA 21MPA (D)</v>
          </cell>
          <cell r="C224" t="str">
            <v>m3</v>
          </cell>
          <cell r="D224">
            <v>739976</v>
          </cell>
        </row>
        <row r="225">
          <cell r="A225" t="str">
            <v>630.5</v>
          </cell>
          <cell r="B225" t="str">
            <v>CONCRETO RESISTENCIA 17.5MPA (E )</v>
          </cell>
          <cell r="C225" t="str">
            <v>m3</v>
          </cell>
          <cell r="D225">
            <v>389357</v>
          </cell>
        </row>
        <row r="226">
          <cell r="A226" t="str">
            <v>630.6</v>
          </cell>
          <cell r="B226" t="str">
            <v>CONCRETO RESISTENCIA 14MPA  (F)</v>
          </cell>
          <cell r="C226" t="str">
            <v>m3</v>
          </cell>
          <cell r="D226">
            <v>504096</v>
          </cell>
        </row>
        <row r="227">
          <cell r="A227" t="str">
            <v>630.7</v>
          </cell>
          <cell r="B227" t="str">
            <v>CONCRETO RESISTENCIA 14MPA (G) (CICLOPEO)</v>
          </cell>
          <cell r="C227" t="str">
            <v>m3</v>
          </cell>
          <cell r="D227">
            <v>225185</v>
          </cell>
        </row>
        <row r="228">
          <cell r="A228" t="str">
            <v>632.1</v>
          </cell>
          <cell r="B228" t="str">
            <v>BARANDA DE CONCRETO, COCRETO 21 MPA</v>
          </cell>
          <cell r="C228" t="str">
            <v>m</v>
          </cell>
          <cell r="D228">
            <v>331609.78735189501</v>
          </cell>
        </row>
        <row r="229">
          <cell r="A229" t="str">
            <v>632.2</v>
          </cell>
          <cell r="B229" t="str">
            <v>BARANDA DE CONCRETO CONCRETO 28 MPA.</v>
          </cell>
          <cell r="C229" t="str">
            <v>m</v>
          </cell>
          <cell r="D229">
            <v>334116.41875189496</v>
          </cell>
        </row>
        <row r="230">
          <cell r="A230" t="str">
            <v>640.1</v>
          </cell>
          <cell r="B230" t="str">
            <v>ACERO DE REFUERZO FY 4200 MPA.</v>
          </cell>
          <cell r="C230" t="str">
            <v>kg</v>
          </cell>
          <cell r="D230">
            <v>4755</v>
          </cell>
        </row>
        <row r="231">
          <cell r="A231" t="str">
            <v>640.2</v>
          </cell>
          <cell r="B231" t="str">
            <v>MALLA DE REFUERZO FY 4200 MPA.</v>
          </cell>
          <cell r="C231" t="str">
            <v>kg</v>
          </cell>
          <cell r="D231">
            <v>5729.0685020724341</v>
          </cell>
        </row>
        <row r="232">
          <cell r="A232" t="str">
            <v>641.1</v>
          </cell>
          <cell r="B232" t="str">
            <v>ACERO DE PREESFUERZO.</v>
          </cell>
          <cell r="C232" t="str">
            <v>tf/m</v>
          </cell>
          <cell r="D232">
            <v>2041.5206824865049</v>
          </cell>
        </row>
        <row r="233">
          <cell r="A233" t="str">
            <v>641.2</v>
          </cell>
          <cell r="B233" t="str">
            <v>ACERO DE PREESFUERZO.</v>
          </cell>
          <cell r="C233" t="str">
            <v>kg</v>
          </cell>
          <cell r="D233">
            <v>51293.723682486503</v>
          </cell>
        </row>
        <row r="234">
          <cell r="A234" t="str">
            <v>642.1</v>
          </cell>
          <cell r="B234" t="str">
            <v>APOYO ELASTOMÉRICO.</v>
          </cell>
          <cell r="C234" t="str">
            <v>Unidad</v>
          </cell>
          <cell r="D234">
            <v>491490.75126361276</v>
          </cell>
        </row>
        <row r="235">
          <cell r="A235" t="str">
            <v>642.2</v>
          </cell>
          <cell r="B235" t="str">
            <v>SELLO PARA JUNTAS DE PUENTES.</v>
          </cell>
          <cell r="C235" t="str">
            <v>m</v>
          </cell>
          <cell r="D235">
            <v>25504.129702126535</v>
          </cell>
        </row>
        <row r="236">
          <cell r="A236" t="str">
            <v>650.1</v>
          </cell>
          <cell r="B236" t="str">
            <v>DISEÑO Y FABRICACIÓN DE ESTRUCTURA METÁLICA.</v>
          </cell>
          <cell r="C236" t="str">
            <v>kg</v>
          </cell>
          <cell r="D236">
            <v>12945.258353861835</v>
          </cell>
        </row>
        <row r="237">
          <cell r="A237" t="str">
            <v>650.2</v>
          </cell>
          <cell r="B237" t="str">
            <v>FABRICACIÓN DE ESTRUCTURA METÁLICA.</v>
          </cell>
          <cell r="C237" t="str">
            <v>kg</v>
          </cell>
          <cell r="D237">
            <v>10996.220362756058</v>
          </cell>
        </row>
        <row r="238">
          <cell r="A238" t="str">
            <v>650.3</v>
          </cell>
          <cell r="B238" t="str">
            <v>TRANSPORTE DE ESTRUCTURA METÁLICA.</v>
          </cell>
          <cell r="C238" t="str">
            <v>kg</v>
          </cell>
          <cell r="D238">
            <v>0.55902523413219296</v>
          </cell>
        </row>
        <row r="239">
          <cell r="A239" t="str">
            <v>650.4</v>
          </cell>
          <cell r="B239" t="str">
            <v>MONTAJE Y PINTURA  DE ESTRUCTURA METÁLICA.</v>
          </cell>
          <cell r="C239" t="str">
            <v>kg</v>
          </cell>
          <cell r="D239">
            <v>4710.038055482767</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375826.86004695151</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427149.19604695146</v>
          </cell>
        </row>
        <row r="242">
          <cell r="A242" t="str">
            <v>661.1</v>
          </cell>
          <cell r="B242" t="str">
            <v>TUBERÍA DE CONCRETO REFORZADO  21 MPA DE 900 MM DE DIAMETRO INTERIOR</v>
          </cell>
          <cell r="C242" t="str">
            <v>m</v>
          </cell>
          <cell r="D242">
            <v>370316</v>
          </cell>
        </row>
        <row r="243">
          <cell r="A243" t="str">
            <v>662.1</v>
          </cell>
          <cell r="B243" t="str">
            <v>TUBERÍA CORRUGADA DE ACERO GALVANIZADO MP-68, DE LÁMINA CALIBRE__ Y DIAMETRO __</v>
          </cell>
          <cell r="C243" t="str">
            <v>m</v>
          </cell>
          <cell r="D243">
            <v>446990.01905569481</v>
          </cell>
        </row>
        <row r="244">
          <cell r="A244" t="str">
            <v>662.2</v>
          </cell>
          <cell r="B244" t="str">
            <v>TUBERÍA CORRUGADA DE ACERO CON RECUBRIMIENTO BITUMINOSO, DE LÁMINA CALIBRE 12  Y D=60´´</v>
          </cell>
          <cell r="C244" t="str">
            <v>m</v>
          </cell>
          <cell r="D244">
            <v>443616.16187540465</v>
          </cell>
        </row>
        <row r="245">
          <cell r="A245" t="str">
            <v>663.1</v>
          </cell>
          <cell r="B245" t="str">
            <v>TUBERÍA DE PLASTICO TIPO__NORMA___DE DIAMETRO__MM</v>
          </cell>
          <cell r="C245" t="str">
            <v>m</v>
          </cell>
          <cell r="D245">
            <v>20741.536755316327</v>
          </cell>
        </row>
        <row r="246">
          <cell r="A246" t="str">
            <v>670.1</v>
          </cell>
          <cell r="B246" t="str">
            <v>DISIPADORES DE ENERGÍA Y SEDIMENTADORES EN GAVIONES DE ALAMBRE DE ACERO ENTRELAZADO CLASE 1: RECUBRIMIENTO DE ZINC (GALVANIZADO)</v>
          </cell>
          <cell r="C246" t="str">
            <v>m3</v>
          </cell>
          <cell r="D246">
            <v>359000</v>
          </cell>
        </row>
        <row r="247">
          <cell r="A247" t="str">
            <v>670.2</v>
          </cell>
          <cell r="B247" t="str">
            <v>DISIPADORES DE ENERGÍA Y SEDIMENTADORES EN GAVIONES DE ALAMBRE DE ACERO ENTRELAZADO CLASE 2: RECUBRIMIENTO DE ALEACION ZN-5A1-MM</v>
          </cell>
          <cell r="C247" t="str">
            <v>m3</v>
          </cell>
          <cell r="D247">
            <v>198238.72132974488</v>
          </cell>
        </row>
        <row r="248">
          <cell r="A248" t="str">
            <v>670.3</v>
          </cell>
          <cell r="B248" t="str">
            <v>DISIPADORES DE ENERGÍA Y SEDIMENTADORES EN GAVIONES DE ALAMBRE DE ACERO ENTRELAZADO CLASE 3: RECUBRIMIENTO DE ZINC (GALVANIZADO) Y PVC</v>
          </cell>
          <cell r="C248" t="str">
            <v>m3</v>
          </cell>
          <cell r="D248">
            <v>232675.07132974488</v>
          </cell>
        </row>
        <row r="249">
          <cell r="A249" t="str">
            <v>670.4</v>
          </cell>
          <cell r="B249" t="str">
            <v>DISIPADORES DE ENERGÍA Y SEDIMENTADORES EN GAVIONES DE ALAMBRE DE ACERO ENTRELAZADO CLASE 4: RECUBRIMIENTO DE ALEACION ZN-5A1-MM Y PVC</v>
          </cell>
          <cell r="C249" t="str">
            <v>m3</v>
          </cell>
          <cell r="D249">
            <v>235264.67132974486</v>
          </cell>
        </row>
        <row r="250">
          <cell r="A250" t="str">
            <v>670.5</v>
          </cell>
          <cell r="B250" t="str">
            <v>DISIPADORES DE ENERGÍA Y SEDIMENTADORES EN CONCRETO CICLOPEO</v>
          </cell>
          <cell r="C250" t="str">
            <v>m3</v>
          </cell>
          <cell r="D250">
            <v>259244</v>
          </cell>
        </row>
        <row r="251">
          <cell r="A251" t="str">
            <v>671.1</v>
          </cell>
          <cell r="B251" t="str">
            <v>CUNETA DE CONCRETO VACIADA IN SITU; NO INCLUYE LA CONFORMACION DE LA SUPERFICIE DE APOYO</v>
          </cell>
          <cell r="C251" t="str">
            <v>m3</v>
          </cell>
          <cell r="D251">
            <v>636335</v>
          </cell>
        </row>
        <row r="252">
          <cell r="A252" t="str">
            <v>671.2</v>
          </cell>
          <cell r="B252" t="str">
            <v>CUNETA DE PIEZAS PREFABRICADAS DE CONCRETO; NO INCLUYE LA CONFORMACION DE LA SUPERFICIE DE APOYO</v>
          </cell>
          <cell r="C252" t="str">
            <v>m</v>
          </cell>
          <cell r="D252">
            <v>31880.331269502043</v>
          </cell>
        </row>
        <row r="253">
          <cell r="A253" t="str">
            <v>671.3</v>
          </cell>
          <cell r="B253" t="str">
            <v>CUNETA DE CONCRETO VACIADA IN SITU; INCLUYE LA CONFORMACION DE LA SUPERFICIE DE APOYO</v>
          </cell>
          <cell r="C253" t="str">
            <v>m3</v>
          </cell>
          <cell r="D253">
            <v>591825</v>
          </cell>
        </row>
        <row r="254">
          <cell r="A254" t="str">
            <v>671.4</v>
          </cell>
          <cell r="B254" t="str">
            <v>CUNETA DE PIEZAS PREFABRICADAS DE CONCRETO; INCLUYE LA CONFORMACION DE LA SUPERFICIE DE APOYO</v>
          </cell>
          <cell r="C254" t="str">
            <v>m</v>
          </cell>
          <cell r="D254">
            <v>35258.347737586395</v>
          </cell>
        </row>
        <row r="255">
          <cell r="A255" t="str">
            <v>672.1</v>
          </cell>
          <cell r="B255" t="str">
            <v>BORDILLO DE CONCRETO VACIADO IN SITU; NO INCLUYE LA PREPARACION DE LA SUPERFICIE DE APOYO</v>
          </cell>
          <cell r="C255" t="str">
            <v>m</v>
          </cell>
          <cell r="D255">
            <v>41421</v>
          </cell>
        </row>
        <row r="256">
          <cell r="A256" t="str">
            <v>672.2</v>
          </cell>
          <cell r="B256" t="str">
            <v>BORDILLO DE PIEZAS PREFABRICADAS DE CONCRETO; NO INCLUYE LA PREPARACION DE LA SUPERFICIE DE APOYO</v>
          </cell>
          <cell r="C256" t="str">
            <v>m</v>
          </cell>
          <cell r="D256">
            <v>4946</v>
          </cell>
        </row>
        <row r="257">
          <cell r="A257" t="str">
            <v>672.3</v>
          </cell>
          <cell r="B257" t="str">
            <v>BORDILLO DE CONCRETO VACIADO IN SITU; INCLUYE LA PREPARACION DE LA SUPERFICIE DE APOYO</v>
          </cell>
          <cell r="C257" t="str">
            <v>m</v>
          </cell>
          <cell r="D257">
            <v>42799.894706379593</v>
          </cell>
        </row>
        <row r="258">
          <cell r="A258" t="str">
            <v>672.4</v>
          </cell>
          <cell r="B258" t="str">
            <v>BORDILLO DE PIEZAS PREFABRICADAS DE CONCRETO; INCLUYE LA PREPARACION DE LA SUPERFICIE DE APOYO</v>
          </cell>
          <cell r="C258" t="str">
            <v>m</v>
          </cell>
          <cell r="D258">
            <v>42799.894706379593</v>
          </cell>
        </row>
        <row r="259">
          <cell r="A259" t="str">
            <v>673.1.1</v>
          </cell>
          <cell r="B259" t="str">
            <v>GEOTEXTIL TIPO NT-2500 O SIMILAR NO TEJIDO</v>
          </cell>
          <cell r="C259" t="str">
            <v>m2</v>
          </cell>
          <cell r="D259">
            <v>7399</v>
          </cell>
        </row>
        <row r="260">
          <cell r="A260" t="str">
            <v>673.1.2</v>
          </cell>
          <cell r="B260" t="str">
            <v>GEOTEXTIL  TIPO T-2400 O SIMILAR TEJIDO</v>
          </cell>
          <cell r="C260" t="str">
            <v>m2</v>
          </cell>
          <cell r="D260">
            <v>7399.1294592193881</v>
          </cell>
        </row>
        <row r="261">
          <cell r="A261" t="str">
            <v>673.2</v>
          </cell>
          <cell r="B261" t="str">
            <v>MATERIAL GRANULAR DRENANTE</v>
          </cell>
          <cell r="C261" t="str">
            <v>m3</v>
          </cell>
          <cell r="D261">
            <v>204555</v>
          </cell>
        </row>
        <row r="262">
          <cell r="A262" t="str">
            <v>673.3</v>
          </cell>
          <cell r="B262" t="str">
            <v>MATERIAL DE COBERTURA TIPO SUB- BASE CBR=20%</v>
          </cell>
          <cell r="C262" t="str">
            <v>m3</v>
          </cell>
          <cell r="D262">
            <v>53209.966953726922</v>
          </cell>
        </row>
        <row r="263">
          <cell r="A263" t="str">
            <v>674.1</v>
          </cell>
          <cell r="B263" t="str">
            <v>DREN HORIZONTAL DE LONGITUD MENOR O IGUAL A DIEZ (10) METROS.</v>
          </cell>
          <cell r="C263" t="str">
            <v>m</v>
          </cell>
          <cell r="D263">
            <v>170012</v>
          </cell>
        </row>
        <row r="264">
          <cell r="A264" t="str">
            <v>674.2</v>
          </cell>
          <cell r="B264" t="str">
            <v>DREN HORIZONTAL DE LONGITUD MAYOR A DIEZ (10) METROS.</v>
          </cell>
          <cell r="C264" t="str">
            <v>m</v>
          </cell>
          <cell r="D264">
            <v>315031</v>
          </cell>
        </row>
        <row r="265">
          <cell r="A265" t="str">
            <v>680.1</v>
          </cell>
          <cell r="B265" t="str">
            <v>PÁNELES DE CONCRETO.</v>
          </cell>
          <cell r="C265" t="str">
            <v>m2</v>
          </cell>
          <cell r="D265">
            <v>158721.0849555741</v>
          </cell>
        </row>
        <row r="266">
          <cell r="A266" t="str">
            <v>680.2</v>
          </cell>
          <cell r="B266" t="str">
            <v>ARMADURA GALVANIZADA.</v>
          </cell>
          <cell r="C266" t="str">
            <v>m</v>
          </cell>
          <cell r="D266">
            <v>9362.2610344472305</v>
          </cell>
        </row>
        <row r="267">
          <cell r="A267" t="str">
            <v>680.3</v>
          </cell>
          <cell r="B267" t="str">
            <v xml:space="preserve">RELLENO GRANULAR PARA TIERRA MECANICAMETE ESTABILIZADA CON PÁNELES DE CONCRETO </v>
          </cell>
          <cell r="C267" t="str">
            <v>m3</v>
          </cell>
          <cell r="D267">
            <v>63710.993962763605</v>
          </cell>
        </row>
        <row r="268">
          <cell r="A268" t="str">
            <v>681.1</v>
          </cell>
          <cell r="B268" t="str">
            <v xml:space="preserve">GAVIÓNES DE MALLA DE ALAMBRE DE ACERO ENTRELAZADO  CLASE 1; RECUBRIMIENTO DE ZINC (GALVANIZADO) </v>
          </cell>
          <cell r="C268" t="str">
            <v>m3</v>
          </cell>
          <cell r="D268">
            <v>287168</v>
          </cell>
        </row>
        <row r="269">
          <cell r="A269" t="str">
            <v>681.2</v>
          </cell>
          <cell r="B269" t="str">
            <v>GAVIÓN DE MALLA DE ALAMBRE DE ACERO ENTRELAZADO  CLASE 2; RECUBRIMIENTO DE ALEACION ZN-5A1-MM</v>
          </cell>
          <cell r="C269" t="str">
            <v>m3</v>
          </cell>
          <cell r="D269">
            <v>126407</v>
          </cell>
        </row>
        <row r="270">
          <cell r="A270" t="str">
            <v>681.3</v>
          </cell>
          <cell r="B270" t="str">
            <v>GAVIÓN DE MALLA DE ALAMBRE DE ACERO ENTRELAZADO  CLASE 3; RECUBRIMIENTO DE ZINC (GALVANIZADO) Y PVC</v>
          </cell>
          <cell r="C270" t="str">
            <v>m3</v>
          </cell>
          <cell r="D270">
            <v>160844</v>
          </cell>
        </row>
        <row r="271">
          <cell r="A271" t="str">
            <v>681.4</v>
          </cell>
          <cell r="B271" t="str">
            <v>GAVIÓN DE MALLA DE ALAMBRE DE ACERO ETRELAZADO  CLASE 4; RECUBRIMIENTO DE ALEACION ZN-5A1-MM Y PVC</v>
          </cell>
          <cell r="C271" t="str">
            <v>m3</v>
          </cell>
          <cell r="D271">
            <v>163433.36053189795</v>
          </cell>
        </row>
        <row r="272">
          <cell r="A272" t="str">
            <v>682.1</v>
          </cell>
          <cell r="B272" t="str">
            <v xml:space="preserve">COLCHOGAVIÓN DE MALLA DE ALAMBRE DE ACERO ENTRELAZADO CLASE 1; RECUBRIMIENTO DE ZINC (GALVANIZADO) </v>
          </cell>
          <cell r="C272" t="str">
            <v>m3</v>
          </cell>
          <cell r="D272">
            <v>173152.81053189794</v>
          </cell>
        </row>
        <row r="273">
          <cell r="A273" t="str">
            <v>682.2</v>
          </cell>
          <cell r="B273" t="str">
            <v>COLCHOGAVIÓN DE MALLA DE ALAMBRE DE ACERO ENTRELAZADO CLASE 2; RECUBRIMIENTO DE ALEACION ZN-5A1-MM</v>
          </cell>
          <cell r="C273" t="str">
            <v>m3</v>
          </cell>
          <cell r="D273">
            <v>173152.81053189794</v>
          </cell>
        </row>
        <row r="274">
          <cell r="A274" t="str">
            <v>682.3</v>
          </cell>
          <cell r="B274" t="str">
            <v>COLCHOGAVIÓN DE MALLA DE ALAMBRE DE ACERO ENTRELAZADO CLASE 3; RECUBRIMIENTO DE ZINC (GALVANIZADO) Y PVC</v>
          </cell>
          <cell r="C274" t="str">
            <v>m3</v>
          </cell>
          <cell r="D274">
            <v>173152.81053189794</v>
          </cell>
        </row>
        <row r="275">
          <cell r="A275" t="str">
            <v>682.4</v>
          </cell>
          <cell r="B275" t="str">
            <v>COLCHOGAVIÓN DE MALLA DE ALAMBRE DE ACERO ENTRELAZADO CLASE 4; RECUBRIMIENTO DE ALEACION ZN-5A1-MM Y PVC</v>
          </cell>
          <cell r="C275" t="str">
            <v>m3</v>
          </cell>
          <cell r="D275">
            <v>173152.81053189794</v>
          </cell>
        </row>
        <row r="276">
          <cell r="A276" t="str">
            <v>683.1</v>
          </cell>
          <cell r="B276" t="str">
            <v>GEOTEXTIL DE REFUERZO TIPO___ PARA MUROS DE TIERRA ESTABILIZADA MECANICAMENTE  CON GEOSINTETICOS</v>
          </cell>
          <cell r="C276" t="str">
            <v>m2</v>
          </cell>
          <cell r="D276">
            <v>8907.1010030379002</v>
          </cell>
        </row>
        <row r="277">
          <cell r="A277" t="str">
            <v>683.2</v>
          </cell>
          <cell r="B277" t="str">
            <v>GEOMALLA DE REFUERZO TIPO___ PARA MUROS DE TIERRA ESTABILIZADA MECANICAMENTE  CON GEOSINTETICOS</v>
          </cell>
          <cell r="C277" t="str">
            <v>m2</v>
          </cell>
          <cell r="D277">
            <v>17044.451003037902</v>
          </cell>
        </row>
        <row r="278">
          <cell r="A278" t="str">
            <v>683.3</v>
          </cell>
          <cell r="B278" t="str">
            <v>GEOTEXTIL DE FACHADA TIPO___ PARA MUROS DE TIERRA ESTABILIZADA MECANICAMENTE  CON GEOSINTETICOS</v>
          </cell>
          <cell r="C278" t="str">
            <v>m2</v>
          </cell>
          <cell r="D278">
            <v>8907.1010030379002</v>
          </cell>
        </row>
        <row r="279">
          <cell r="A279" t="str">
            <v>683.4</v>
          </cell>
          <cell r="B279" t="str">
            <v>GEOMALLA DE FACHADA TIPO___ PARA MUROS DE TIERRA ESTABILIZADA MECANICAMENTE CON GEOSINTETICOS.</v>
          </cell>
          <cell r="C279" t="str">
            <v>m2</v>
          </cell>
          <cell r="D279">
            <v>17044.451003037902</v>
          </cell>
        </row>
        <row r="280">
          <cell r="A280" t="str">
            <v>683.5</v>
          </cell>
          <cell r="B280" t="str">
            <v>RELLENO TIPO___ PARA MUROS DE TIERRA ESTABILIZADA MECANICAMENTE CON GEOSINTETICOS</v>
          </cell>
          <cell r="C280" t="str">
            <v>m2</v>
          </cell>
          <cell r="D280">
            <v>79486.246214672865</v>
          </cell>
        </row>
        <row r="281">
          <cell r="A281" t="str">
            <v>690.1.1</v>
          </cell>
          <cell r="B281" t="str">
            <v>IMPERMEABILIZANTE PARA CONCRETO</v>
          </cell>
          <cell r="C281" t="str">
            <v>m2</v>
          </cell>
          <cell r="D281">
            <v>11772.69940425306</v>
          </cell>
        </row>
        <row r="282">
          <cell r="A282" t="str">
            <v>690.1.2</v>
          </cell>
          <cell r="B282" t="str">
            <v>IMPERMEABILIZACIÓN DE ESTRUCTURAS.</v>
          </cell>
          <cell r="C282" t="str">
            <v>m2</v>
          </cell>
          <cell r="D282">
            <v>20354.702021265301</v>
          </cell>
        </row>
        <row r="283">
          <cell r="A283" t="str">
            <v>700.1</v>
          </cell>
          <cell r="B283" t="str">
            <v>LÍNEA DE DEMARCACIÓN CON PINTURA EN FRÍO.</v>
          </cell>
          <cell r="C283" t="str">
            <v>m</v>
          </cell>
          <cell r="D283">
            <v>2157</v>
          </cell>
        </row>
        <row r="284">
          <cell r="A284" t="str">
            <v>700.2</v>
          </cell>
          <cell r="B284" t="str">
            <v>LÍNEA DE DEMARCACIÓN CON RESINA TERMOPLÁSTICA.</v>
          </cell>
          <cell r="C284" t="str">
            <v>m</v>
          </cell>
          <cell r="D284">
            <v>2283.7323953176319</v>
          </cell>
        </row>
        <row r="285">
          <cell r="A285" t="str">
            <v>700.3</v>
          </cell>
          <cell r="B285" t="str">
            <v>MARCA VIAL CON PINTURA EN FRÍO.</v>
          </cell>
          <cell r="C285" t="str">
            <v>m2</v>
          </cell>
          <cell r="D285">
            <v>43267</v>
          </cell>
        </row>
        <row r="286">
          <cell r="A286" t="str">
            <v>700.4</v>
          </cell>
          <cell r="B286" t="str">
            <v>MARCA VIAL CON RESINA TERMOPLÁSTICA.</v>
          </cell>
          <cell r="C286" t="str">
            <v>m2</v>
          </cell>
          <cell r="D286">
            <v>59700.898239268223</v>
          </cell>
        </row>
        <row r="287">
          <cell r="A287" t="str">
            <v>701.1</v>
          </cell>
          <cell r="B287" t="str">
            <v>TACHA REFLECTIVA.</v>
          </cell>
          <cell r="C287" t="str">
            <v>Unidad</v>
          </cell>
          <cell r="D287">
            <v>10000</v>
          </cell>
        </row>
        <row r="288">
          <cell r="A288" t="str">
            <v>710.1</v>
          </cell>
          <cell r="B288" t="str">
            <v>SEÑAL VERTICAL DE TRANSITO TIPO 1 CON LAMINA RETRORREFLECTIVA TIPO III (75 X 75 ) CM</v>
          </cell>
          <cell r="C288" t="str">
            <v>Unidad</v>
          </cell>
          <cell r="D288">
            <v>503025</v>
          </cell>
        </row>
        <row r="289">
          <cell r="A289" t="str">
            <v>710.2</v>
          </cell>
          <cell r="B289" t="str">
            <v>SEÑAL VERTICAL DE TRANSITO TIPO 2 CON LAMINA RETRORREFLECTIVA TIPO (1.20X0.40 M)</v>
          </cell>
          <cell r="C289" t="str">
            <v>m2</v>
          </cell>
          <cell r="D289">
            <v>516025</v>
          </cell>
        </row>
        <row r="290">
          <cell r="A290" t="str">
            <v>720.1</v>
          </cell>
          <cell r="B290" t="str">
            <v>POSTE DE REFERENCIA.</v>
          </cell>
          <cell r="C290" t="str">
            <v>Unidad</v>
          </cell>
          <cell r="D290">
            <v>331647.3590363008</v>
          </cell>
        </row>
        <row r="291">
          <cell r="A291" t="str">
            <v>730.1</v>
          </cell>
          <cell r="B291" t="str">
            <v>DEFENSA METÁLICA.</v>
          </cell>
          <cell r="C291" t="str">
            <v>m</v>
          </cell>
          <cell r="D291">
            <v>123782</v>
          </cell>
        </row>
        <row r="292">
          <cell r="A292" t="str">
            <v>730.2</v>
          </cell>
          <cell r="B292" t="str">
            <v>SECCIÓN FINAL.</v>
          </cell>
          <cell r="C292" t="str">
            <v>Unidad</v>
          </cell>
          <cell r="D292">
            <v>82470</v>
          </cell>
        </row>
        <row r="293">
          <cell r="A293" t="str">
            <v>730.3</v>
          </cell>
          <cell r="B293" t="str">
            <v>SECCIÓN DE TOPE.</v>
          </cell>
          <cell r="C293" t="str">
            <v>Unidad</v>
          </cell>
          <cell r="D293">
            <v>63477.823478317878</v>
          </cell>
        </row>
        <row r="294">
          <cell r="A294" t="str">
            <v>730.4</v>
          </cell>
          <cell r="B294" t="str">
            <v>ELEMENTO ESPECIAL TIPO AMORTIGUADORES</v>
          </cell>
          <cell r="C294" t="str">
            <v>Unidad</v>
          </cell>
          <cell r="D294">
            <v>50631.223478317879</v>
          </cell>
        </row>
        <row r="295">
          <cell r="A295" t="str">
            <v>731.1</v>
          </cell>
          <cell r="B295" t="str">
            <v>DEFENSA DE CONCRETO.</v>
          </cell>
          <cell r="C295" t="str">
            <v>m</v>
          </cell>
          <cell r="D295">
            <v>155331.29905164428</v>
          </cell>
        </row>
        <row r="296">
          <cell r="A296" t="str">
            <v>740.1</v>
          </cell>
          <cell r="B296" t="str">
            <v>CAPTAFAROS.</v>
          </cell>
          <cell r="C296" t="str">
            <v>unidad</v>
          </cell>
          <cell r="D296">
            <v>11357.874863365847</v>
          </cell>
        </row>
        <row r="297">
          <cell r="A297" t="str">
            <v>741.1</v>
          </cell>
          <cell r="B297" t="str">
            <v>DELINEADOR DE CORONA.</v>
          </cell>
          <cell r="C297" t="str">
            <v>Unidad</v>
          </cell>
          <cell r="D297">
            <v>145478</v>
          </cell>
        </row>
        <row r="298">
          <cell r="A298" t="str">
            <v>800.1</v>
          </cell>
          <cell r="B298" t="str">
            <v>CERCA DE ALAMBRE DE PUAS CON POSTES DE MADERA.</v>
          </cell>
          <cell r="C298" t="str">
            <v>m</v>
          </cell>
          <cell r="D298">
            <v>7575</v>
          </cell>
        </row>
        <row r="299">
          <cell r="A299" t="str">
            <v>800.2</v>
          </cell>
          <cell r="B299" t="str">
            <v>CERCA DE ALAMBRE DE PUAS CON POSTES DE CONCRETO.</v>
          </cell>
          <cell r="C299" t="str">
            <v>m</v>
          </cell>
          <cell r="D299">
            <v>13456.281379262973</v>
          </cell>
        </row>
        <row r="300">
          <cell r="A300" t="str">
            <v>800.3</v>
          </cell>
          <cell r="B300" t="str">
            <v>CERCA DE MALLA CON POSTES DE MADERA.</v>
          </cell>
          <cell r="C300" t="str">
            <v>m</v>
          </cell>
          <cell r="D300">
            <v>42054.925517051888</v>
          </cell>
        </row>
        <row r="301">
          <cell r="A301" t="str">
            <v>800.4</v>
          </cell>
          <cell r="B301" t="str">
            <v>CERCA DE MALLA CON POSTES DE CONCRETO.</v>
          </cell>
          <cell r="C301" t="str">
            <v>m</v>
          </cell>
          <cell r="D301">
            <v>47577.32551705189</v>
          </cell>
        </row>
        <row r="302">
          <cell r="A302" t="str">
            <v>802.1</v>
          </cell>
          <cell r="B302" t="str">
            <v>PODA DE LA PARTE AEREA DE ARBOLES TIPO I</v>
          </cell>
          <cell r="C302" t="str">
            <v>Unidad</v>
          </cell>
          <cell r="D302">
            <v>404073.38704601338</v>
          </cell>
        </row>
        <row r="303">
          <cell r="A303" t="str">
            <v>802.2</v>
          </cell>
          <cell r="B303" t="str">
            <v>PODA DE LA PARTE AEREA DE ARBOLES TIPO II</v>
          </cell>
          <cell r="C303" t="str">
            <v>Unidad</v>
          </cell>
          <cell r="D303">
            <v>68440.32507594749</v>
          </cell>
        </row>
        <row r="304">
          <cell r="A304" t="str">
            <v>802.3</v>
          </cell>
          <cell r="B304" t="str">
            <v>PODA DE LA PARTE AEREA DE ARBOLES TIPO III</v>
          </cell>
          <cell r="C304" t="str">
            <v>Unidad</v>
          </cell>
          <cell r="D304">
            <v>44098.290594373168</v>
          </cell>
        </row>
        <row r="305">
          <cell r="A305" t="str">
            <v>802.4</v>
          </cell>
          <cell r="B305" t="str">
            <v>PODA DE LA PARTE AEREA DE ARBOLES TIPO IV</v>
          </cell>
          <cell r="C305" t="str">
            <v>Unidad</v>
          </cell>
          <cell r="D305">
            <v>37736.167945779875</v>
          </cell>
        </row>
        <row r="306">
          <cell r="A306" t="str">
            <v>802.5</v>
          </cell>
          <cell r="B306" t="str">
            <v>PODA DE LA PARTE RADICULAR DE ARBOLES TIPO I</v>
          </cell>
          <cell r="C306" t="str">
            <v>Unidad</v>
          </cell>
          <cell r="D306">
            <v>371276.23106879479</v>
          </cell>
        </row>
        <row r="307">
          <cell r="A307" t="str">
            <v>802.6</v>
          </cell>
          <cell r="B307" t="str">
            <v>PODA DE LA PARTE RADFICULAR DE ARBOLES TIPO II</v>
          </cell>
          <cell r="C307" t="str">
            <v>Unidad</v>
          </cell>
          <cell r="D307">
            <v>359576.23106879479</v>
          </cell>
        </row>
        <row r="308">
          <cell r="A308" t="str">
            <v>802.7</v>
          </cell>
          <cell r="B308" t="str">
            <v>PODA DE LA PARTE RADICULAR DE ARBOLES TIPO III</v>
          </cell>
          <cell r="C308" t="str">
            <v>Unidad</v>
          </cell>
          <cell r="D308">
            <v>235977.78547782719</v>
          </cell>
        </row>
        <row r="309">
          <cell r="A309" t="str">
            <v>802.8</v>
          </cell>
          <cell r="B309" t="str">
            <v>PODA DE LA PARTE RADICULAR DE ARBOLES TIPO  IV</v>
          </cell>
          <cell r="C309" t="str">
            <v>Unidad</v>
          </cell>
          <cell r="D309">
            <v>201045.46429759049</v>
          </cell>
        </row>
        <row r="310">
          <cell r="A310" t="str">
            <v>810.1</v>
          </cell>
          <cell r="B310" t="str">
            <v>PROTECCIÓN DE TALUDES CON BLOQUES DE CÉSPED.</v>
          </cell>
          <cell r="C310" t="str">
            <v>m2</v>
          </cell>
          <cell r="D310">
            <v>14428</v>
          </cell>
        </row>
        <row r="311">
          <cell r="A311" t="str">
            <v>810.2</v>
          </cell>
          <cell r="B311" t="str">
            <v>PROTECCIÓN DE TALUDES CON TIERRA ORGÁNICA.</v>
          </cell>
          <cell r="C311" t="str">
            <v>m2</v>
          </cell>
          <cell r="D311">
            <v>15163</v>
          </cell>
        </row>
        <row r="312">
          <cell r="A312" t="str">
            <v>810.3</v>
          </cell>
          <cell r="B312" t="str">
            <v>PROTECCIÓN DE TALUDES CON HIDROSIEMBRA CONTROLADA.</v>
          </cell>
          <cell r="C312" t="str">
            <v>m2</v>
          </cell>
          <cell r="D312">
            <v>6522.9088807670705</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32133.746861655462</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37556.891861655466</v>
          </cell>
        </row>
        <row r="315">
          <cell r="A315" t="str">
            <v>812.1</v>
          </cell>
          <cell r="B315" t="str">
            <v>RECUBRIMIENTO DE TALUDES CON MALLA Y MORTERO 1:4 DE E= 10 CM</v>
          </cell>
          <cell r="C315" t="str">
            <v>m2</v>
          </cell>
          <cell r="D315">
            <v>69567.749283254278</v>
          </cell>
        </row>
        <row r="316">
          <cell r="A316" t="str">
            <v>820.1</v>
          </cell>
          <cell r="B316" t="str">
            <v>PLANTACIÓN DE ÁRBOLES (TIPO PAISAJÍSTICO)</v>
          </cell>
          <cell r="C316" t="str">
            <v>unidad</v>
          </cell>
          <cell r="D316">
            <v>75220.673510632652</v>
          </cell>
        </row>
        <row r="317">
          <cell r="A317" t="str">
            <v>820.1.2</v>
          </cell>
          <cell r="B317" t="str">
            <v>PLANTACIÓN DE ÁRBOLES (REFORESTACIÓN PROTECTORA DENSIDAD 1100)</v>
          </cell>
          <cell r="C317" t="str">
            <v>Ha</v>
          </cell>
          <cell r="D317">
            <v>8043557.83687755</v>
          </cell>
        </row>
        <row r="318">
          <cell r="A318" t="str">
            <v>900.1</v>
          </cell>
          <cell r="B318" t="str">
            <v>TRANSPORTE DE MATERIALES PROVENIENTES DE LA EXCAVACION DE LA EXPLANACION, CANALES Y PRESTAMOS, ENTRE  CIEN METROS (100 M) Y MIL METROS (1000 M) DE DISTANCIA</v>
          </cell>
          <cell r="C318" t="str">
            <v>m3/e</v>
          </cell>
          <cell r="D318">
            <v>1304.0123456790122</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1600</v>
          </cell>
        </row>
        <row r="320">
          <cell r="A320" t="str">
            <v>900.3</v>
          </cell>
          <cell r="B320" t="str">
            <v>TRANSPORTE DE MATERIALES PROVENIENTES DE DERRUMBES, MEDIDO A PARTIR DE CIEN METROS (100 M)</v>
          </cell>
          <cell r="C320" t="str">
            <v>m3/km</v>
          </cell>
          <cell r="D320">
            <v>1600</v>
          </cell>
        </row>
        <row r="321">
          <cell r="D321" t="str">
            <v xml:space="preserve">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Insumos"/>
      <sheetName val="TRAYECTO 1"/>
      <sheetName val="PR_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BASE"/>
      <sheetName val="PRECIOS"/>
      <sheetName val="EQUIPO"/>
      <sheetName val="MATERIALES"/>
      <sheetName val="MANO DE OBRA"/>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320.1"/>
      <sheetName val="330.2"/>
      <sheetName val="700.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 val="ACTA DE OBRA"/>
      <sheetName val="Hoja1"/>
      <sheetName val="Análisis de precios"/>
      <sheetName val="todos"/>
      <sheetName val="LISTADO OBRA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Datos"/>
      <sheetName val="CONT_ADI"/>
      <sheetName val="ACTA DE MODIFICACION  (2)"/>
      <sheetName val="INDICMICROEMP"/>
      <sheetName val="MATERIALES"/>
      <sheetName val="Datos Básicos"/>
      <sheetName val="SALARIOS"/>
      <sheetName val="Informacion"/>
      <sheetName val="SUB APU"/>
      <sheetName val="Informe"/>
      <sheetName val="Seguim-16"/>
      <sheetName val="INV"/>
      <sheetName val="AASHTO"/>
      <sheetName val="PESOS"/>
      <sheetName val="[aCCIDENTES DE 1995 - 1996.xls]"/>
      <sheetName val="Res-Accide-10"/>
      <sheetName val="Formulario N° 4"/>
      <sheetName val="EQUIPO"/>
      <sheetName val="otros"/>
      <sheetName val="PRESUPUEST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ORTADA"/>
      <sheetName val="TABLA DE CONTENIDO"/>
      <sheetName val="GENERALIDADES (1)"/>
      <sheetName val="CUMPLIMIENTO % (2)"/>
      <sheetName val="EST RED VIS (3)"/>
      <sheetName val="SEMAF VIS 6507 (4)"/>
      <sheetName val="SEMAF VIS 7506 (5)"/>
      <sheetName val="ESTADO RED TEC 6507  (7)"/>
      <sheetName val="SEMAF TEC 6507 (9)"/>
      <sheetName val="ESTADO RED TEC 7506 (8)"/>
      <sheetName val="SEMAF TEC 7506 (10)"/>
      <sheetName val="TORTA EST. VIAS TEC (11)"/>
      <sheetName val="MAPA EST RED (12)"/>
      <sheetName val="NECESIDAD VIA 6507 (13)"/>
      <sheetName val="NECESIDAD VIA 7506 (14)"/>
      <sheetName val="NECES CRIT 6507 (15)"/>
      <sheetName val="NECES CRIT 7506 (16)"/>
      <sheetName val="CANT OBRA 6507 (17)"/>
      <sheetName val="CANT OBRA 7506 (18)"/>
      <sheetName val="APU 2020_1 INVIAS "/>
      <sheetName val="INF. EMERGENCIAS (19)"/>
      <sheetName val="PUENTES (20)"/>
      <sheetName val="NEC PTES (21)"/>
      <sheetName val="PONTONES (22)"/>
      <sheetName val="NEC. PONTONES (23)"/>
      <sheetName val="TUNELES (24)"/>
      <sheetName val="NEC TUNELES (25)"/>
      <sheetName val="SEÑAL VER (26)"/>
      <sheetName val="SEÑAL HORIZONTAL (27)"/>
      <sheetName val="ACCIDENTALIDAD (28)"/>
      <sheetName val="DEFENSA VIAS (29)"/>
      <sheetName val="SEGUIMIENTO (30)"/>
      <sheetName val="CUANTI AMV (31)"/>
      <sheetName val="CUALI AMV (32)"/>
      <sheetName val="CUANTI MICRO (33)"/>
      <sheetName val="CUALI MICRO (34)"/>
      <sheetName val="INTERVENTORIA DE CONTRATOS (35)"/>
      <sheetName val="RESEÑA FOTOGR (36)"/>
      <sheetName val="PRENSA (37)"/>
      <sheetName val="COMENTARIOS (38)"/>
      <sheetName val="RESUMEN CAPAC. (39)"/>
      <sheetName val="ASISTENCIA CAPAC. (40)"/>
      <sheetName val="REGIS. FOTO CAPAC. (4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G2" t="str">
            <v xml:space="preserve">Muy Bueno </v>
          </cell>
        </row>
      </sheetData>
      <sheetData sheetId="13"/>
      <sheetData sheetId="14"/>
      <sheetData sheetId="15"/>
      <sheetData sheetId="16"/>
      <sheetData sheetId="17"/>
      <sheetData sheetId="18"/>
      <sheetData sheetId="19"/>
      <sheetData sheetId="20">
        <row r="2">
          <cell r="A2" t="str">
            <v>ITEM</v>
          </cell>
          <cell r="B2" t="str">
            <v>DESCRIPCION ACTIVIDAD</v>
          </cell>
          <cell r="C2" t="str">
            <v xml:space="preserve">UNIDAD </v>
          </cell>
          <cell r="D2" t="str">
            <v>COSTO TOTAL (Moneda $ Pesos)</v>
          </cell>
        </row>
        <row r="3">
          <cell r="A3" t="str">
            <v>200.1</v>
          </cell>
          <cell r="B3" t="str">
            <v>DESMONTE Y LIMPIEZA EN BOSQUE</v>
          </cell>
          <cell r="C3" t="str">
            <v>Ha</v>
          </cell>
          <cell r="D3">
            <v>3660475</v>
          </cell>
        </row>
        <row r="4">
          <cell r="A4" t="str">
            <v>200.2</v>
          </cell>
          <cell r="B4" t="str">
            <v>DESMONTE Y LIMPIEZA EN ZONAS NO BOSCOSAS</v>
          </cell>
          <cell r="C4" t="str">
            <v>Ha</v>
          </cell>
          <cell r="D4">
            <v>201528</v>
          </cell>
        </row>
        <row r="5">
          <cell r="A5" t="str">
            <v>201.1</v>
          </cell>
          <cell r="B5" t="str">
            <v>DEMOLICIÓN DE EDIFICACIONES</v>
          </cell>
          <cell r="C5" t="str">
            <v>gl</v>
          </cell>
          <cell r="D5">
            <v>164133</v>
          </cell>
        </row>
        <row r="6">
          <cell r="A6" t="str">
            <v>201.2</v>
          </cell>
          <cell r="B6" t="str">
            <v>DEMOLICIÓN DE ESTRUCTURAS</v>
          </cell>
          <cell r="C6" t="str">
            <v>gl</v>
          </cell>
          <cell r="D6">
            <v>175984</v>
          </cell>
        </row>
        <row r="7">
          <cell r="A7" t="str">
            <v>201.3</v>
          </cell>
          <cell r="B7" t="str">
            <v>DEMOLICIÓN DE PAVIMENTOS RÍGIDOS, PISOS, ANDENES Y BORDILLOS DE CONCRETO</v>
          </cell>
          <cell r="C7" t="str">
            <v>gl</v>
          </cell>
          <cell r="D7">
            <v>40222</v>
          </cell>
        </row>
        <row r="8">
          <cell r="A8" t="str">
            <v>201.4</v>
          </cell>
          <cell r="B8" t="str">
            <v>DEMOLICIÓN DE OBSTÁCULOS</v>
          </cell>
          <cell r="C8" t="str">
            <v>gl</v>
          </cell>
          <cell r="D8">
            <v>61732</v>
          </cell>
        </row>
        <row r="9">
          <cell r="A9" t="str">
            <v>201.5</v>
          </cell>
          <cell r="B9" t="str">
            <v>DEMOLICIÓN DE EDIFICACIONES</v>
          </cell>
          <cell r="C9" t="str">
            <v>Unidad</v>
          </cell>
          <cell r="D9">
            <v>164133</v>
          </cell>
        </row>
        <row r="10">
          <cell r="A10" t="str">
            <v>201.6</v>
          </cell>
          <cell r="B10" t="str">
            <v>DEMOLICIÓN DE ESTRUCTURAS</v>
          </cell>
          <cell r="C10" t="str">
            <v>Unidad</v>
          </cell>
          <cell r="D10">
            <v>175984</v>
          </cell>
        </row>
        <row r="11">
          <cell r="A11" t="str">
            <v>201.7</v>
          </cell>
          <cell r="B11" t="str">
            <v>DEMOLICIÓN DE ESTRUCTURAS</v>
          </cell>
          <cell r="C11" t="str">
            <v>m3</v>
          </cell>
          <cell r="D11">
            <v>172835</v>
          </cell>
        </row>
        <row r="12">
          <cell r="A12" t="str">
            <v>201.8</v>
          </cell>
          <cell r="B12" t="str">
            <v>DEMOLICIÓN DE PAVIMENTOS RÍGIDOS</v>
          </cell>
          <cell r="C12" t="str">
            <v>m2</v>
          </cell>
          <cell r="D12">
            <v>16911</v>
          </cell>
        </row>
        <row r="13">
          <cell r="A13" t="str">
            <v>201.9</v>
          </cell>
          <cell r="B13" t="str">
            <v>DEMOLICIÓN DE PISOS Y ANDENES DE CONCRETO</v>
          </cell>
          <cell r="C13" t="str">
            <v>m2</v>
          </cell>
          <cell r="D13">
            <v>16708</v>
          </cell>
        </row>
        <row r="14">
          <cell r="A14" t="str">
            <v>201.10</v>
          </cell>
          <cell r="B14" t="str">
            <v>DEMOLICIÓN DE BORDILLOS DE CONCRETO</v>
          </cell>
          <cell r="C14" t="str">
            <v>m</v>
          </cell>
          <cell r="D14">
            <v>6719</v>
          </cell>
        </row>
        <row r="15">
          <cell r="A15" t="str">
            <v>201.11</v>
          </cell>
          <cell r="B15" t="str">
            <v>DESMONTAJE Y TRASLADO DE ESTRUCTURAS METÁLICAS</v>
          </cell>
          <cell r="C15" t="str">
            <v>Kg</v>
          </cell>
          <cell r="D15">
            <v>1503</v>
          </cell>
        </row>
        <row r="16">
          <cell r="A16" t="str">
            <v>201.12</v>
          </cell>
          <cell r="B16" t="str">
            <v>REMOCIÓN DE ESPECIES VEGETALES</v>
          </cell>
          <cell r="C16" t="str">
            <v>Unidad</v>
          </cell>
          <cell r="D16">
            <v>116174</v>
          </cell>
        </row>
        <row r="17">
          <cell r="A17" t="str">
            <v>201.13</v>
          </cell>
          <cell r="B17" t="str">
            <v>REMOCIÓN DE OBSTÁCULOS (SE DEBERÁ HACER UN ÍTEM DE PAGO PARA CADA TIPO DE OBSTÁCULO)</v>
          </cell>
          <cell r="C17" t="str">
            <v>Unidad</v>
          </cell>
          <cell r="D17">
            <v>115790</v>
          </cell>
        </row>
        <row r="18">
          <cell r="A18" t="str">
            <v>201.14</v>
          </cell>
          <cell r="B18" t="str">
            <v>REMOCIÓN DE DUCTOS DE SERVICIOS EXISTENTES</v>
          </cell>
          <cell r="C18" t="str">
            <v>m</v>
          </cell>
          <cell r="D18">
            <v>38899</v>
          </cell>
        </row>
        <row r="19">
          <cell r="A19" t="str">
            <v>201.15</v>
          </cell>
          <cell r="B19" t="str">
            <v>REMOCIÓN DE ALCANTARILLAS</v>
          </cell>
          <cell r="C19" t="str">
            <v>m</v>
          </cell>
          <cell r="D19">
            <v>46262</v>
          </cell>
        </row>
        <row r="20">
          <cell r="A20" t="str">
            <v>201.16</v>
          </cell>
          <cell r="B20" t="str">
            <v>REMOCIÓN DE CERCAS DE ALAMBRE</v>
          </cell>
          <cell r="C20" t="str">
            <v>m</v>
          </cell>
          <cell r="D20">
            <v>2034</v>
          </cell>
        </row>
        <row r="21">
          <cell r="A21" t="str">
            <v>201.17</v>
          </cell>
          <cell r="B21" t="str">
            <v>TRASLADO DE POSTES</v>
          </cell>
          <cell r="C21" t="str">
            <v>Unidad</v>
          </cell>
          <cell r="D21">
            <v>82075</v>
          </cell>
        </row>
        <row r="22">
          <cell r="A22" t="str">
            <v>201.18</v>
          </cell>
          <cell r="B22" t="str">
            <v>TRASLADO DE TORRES</v>
          </cell>
          <cell r="C22" t="str">
            <v>Unidad</v>
          </cell>
          <cell r="D22">
            <v>82075</v>
          </cell>
        </row>
        <row r="23">
          <cell r="A23" t="str">
            <v>201.19</v>
          </cell>
          <cell r="B23" t="str">
            <v>REMOCIÓN DE RIELES</v>
          </cell>
          <cell r="C23" t="str">
            <v>m</v>
          </cell>
          <cell r="D23">
            <v>6158</v>
          </cell>
        </row>
        <row r="24">
          <cell r="A24" t="str">
            <v>201.20</v>
          </cell>
          <cell r="B24" t="str">
            <v>REMOCIÓN DE DEFENSAS METÁLICAS</v>
          </cell>
          <cell r="C24" t="str">
            <v>m</v>
          </cell>
          <cell r="D24">
            <v>853</v>
          </cell>
        </row>
        <row r="25">
          <cell r="A25" t="str">
            <v>201.21</v>
          </cell>
          <cell r="B25" t="str">
            <v>REMOCIÓN DE BARRERAS DE SEGURIDAD</v>
          </cell>
          <cell r="C25" t="str">
            <v>m</v>
          </cell>
          <cell r="D25">
            <v>7015</v>
          </cell>
        </row>
        <row r="26">
          <cell r="A26" t="str">
            <v>203.1</v>
          </cell>
          <cell r="B26" t="str">
            <v>TRANSPLANTE DE ARBOLES TIPO I TRASLADO CORTO</v>
          </cell>
          <cell r="C26" t="str">
            <v>Unidad</v>
          </cell>
          <cell r="D26">
            <v>837804</v>
          </cell>
        </row>
        <row r="27">
          <cell r="A27" t="str">
            <v>203.2</v>
          </cell>
          <cell r="B27" t="str">
            <v>TRANSPLANTE DE ARBOLES TIPO I TRASLADO LARGO</v>
          </cell>
          <cell r="C27" t="str">
            <v>Unidad</v>
          </cell>
          <cell r="D27">
            <v>1010568</v>
          </cell>
        </row>
        <row r="28">
          <cell r="A28" t="str">
            <v>203.3</v>
          </cell>
          <cell r="B28" t="str">
            <v>TRANSPLANTE DE ARBOLES TIPO I TRASLADO ESPECIAL</v>
          </cell>
          <cell r="C28" t="str">
            <v>Unidad</v>
          </cell>
          <cell r="D28">
            <v>1133970</v>
          </cell>
        </row>
        <row r="29">
          <cell r="A29" t="str">
            <v>203.4</v>
          </cell>
          <cell r="B29" t="str">
            <v>TRANSPLANTE DE ARBOLES TIPO II TRASLADO CORTO</v>
          </cell>
          <cell r="C29" t="str">
            <v>Unidad</v>
          </cell>
          <cell r="D29">
            <v>510213</v>
          </cell>
        </row>
        <row r="30">
          <cell r="A30" t="str">
            <v>203.5</v>
          </cell>
          <cell r="B30" t="str">
            <v>TRANSPLANTE DE ARBOLES TIPO II. TRASLADO LARGO</v>
          </cell>
          <cell r="C30" t="str">
            <v>Unidad</v>
          </cell>
          <cell r="D30">
            <v>590748</v>
          </cell>
        </row>
        <row r="31">
          <cell r="A31" t="str">
            <v>203.6</v>
          </cell>
          <cell r="B31" t="str">
            <v>TRANSPLANTE DE ARBOLES TIPO II TRASLADO ESPECIAL</v>
          </cell>
          <cell r="C31" t="str">
            <v>Unidad</v>
          </cell>
          <cell r="D31">
            <v>641998</v>
          </cell>
        </row>
        <row r="32">
          <cell r="A32" t="str">
            <v>203.7</v>
          </cell>
          <cell r="B32" t="str">
            <v>TRANSPLANTE DE ARBOLES TIPO III TRASLADO CORTO</v>
          </cell>
          <cell r="C32" t="str">
            <v>Unidad</v>
          </cell>
          <cell r="D32">
            <v>233017</v>
          </cell>
        </row>
        <row r="33">
          <cell r="A33" t="str">
            <v>203.8</v>
          </cell>
          <cell r="B33" t="str">
            <v>TRANSPLANTE DE ARBOLES TIPO III TRASLADO LARGO</v>
          </cell>
          <cell r="C33" t="str">
            <v>Unidad</v>
          </cell>
          <cell r="D33">
            <v>322596</v>
          </cell>
        </row>
        <row r="34">
          <cell r="A34" t="str">
            <v>203.9</v>
          </cell>
          <cell r="B34" t="str">
            <v>TRANSPLANTE  DE ARBOLES TIPO III TRASLADO ESPECIAL</v>
          </cell>
          <cell r="C34" t="str">
            <v>Unidad</v>
          </cell>
          <cell r="D34">
            <v>342302</v>
          </cell>
        </row>
        <row r="35">
          <cell r="A35" t="str">
            <v>203.10</v>
          </cell>
          <cell r="B35" t="str">
            <v>TRANSPLANTE DE ARBOLES TIPO IV TRASLADO CORTO</v>
          </cell>
          <cell r="C35" t="str">
            <v>Unidad</v>
          </cell>
          <cell r="D35">
            <v>181514</v>
          </cell>
        </row>
        <row r="36">
          <cell r="A36" t="str">
            <v>203.11</v>
          </cell>
          <cell r="B36" t="str">
            <v>TRANSPLANTE DE ARBOLES TIPO IV TRASLADO LARGO</v>
          </cell>
          <cell r="C36" t="str">
            <v>Unidad</v>
          </cell>
          <cell r="D36">
            <v>241980</v>
          </cell>
        </row>
        <row r="37">
          <cell r="A37" t="str">
            <v>203.12</v>
          </cell>
          <cell r="B37" t="str">
            <v>TRANSPLANTE DE ARBOLES TIPO IV TRASLADO ESPECIAL</v>
          </cell>
          <cell r="C37" t="str">
            <v>Unidad</v>
          </cell>
          <cell r="D37">
            <v>252217</v>
          </cell>
        </row>
        <row r="38">
          <cell r="A38" t="str">
            <v>210.1.1</v>
          </cell>
          <cell r="B38" t="str">
            <v>EXCAVACIÓN SIN CLASIFICAR DE LA EXPLANACIÓN Y CANALES</v>
          </cell>
          <cell r="C38" t="str">
            <v>m3</v>
          </cell>
          <cell r="D38">
            <v>11121</v>
          </cell>
        </row>
        <row r="39">
          <cell r="A39" t="str">
            <v>210.1.2</v>
          </cell>
          <cell r="B39" t="str">
            <v>EXCAVACIÓN SIN CLASIFICAR DE PRÉSTAMOS</v>
          </cell>
          <cell r="C39" t="str">
            <v>m3</v>
          </cell>
          <cell r="D39">
            <v>4185</v>
          </cell>
        </row>
        <row r="40">
          <cell r="A40" t="str">
            <v>210.2.1</v>
          </cell>
          <cell r="B40" t="str">
            <v>EXCAVACIÓN EN ROCA DE LA EXPLANACIÓN Y CANALES</v>
          </cell>
          <cell r="C40" t="str">
            <v>m3</v>
          </cell>
          <cell r="D40">
            <v>23594</v>
          </cell>
        </row>
        <row r="41">
          <cell r="A41" t="str">
            <v>210.2.2</v>
          </cell>
          <cell r="B41" t="str">
            <v>EXCAVACIÓN EN MATERIAL COMÚN DE LA EXPLANACIÓN Y CANALES</v>
          </cell>
          <cell r="C41" t="str">
            <v>m3</v>
          </cell>
          <cell r="D41">
            <v>11121</v>
          </cell>
        </row>
        <row r="42">
          <cell r="A42" t="str">
            <v>210.2.3</v>
          </cell>
          <cell r="B42" t="str">
            <v>EXCAVACIÓN EN ROCA DE PRÉSTAMOS</v>
          </cell>
          <cell r="C42" t="str">
            <v>m3</v>
          </cell>
          <cell r="D42">
            <v>16659</v>
          </cell>
        </row>
        <row r="43">
          <cell r="A43" t="str">
            <v>210.2.4</v>
          </cell>
          <cell r="B43" t="str">
            <v>EXCAVACIÓN EN MATERIAL COMÚN DE PRÉSTAMOS</v>
          </cell>
          <cell r="C43" t="str">
            <v>m3</v>
          </cell>
          <cell r="D43">
            <v>4185</v>
          </cell>
        </row>
        <row r="44">
          <cell r="A44" t="str">
            <v>211.1</v>
          </cell>
          <cell r="B44" t="str">
            <v>REMOCIÓN DE DERRUMBES</v>
          </cell>
          <cell r="C44" t="str">
            <v>m3</v>
          </cell>
          <cell r="D44">
            <v>9129</v>
          </cell>
        </row>
        <row r="45">
          <cell r="A45" t="str">
            <v>220.1</v>
          </cell>
          <cell r="B45" t="str">
            <v>TERRAPLENES</v>
          </cell>
          <cell r="C45" t="str">
            <v>m3</v>
          </cell>
          <cell r="D45">
            <v>16917</v>
          </cell>
        </row>
        <row r="46">
          <cell r="A46" t="str">
            <v>221.1</v>
          </cell>
          <cell r="B46" t="str">
            <v>PEDRAPLÉN COMPACTO</v>
          </cell>
          <cell r="C46" t="str">
            <v>m3</v>
          </cell>
          <cell r="D46">
            <v>11762</v>
          </cell>
        </row>
        <row r="47">
          <cell r="A47" t="str">
            <v>221.2</v>
          </cell>
          <cell r="B47" t="str">
            <v>PEDRAPLÉN SUELTO</v>
          </cell>
          <cell r="C47" t="str">
            <v>m3</v>
          </cell>
          <cell r="D47">
            <v>7719</v>
          </cell>
        </row>
        <row r="48">
          <cell r="A48" t="str">
            <v>223.1</v>
          </cell>
          <cell r="B48" t="str">
            <v xml:space="preserve">GEOTEXTIL DE REFUERZO TIPO NT-2500 PARA TERRAPLENES REFORZADOS POR  GEOSINTETICOS </v>
          </cell>
          <cell r="C48" t="str">
            <v>m2</v>
          </cell>
          <cell r="D48">
            <v>11808</v>
          </cell>
        </row>
        <row r="49">
          <cell r="A49" t="str">
            <v>223.2</v>
          </cell>
          <cell r="B49" t="str">
            <v xml:space="preserve">GEOMALLA DE REFUERZO TIPOS ASPHALT </v>
          </cell>
          <cell r="C49" t="str">
            <v>m2</v>
          </cell>
          <cell r="D49">
            <v>10695</v>
          </cell>
        </row>
        <row r="50">
          <cell r="A50" t="str">
            <v>223.3.1</v>
          </cell>
          <cell r="B50" t="str">
            <v>RELLENO SELECCIONADO PARA TERRAPLENES REFORZADOS CON GEOSINTETICOS</v>
          </cell>
          <cell r="C50" t="str">
            <v>m3</v>
          </cell>
          <cell r="D50">
            <v>58526</v>
          </cell>
        </row>
        <row r="51">
          <cell r="A51" t="str">
            <v>223.3.2</v>
          </cell>
          <cell r="B51" t="str">
            <v>RELLENO TIPO SUB BASE GRANULAR PARA TERRAPLENES REFORZADOS CON GEOSINTETICOS</v>
          </cell>
          <cell r="C51" t="str">
            <v>m3</v>
          </cell>
          <cell r="D51">
            <v>69595</v>
          </cell>
        </row>
        <row r="52">
          <cell r="A52" t="str">
            <v>223.3.3</v>
          </cell>
          <cell r="B52" t="str">
            <v>RELLENO TIPO BASE GRANULAR PARA TERRAPLENES REFORZADOS CON GEOSINTETICOS</v>
          </cell>
          <cell r="C52" t="str">
            <v>m3</v>
          </cell>
          <cell r="D52">
            <v>77600</v>
          </cell>
        </row>
        <row r="53">
          <cell r="A53" t="str">
            <v>230.1</v>
          </cell>
          <cell r="B53" t="str">
            <v>MEJORAMIENTO DE LA SUBRASANTE CON ADICION DE MATERIALES</v>
          </cell>
          <cell r="C53" t="str">
            <v>m2</v>
          </cell>
          <cell r="D53">
            <v>3569</v>
          </cell>
        </row>
        <row r="54">
          <cell r="A54" t="str">
            <v>231.1</v>
          </cell>
          <cell r="B54" t="str">
            <v>GEOTEXTIL PARA SEPARACIÓN DE SUELOS DE SUBRASANTE Y CAPAS GRANULARES</v>
          </cell>
          <cell r="C54" t="str">
            <v>m2</v>
          </cell>
          <cell r="D54">
            <v>13207</v>
          </cell>
        </row>
        <row r="55">
          <cell r="A55" t="str">
            <v>232.1</v>
          </cell>
          <cell r="B55" t="str">
            <v xml:space="preserve">GEOTEXTIL PARA ESTABILIZACIÓN DE LA SUBRASANTE </v>
          </cell>
          <cell r="C55" t="str">
            <v>m2</v>
          </cell>
          <cell r="D55">
            <v>7541</v>
          </cell>
        </row>
        <row r="56">
          <cell r="A56" t="str">
            <v>233.1</v>
          </cell>
          <cell r="B56" t="str">
            <v>GEOMALLA PARA ESTABILIZACIÒN DE SUELOS DE SUBRASANTE</v>
          </cell>
          <cell r="C56" t="str">
            <v>m2</v>
          </cell>
          <cell r="D56">
            <v>9673</v>
          </cell>
        </row>
        <row r="57">
          <cell r="A57" t="str">
            <v>233.10</v>
          </cell>
          <cell r="B57" t="str">
            <v>GEOMALLA PARA REFUERZO DE CAPAS GRANULARES</v>
          </cell>
          <cell r="C57" t="str">
            <v>m2</v>
          </cell>
          <cell r="D57">
            <v>15758</v>
          </cell>
        </row>
        <row r="58">
          <cell r="A58" t="str">
            <v>234.1</v>
          </cell>
          <cell r="B58" t="str">
            <v>CONFORMACIÓN DE TALUDES EXISTENTES</v>
          </cell>
          <cell r="C58" t="str">
            <v>m2</v>
          </cell>
          <cell r="D58">
            <v>1011</v>
          </cell>
        </row>
        <row r="59">
          <cell r="A59" t="str">
            <v>235.1</v>
          </cell>
          <cell r="B59" t="str">
            <v>SUBRASANTE ESTABILIZADA CON CEMENTO (INCLUYE EL SUMINISTRO DE CEMENTO)</v>
          </cell>
          <cell r="C59" t="str">
            <v>m3</v>
          </cell>
          <cell r="D59">
            <v>74687</v>
          </cell>
        </row>
        <row r="60">
          <cell r="A60" t="str">
            <v>235.10</v>
          </cell>
          <cell r="B60" t="str">
            <v>SUBRASANTE ESTABILIZADA CON CEMENTO (NO INCLUYE EL SUMINISTRO DE CEMENTO)</v>
          </cell>
          <cell r="C60" t="str">
            <v>m3</v>
          </cell>
          <cell r="D60">
            <v>17672</v>
          </cell>
        </row>
        <row r="61">
          <cell r="A61" t="str">
            <v>235.11</v>
          </cell>
          <cell r="B61" t="str">
            <v>CEMENTO PARA ESTABILIZACION DE SUBRASANTE</v>
          </cell>
          <cell r="C61" t="str">
            <v>kg</v>
          </cell>
          <cell r="D61">
            <v>713</v>
          </cell>
        </row>
        <row r="62">
          <cell r="A62" t="str">
            <v>236.1</v>
          </cell>
          <cell r="B62" t="str">
            <v>SUBRASANTE ESTABILIZADA CON CAL (INCLUYE SUMINISTRO DE CAL)</v>
          </cell>
          <cell r="C62" t="str">
            <v>m3</v>
          </cell>
          <cell r="D62">
            <v>93951</v>
          </cell>
        </row>
        <row r="63">
          <cell r="A63" t="str">
            <v>236.10</v>
          </cell>
          <cell r="B63" t="str">
            <v>SUBRASANTE ESTABILIZADA CON CAL (NO INCLUYE SUMINISTRO DE CAL)</v>
          </cell>
          <cell r="C63" t="str">
            <v>m3</v>
          </cell>
          <cell r="D63">
            <v>17672</v>
          </cell>
        </row>
        <row r="64">
          <cell r="A64" t="str">
            <v>236.11</v>
          </cell>
          <cell r="B64" t="str">
            <v>CAL HIDRATADA PARA ESTABILIZACION DE SUBRASANTE</v>
          </cell>
          <cell r="C64" t="str">
            <v>kg</v>
          </cell>
          <cell r="D64">
            <v>953</v>
          </cell>
        </row>
        <row r="65">
          <cell r="A65" t="str">
            <v>310.1</v>
          </cell>
          <cell r="B65" t="str">
            <v>CONFORMACIÓN DE LA CALZADA EXISTENTE</v>
          </cell>
          <cell r="C65" t="str">
            <v>m2</v>
          </cell>
          <cell r="D65">
            <v>1111</v>
          </cell>
        </row>
        <row r="66">
          <cell r="A66" t="str">
            <v>311.1</v>
          </cell>
          <cell r="B66" t="str">
            <v>AFIRMADO</v>
          </cell>
          <cell r="C66" t="str">
            <v>m3</v>
          </cell>
          <cell r="D66">
            <v>53558</v>
          </cell>
        </row>
        <row r="67">
          <cell r="A67" t="str">
            <v>312.1</v>
          </cell>
          <cell r="B67" t="str">
            <v>TRATAMIENTO PALIATIVO DE POLVO APLICADO EN FORMA SÓLIDA EN HOJUELAS</v>
          </cell>
          <cell r="C67" t="str">
            <v>Kg</v>
          </cell>
          <cell r="D67">
            <v>7740</v>
          </cell>
        </row>
        <row r="68">
          <cell r="A68" t="str">
            <v>312.2</v>
          </cell>
          <cell r="B68" t="str">
            <v>TRATAMIENTO PALIATIVO DE POLVO APLICADO EN FORMA SÓLIDA EN ESFERAS</v>
          </cell>
          <cell r="C68" t="str">
            <v>Kg</v>
          </cell>
          <cell r="D68">
            <v>5182</v>
          </cell>
        </row>
        <row r="69">
          <cell r="A69" t="str">
            <v>312.3</v>
          </cell>
          <cell r="B69" t="str">
            <v>TRATAMIENTO PALIATIVO DE POLVO APLICADO EN FORMA LÍQUIDA</v>
          </cell>
          <cell r="C69" t="str">
            <v>Lt</v>
          </cell>
          <cell r="D69">
            <v>1918</v>
          </cell>
        </row>
        <row r="70">
          <cell r="A70" t="str">
            <v>312.4</v>
          </cell>
          <cell r="B70" t="str">
            <v>MATERIAL GRANULAR DE ADICIÓN</v>
          </cell>
          <cell r="C70" t="str">
            <v>m3</v>
          </cell>
          <cell r="D70">
            <v>53550</v>
          </cell>
        </row>
        <row r="71">
          <cell r="A71" t="str">
            <v>320.1</v>
          </cell>
          <cell r="B71" t="str">
            <v>SUBBASE GRANULAR CLASE A</v>
          </cell>
          <cell r="C71" t="str">
            <v>m3</v>
          </cell>
          <cell r="D71">
            <v>67589</v>
          </cell>
        </row>
        <row r="72">
          <cell r="A72" t="str">
            <v>320.2</v>
          </cell>
          <cell r="B72" t="str">
            <v>SUBBASE GRANULAR CLASE B</v>
          </cell>
          <cell r="C72" t="str">
            <v>m3</v>
          </cell>
          <cell r="D72">
            <v>67348</v>
          </cell>
        </row>
        <row r="73">
          <cell r="A73" t="str">
            <v>320.3</v>
          </cell>
          <cell r="B73" t="str">
            <v>SUBBASE GRANULAR CLASE C</v>
          </cell>
          <cell r="C73" t="str">
            <v>m3</v>
          </cell>
          <cell r="D73">
            <v>66590</v>
          </cell>
        </row>
        <row r="74">
          <cell r="A74" t="str">
            <v>320.4</v>
          </cell>
          <cell r="B74" t="str">
            <v>SUB-BASE GRANULAR  PARA BACHEO CLASE A</v>
          </cell>
          <cell r="C74" t="str">
            <v>m3</v>
          </cell>
          <cell r="D74">
            <v>80735</v>
          </cell>
        </row>
        <row r="75">
          <cell r="A75" t="str">
            <v>320.5</v>
          </cell>
          <cell r="B75" t="str">
            <v>SUB-BASE GRANULAR  PARA BACHEO CLASE B</v>
          </cell>
          <cell r="C75" t="str">
            <v>m3</v>
          </cell>
          <cell r="D75">
            <v>80494</v>
          </cell>
        </row>
        <row r="76">
          <cell r="A76" t="str">
            <v>320.6</v>
          </cell>
          <cell r="B76" t="str">
            <v>SUB-BASE GRANULAR  PARA BACHEO CLASE C</v>
          </cell>
          <cell r="C76" t="str">
            <v>m3</v>
          </cell>
          <cell r="D76">
            <v>79736</v>
          </cell>
        </row>
        <row r="77">
          <cell r="A77" t="str">
            <v>330.1</v>
          </cell>
          <cell r="B77" t="str">
            <v>BASE GRANULAR CLASE A</v>
          </cell>
          <cell r="C77" t="str">
            <v>m3</v>
          </cell>
          <cell r="D77">
            <v>82881</v>
          </cell>
        </row>
        <row r="78">
          <cell r="A78" t="str">
            <v>330.2</v>
          </cell>
          <cell r="B78" t="str">
            <v>BASE GRANULAR CLASE B</v>
          </cell>
          <cell r="C78" t="str">
            <v>m3</v>
          </cell>
          <cell r="D78">
            <v>82881</v>
          </cell>
        </row>
        <row r="79">
          <cell r="A79" t="str">
            <v>330.3</v>
          </cell>
          <cell r="B79" t="str">
            <v>BASE GRANULAR CLASE C</v>
          </cell>
          <cell r="C79" t="str">
            <v>m3</v>
          </cell>
          <cell r="D79">
            <v>76849</v>
          </cell>
        </row>
        <row r="80">
          <cell r="A80" t="str">
            <v>330.4</v>
          </cell>
          <cell r="B80" t="str">
            <v>BASE GRANULAR PARA BACHEO CLASE A</v>
          </cell>
          <cell r="C80" t="str">
            <v>m3</v>
          </cell>
          <cell r="D80">
            <v>96027</v>
          </cell>
        </row>
        <row r="81">
          <cell r="A81" t="str">
            <v>330.5</v>
          </cell>
          <cell r="B81" t="str">
            <v>BASE GRANULAR PARA BACHEO CLASE B</v>
          </cell>
          <cell r="C81" t="str">
            <v>m3</v>
          </cell>
          <cell r="D81">
            <v>91722</v>
          </cell>
        </row>
        <row r="82">
          <cell r="A82" t="str">
            <v>330.6</v>
          </cell>
          <cell r="B82" t="str">
            <v>BASE GRANULAR PARA BACHEO CLASE C</v>
          </cell>
          <cell r="C82" t="str">
            <v>m3</v>
          </cell>
          <cell r="D82">
            <v>89995</v>
          </cell>
        </row>
        <row r="83">
          <cell r="A83" t="str">
            <v>340.1</v>
          </cell>
          <cell r="B83" t="str">
            <v>BASE ESTABILIZADA CON EMULSIÓN ASFÁLTICA TIPO BEE-38</v>
          </cell>
          <cell r="C83" t="str">
            <v>m3</v>
          </cell>
          <cell r="D83">
            <v>85294</v>
          </cell>
        </row>
        <row r="84">
          <cell r="A84" t="str">
            <v>340.2</v>
          </cell>
          <cell r="B84" t="str">
            <v xml:space="preserve"> BASE ESTABILIZADA CON EMULSIÓN ASFÁLTICA TIPO BEE-25</v>
          </cell>
          <cell r="C84" t="str">
            <v>m3</v>
          </cell>
          <cell r="D84">
            <v>79494</v>
          </cell>
        </row>
        <row r="85">
          <cell r="A85" t="str">
            <v>340.3</v>
          </cell>
          <cell r="B85" t="str">
            <v>BASE ESTABILIZADA CON EMULSIÓN ASFÁLTICA TIPO BEE-5</v>
          </cell>
          <cell r="C85" t="str">
            <v>m3</v>
          </cell>
          <cell r="D85">
            <v>79494</v>
          </cell>
        </row>
        <row r="86">
          <cell r="A86" t="str">
            <v>350.1</v>
          </cell>
          <cell r="B86" t="str">
            <v>SUELO-CEMENTO CLASE SC-D GRADACION TIPO A (INCLUYE SUMINISTRO DEL CEMENTO)</v>
          </cell>
          <cell r="C86" t="str">
            <v>m3</v>
          </cell>
          <cell r="D86">
            <v>144572</v>
          </cell>
        </row>
        <row r="87">
          <cell r="A87" t="str">
            <v>350.2</v>
          </cell>
          <cell r="B87" t="str">
            <v>SUELO-CEMENTO CLASE SC-D GRADACION TIPO B (INCLUYE SUMINISTRO DEL CEMENTO)</v>
          </cell>
          <cell r="C87" t="str">
            <v>m3</v>
          </cell>
          <cell r="D87">
            <v>140267</v>
          </cell>
        </row>
        <row r="88">
          <cell r="A88" t="str">
            <v>350.3</v>
          </cell>
          <cell r="B88" t="str">
            <v>SUELO-CEMENTO CLASE SC-R GRADACION TIPO A (INCLUYE SUMINISTRO DEL CEMENTO)</v>
          </cell>
          <cell r="C88" t="str">
            <v>m3</v>
          </cell>
          <cell r="D88">
            <v>144572</v>
          </cell>
        </row>
        <row r="89">
          <cell r="A89" t="str">
            <v>350.4</v>
          </cell>
          <cell r="B89" t="str">
            <v>SUELO-CEMENTO CLASE SC-R GRADACION TIPO B (INCLUYE SUMINISTRO DEL CEMENTO)</v>
          </cell>
          <cell r="C89" t="str">
            <v>m3</v>
          </cell>
          <cell r="D89">
            <v>140267</v>
          </cell>
        </row>
        <row r="90">
          <cell r="A90" t="str">
            <v>350.10</v>
          </cell>
          <cell r="B90" t="str">
            <v>SUELO-CEMENTO CLASE SC-D GRADACION TIPO A (NO INCLUYE SUMINISTRO DEL CEMENTO)</v>
          </cell>
          <cell r="C90" t="str">
            <v>m3</v>
          </cell>
          <cell r="D90">
            <v>80430</v>
          </cell>
        </row>
        <row r="91">
          <cell r="A91" t="str">
            <v>350.11</v>
          </cell>
          <cell r="B91" t="str">
            <v>SUELO-CEMENTO CLASE SC-D GRADACION TIPO B (NO INCLUYE SUMINISTRO DEL CEMENTO)</v>
          </cell>
          <cell r="C91" t="str">
            <v>m3</v>
          </cell>
          <cell r="D91">
            <v>76125</v>
          </cell>
        </row>
        <row r="92">
          <cell r="A92" t="str">
            <v>350.12</v>
          </cell>
          <cell r="B92" t="str">
            <v>SUELO-CEMENTO CLASE SC-R GRADACION TIPO A (NO INCLUYE SUMINISTRO DEL CEMENTO)</v>
          </cell>
          <cell r="C92" t="str">
            <v>m3</v>
          </cell>
          <cell r="D92">
            <v>80430</v>
          </cell>
        </row>
        <row r="93">
          <cell r="A93" t="str">
            <v>350.13</v>
          </cell>
          <cell r="B93" t="str">
            <v>SUELO-CEMENTO CLASE SC-R GRADACION TIPO B (NO INCLUYE SUMINISTRO DEL CEMENTO)</v>
          </cell>
          <cell r="C93" t="str">
            <v>m3</v>
          </cell>
          <cell r="D93">
            <v>76125</v>
          </cell>
        </row>
        <row r="94">
          <cell r="A94" t="str">
            <v>350.14</v>
          </cell>
          <cell r="B94" t="str">
            <v xml:space="preserve">CEMENTO HIDRAULICO PARA SUELO-CEMENTO </v>
          </cell>
          <cell r="C94" t="str">
            <v>Kg</v>
          </cell>
          <cell r="D94">
            <v>713</v>
          </cell>
        </row>
        <row r="95">
          <cell r="A95" t="str">
            <v>351.1</v>
          </cell>
          <cell r="B95" t="str">
            <v>BASE TRATADA CON CEMENTO RESISTENCIA R-3.5 (INCLUYE SUMINISTRO DE CEMENTO)</v>
          </cell>
          <cell r="C95" t="str">
            <v>m3</v>
          </cell>
          <cell r="D95">
            <v>140267</v>
          </cell>
        </row>
        <row r="96">
          <cell r="A96" t="str">
            <v>351.2</v>
          </cell>
          <cell r="B96" t="str">
            <v>BASE TRATADA CON CEMENTO RESISTENCIA R-5.2 (INCLUYE SUMINISTRO DE CEMENTO)</v>
          </cell>
          <cell r="C96" t="str">
            <v>m3</v>
          </cell>
          <cell r="D96">
            <v>140267</v>
          </cell>
        </row>
        <row r="97">
          <cell r="A97" t="str">
            <v>351.10</v>
          </cell>
          <cell r="B97" t="str">
            <v>BASE TRATADA CON CEMENTO RESISTENCIA R-3.5 (NO INCLUYE SUMINISTRO DE CEMENTO)</v>
          </cell>
          <cell r="C97" t="str">
            <v>m3</v>
          </cell>
          <cell r="D97">
            <v>76125</v>
          </cell>
        </row>
        <row r="98">
          <cell r="A98" t="str">
            <v>351.11</v>
          </cell>
          <cell r="B98" t="str">
            <v>BASE TRATADA CON CEMENTO RESISTENCIA R-5.2 (NO INCLUYE SUMINISTRO DE CEMENTO)</v>
          </cell>
          <cell r="C98" t="str">
            <v>m3</v>
          </cell>
          <cell r="D98">
            <v>76125</v>
          </cell>
        </row>
        <row r="99">
          <cell r="A99" t="str">
            <v>351.12</v>
          </cell>
          <cell r="B99" t="str">
            <v>CEMENTO HIDRAULICO PARA BASE TRATADA CON CEMENTO</v>
          </cell>
          <cell r="C99" t="str">
            <v>Kg</v>
          </cell>
          <cell r="D99">
            <v>713</v>
          </cell>
        </row>
        <row r="100">
          <cell r="A100" t="str">
            <v>410.1</v>
          </cell>
          <cell r="B100" t="str">
            <v>CEMENTO ASFÁLTICO DE PENETRACIÓN 40-50</v>
          </cell>
          <cell r="C100" t="str">
            <v>Kg</v>
          </cell>
          <cell r="D100">
            <v>1504</v>
          </cell>
        </row>
        <row r="101">
          <cell r="A101" t="str">
            <v>410.2</v>
          </cell>
          <cell r="B101" t="str">
            <v>CEMENTO ASFÁLTICO DE PENETRACIÓN 60-70.</v>
          </cell>
          <cell r="C101" t="str">
            <v>Kg</v>
          </cell>
          <cell r="D101">
            <v>2145</v>
          </cell>
        </row>
        <row r="102">
          <cell r="A102" t="str">
            <v>410.3</v>
          </cell>
          <cell r="B102" t="str">
            <v>CEMENTO ASFÁLTICO DE PENETRACIÓN 80-100</v>
          </cell>
          <cell r="C102" t="str">
            <v>kg</v>
          </cell>
          <cell r="D102">
            <v>2740</v>
          </cell>
        </row>
        <row r="103">
          <cell r="A103" t="str">
            <v>411.1</v>
          </cell>
          <cell r="B103" t="str">
            <v>SUMINISTRO DE EMULSIÓN ASFÁLTICA DE ROTURA MEDIA CRM.</v>
          </cell>
          <cell r="C103" t="str">
            <v>Lt</v>
          </cell>
          <cell r="D103">
            <v>2500</v>
          </cell>
        </row>
        <row r="104">
          <cell r="A104" t="str">
            <v>411.2</v>
          </cell>
          <cell r="B104" t="str">
            <v>EMULSIÓN ASFÁLTICA DE ROTURA LENTA CRL-1 ARD</v>
          </cell>
          <cell r="C104" t="str">
            <v>Lt</v>
          </cell>
          <cell r="D104">
            <v>2589</v>
          </cell>
        </row>
        <row r="105">
          <cell r="A105" t="str">
            <v>411.3</v>
          </cell>
          <cell r="B105" t="str">
            <v>EMULSIÓN ASFÁLTICA DE ROTURA LENTA CRL-1 ARB</v>
          </cell>
          <cell r="C105" t="str">
            <v>Lt</v>
          </cell>
          <cell r="D105">
            <v>3047</v>
          </cell>
        </row>
        <row r="106">
          <cell r="A106" t="str">
            <v>411.4</v>
          </cell>
          <cell r="B106" t="str">
            <v>SUMINISTRO DE EMULSIÓN ASFÁLTICA DE ROTURA LENTA CRL-1h</v>
          </cell>
          <cell r="C106" t="str">
            <v>Lt</v>
          </cell>
          <cell r="D106">
            <v>2478</v>
          </cell>
        </row>
        <row r="107">
          <cell r="A107" t="str">
            <v>413.1</v>
          </cell>
          <cell r="B107" t="str">
            <v xml:space="preserve">CEMENTO ASFALTICO CON GRANO DE CAUCHO RECICLADO TIPO I </v>
          </cell>
          <cell r="C107" t="str">
            <v>Kg</v>
          </cell>
          <cell r="D107">
            <v>2237</v>
          </cell>
        </row>
        <row r="108">
          <cell r="A108" t="str">
            <v>413.2</v>
          </cell>
          <cell r="B108" t="str">
            <v>CEMENTO ASFALTICO CON GRANO DE CAUCHO RECICLADO TIPO II</v>
          </cell>
          <cell r="C108" t="str">
            <v>Kg</v>
          </cell>
          <cell r="D108">
            <v>2268</v>
          </cell>
        </row>
        <row r="109">
          <cell r="A109" t="str">
            <v>413.3</v>
          </cell>
          <cell r="B109" t="str">
            <v>CEMENTO ASFALTICO CON GRANO DE CAUCHO RECICLADO TIPO  III</v>
          </cell>
          <cell r="C109" t="str">
            <v>Kg</v>
          </cell>
          <cell r="D109">
            <v>2336</v>
          </cell>
        </row>
        <row r="110">
          <cell r="A110" t="str">
            <v>414.1</v>
          </cell>
          <cell r="B110" t="str">
            <v>CEMENTO ASFÁLTICO MODIFICADO CON POLÍMEROS TIPO I</v>
          </cell>
          <cell r="C110" t="str">
            <v>Kg</v>
          </cell>
          <cell r="D110">
            <v>4404</v>
          </cell>
        </row>
        <row r="111">
          <cell r="A111" t="str">
            <v>414.2</v>
          </cell>
          <cell r="B111" t="str">
            <v>CEMENTO ASFÁLTICO MODIFICADO CON POLÍMEROS TIPO II A</v>
          </cell>
          <cell r="C111" t="str">
            <v>Kg</v>
          </cell>
          <cell r="D111">
            <v>4610</v>
          </cell>
        </row>
        <row r="112">
          <cell r="A112" t="str">
            <v>414.3</v>
          </cell>
          <cell r="B112" t="str">
            <v>CEMENTO ASFÁLTICO MODIFICADO CON POLÍMEROS TIPO II B</v>
          </cell>
          <cell r="C112" t="str">
            <v>Kg</v>
          </cell>
          <cell r="D112">
            <v>4610</v>
          </cell>
        </row>
        <row r="113">
          <cell r="A113" t="str">
            <v>414.4</v>
          </cell>
          <cell r="B113" t="str">
            <v>CEMENTO ASFÁLTICO MODIFICADO CON POLÍMEROS TIPO III</v>
          </cell>
          <cell r="C113" t="str">
            <v>Kg</v>
          </cell>
          <cell r="D113">
            <v>3666</v>
          </cell>
        </row>
        <row r="114">
          <cell r="A114" t="str">
            <v>414.5</v>
          </cell>
          <cell r="B114" t="str">
            <v>CEMENTO ASFÁLTICO MODIFICADO CON POLÍMEROS TIPO IV</v>
          </cell>
          <cell r="C114" t="str">
            <v>Kg</v>
          </cell>
          <cell r="D114">
            <v>3795</v>
          </cell>
        </row>
        <row r="115">
          <cell r="A115" t="str">
            <v>414.6</v>
          </cell>
          <cell r="B115" t="str">
            <v>CEMENTO ASFÁLTICO MODIFICADO CON POLÍMEROS TIPO V.</v>
          </cell>
          <cell r="C115" t="str">
            <v>Kg</v>
          </cell>
          <cell r="D115">
            <v>2729</v>
          </cell>
        </row>
        <row r="116">
          <cell r="A116" t="str">
            <v>415.1</v>
          </cell>
          <cell r="B116" t="str">
            <v>EMULSIÓN ASFÁLTICA DE ROTURA MEDIA, MODIFICADA CON POLÍMEROS, CRM-m</v>
          </cell>
          <cell r="C116" t="str">
            <v>Lt</v>
          </cell>
          <cell r="D116">
            <v>2234</v>
          </cell>
        </row>
        <row r="117">
          <cell r="A117" t="str">
            <v>420.1</v>
          </cell>
          <cell r="B117" t="str">
            <v>RIEGO DE IMPRIMACIÓN CON EMULSIÓN ASFÁLTICA CRL -0</v>
          </cell>
          <cell r="C117" t="str">
            <v>m2</v>
          </cell>
          <cell r="D117">
            <v>3008</v>
          </cell>
        </row>
        <row r="118">
          <cell r="A118" t="str">
            <v>420.2</v>
          </cell>
          <cell r="B118" t="str">
            <v>RIEGO DE IMPRIMACIÓN CON EMILSÍON ASFÁLTICA CRL-1</v>
          </cell>
          <cell r="C118" t="str">
            <v>m2</v>
          </cell>
          <cell r="D118">
            <v>3007</v>
          </cell>
        </row>
        <row r="119">
          <cell r="A119" t="str">
            <v>420.3</v>
          </cell>
          <cell r="B119" t="str">
            <v>RIEGO DE IMPRIMACIÓN CON ASFALTO LIQUIDO</v>
          </cell>
          <cell r="C119" t="str">
            <v>m2</v>
          </cell>
          <cell r="D119">
            <v>2753</v>
          </cell>
        </row>
        <row r="120">
          <cell r="A120" t="str">
            <v>421.1</v>
          </cell>
          <cell r="B120" t="str">
            <v>RIEGO DE LIGA CON EMULSIÓN ASFÁLTICA CRR-1</v>
          </cell>
          <cell r="C120" t="str">
            <v>m2</v>
          </cell>
          <cell r="D120">
            <v>1650</v>
          </cell>
        </row>
        <row r="121">
          <cell r="A121" t="str">
            <v>421.2</v>
          </cell>
          <cell r="B121" t="str">
            <v>RIEGO DE LIGA CON EMULSIÓN ASFÁLTICA CRR-2</v>
          </cell>
          <cell r="C121" t="str">
            <v>m2</v>
          </cell>
          <cell r="D121">
            <v>1693</v>
          </cell>
        </row>
        <row r="122">
          <cell r="A122" t="str">
            <v>421.3</v>
          </cell>
          <cell r="B122" t="str">
            <v xml:space="preserve"> RIEGO DE LIGA CON EMULSIÓN MODIFICADA CON POLÍMEROS CRR- 1m</v>
          </cell>
          <cell r="C122" t="str">
            <v>m2</v>
          </cell>
          <cell r="D122">
            <v>1724</v>
          </cell>
        </row>
        <row r="123">
          <cell r="A123" t="str">
            <v>421.4</v>
          </cell>
          <cell r="B123" t="str">
            <v xml:space="preserve"> RIEGO DE LIGA CON EMULSIÓN MODIFICADA CON POLÍMEROS CRR- 2m</v>
          </cell>
          <cell r="C123" t="str">
            <v>m2</v>
          </cell>
          <cell r="D123">
            <v>1769</v>
          </cell>
        </row>
        <row r="124">
          <cell r="A124" t="str">
            <v>430.1.1</v>
          </cell>
          <cell r="B124" t="str">
            <v>TRATAMIENTO SUPERFICIAL SIMPLE CON EMULSIÓN CRR-2 GRADACION 19</v>
          </cell>
          <cell r="C124" t="str">
            <v>m2</v>
          </cell>
          <cell r="D124">
            <v>7366</v>
          </cell>
        </row>
        <row r="125">
          <cell r="A125" t="str">
            <v>430.1.2</v>
          </cell>
          <cell r="B125" t="str">
            <v>TRATAMIENTO SUPERFICIAL SIMPLE CON EMULSIÓN CRR-2 GRADACION 13</v>
          </cell>
          <cell r="C125" t="str">
            <v>m2</v>
          </cell>
          <cell r="D125">
            <v>6153</v>
          </cell>
        </row>
        <row r="126">
          <cell r="A126" t="str">
            <v>430.2.1</v>
          </cell>
          <cell r="B126" t="str">
            <v>TRATAMIENTO SUPERFICIAL SIMPLE CON EMULSIÓN CRR-2 m GRADACION 19</v>
          </cell>
          <cell r="C126" t="str">
            <v>m2</v>
          </cell>
          <cell r="D126">
            <v>7366</v>
          </cell>
        </row>
        <row r="127">
          <cell r="A127" t="str">
            <v>430.2.2</v>
          </cell>
          <cell r="B127" t="str">
            <v>TRATAMIENTO SUPERFICIAL SIMPLE CON EMULSIÓN CRR-2m  GRADACION 13</v>
          </cell>
          <cell r="C127" t="str">
            <v>m2</v>
          </cell>
          <cell r="D127">
            <v>6153</v>
          </cell>
        </row>
        <row r="128">
          <cell r="A128" t="str">
            <v>431.1.1</v>
          </cell>
          <cell r="B128" t="str">
            <v>TRATAMIENTO SUPERFICIAL DOBLE CON EMULSIÓN CRR-2. TIPO 1</v>
          </cell>
          <cell r="C128" t="str">
            <v>m2</v>
          </cell>
          <cell r="D128">
            <v>15301</v>
          </cell>
        </row>
        <row r="129">
          <cell r="A129" t="str">
            <v>431.1.2</v>
          </cell>
          <cell r="B129" t="str">
            <v>TRATAMIENTO SUPERFICIAL DOBLE CON EMULSIÓN CRR-2. TIPO 2</v>
          </cell>
          <cell r="C129" t="str">
            <v>m2</v>
          </cell>
          <cell r="D129">
            <v>12202</v>
          </cell>
        </row>
        <row r="130">
          <cell r="A130" t="str">
            <v>431.2.1</v>
          </cell>
          <cell r="B130" t="str">
            <v>TRATAMIENTO SUPERFICIAL DOBLE CON EMULSIÓN CRR-2 m TIPO 1</v>
          </cell>
          <cell r="C130" t="str">
            <v>m2</v>
          </cell>
          <cell r="D130">
            <v>16016</v>
          </cell>
        </row>
        <row r="131">
          <cell r="A131" t="str">
            <v>431.2.2</v>
          </cell>
          <cell r="B131" t="str">
            <v>TRATAMIENTO SUPERFICIAL DOBLE CON EMULSIÓN CRR-2 m TIPO 2</v>
          </cell>
          <cell r="C131" t="str">
            <v>m2</v>
          </cell>
          <cell r="D131">
            <v>12748</v>
          </cell>
        </row>
        <row r="132">
          <cell r="A132" t="str">
            <v>432.1</v>
          </cell>
          <cell r="B132" t="str">
            <v>SELLO DE ARENA-ASFALTO CON EMULSIÓN CRR-2</v>
          </cell>
          <cell r="C132" t="str">
            <v>m2</v>
          </cell>
          <cell r="D132">
            <v>5249</v>
          </cell>
        </row>
        <row r="133">
          <cell r="A133" t="str">
            <v>432.2</v>
          </cell>
          <cell r="B133" t="str">
            <v>SELLO DE ARENA-ASFALTO CON EMULSIÓN CRR-2m</v>
          </cell>
          <cell r="C133" t="str">
            <v>m2</v>
          </cell>
          <cell r="D133">
            <v>5129</v>
          </cell>
        </row>
        <row r="134">
          <cell r="A134" t="str">
            <v>433.1</v>
          </cell>
          <cell r="B134" t="str">
            <v>LECHADA ASFÁLTICA CON EMULSIÓN CRL-1H, TIPO LA-13</v>
          </cell>
          <cell r="C134" t="str">
            <v>m2</v>
          </cell>
          <cell r="D134">
            <v>4867</v>
          </cell>
        </row>
        <row r="135">
          <cell r="A135" t="str">
            <v>433.2</v>
          </cell>
          <cell r="B135" t="str">
            <v>LECHADA ASFÁLTICA CON EMULSIÓN CRL-1H, TIPO LA-10</v>
          </cell>
          <cell r="C135" t="str">
            <v>m2</v>
          </cell>
          <cell r="D135">
            <v>4559</v>
          </cell>
        </row>
        <row r="136">
          <cell r="A136" t="str">
            <v>433.3</v>
          </cell>
          <cell r="B136" t="str">
            <v>LECHADA ASFÁLTICA CON EMULSIÓN CRL-1H, TIPO LA-5</v>
          </cell>
          <cell r="C136" t="str">
            <v>m2</v>
          </cell>
          <cell r="D136">
            <v>5336</v>
          </cell>
        </row>
        <row r="137">
          <cell r="A137" t="str">
            <v>433.4</v>
          </cell>
          <cell r="B137" t="str">
            <v>LECHADA ASFÁLTICA CON EMULSIÓN CRL-1H, TIPO LA-3</v>
          </cell>
          <cell r="C137" t="str">
            <v>m2</v>
          </cell>
          <cell r="D137">
            <v>3477</v>
          </cell>
        </row>
        <row r="138">
          <cell r="A138" t="str">
            <v>433.5</v>
          </cell>
          <cell r="B138" t="str">
            <v>LECHADA ASFÁLTICA CON EMULSIÓN CRL-1HM ,TIPO LA-13</v>
          </cell>
          <cell r="C138" t="str">
            <v>m2</v>
          </cell>
          <cell r="D138">
            <v>5699</v>
          </cell>
        </row>
        <row r="139">
          <cell r="A139" t="str">
            <v>433.6</v>
          </cell>
          <cell r="B139" t="str">
            <v>LECHADA ASFÁLTICA CON EMULSIÓN CRL-1HM ,TIPO LA-10</v>
          </cell>
          <cell r="C139" t="str">
            <v>m2</v>
          </cell>
          <cell r="D139">
            <v>5361</v>
          </cell>
        </row>
        <row r="140">
          <cell r="A140" t="str">
            <v>433.7</v>
          </cell>
          <cell r="B140" t="str">
            <v>LECHADA ASFÁLTICA CON EMULSIÓN CRL-1HM ,TIPO LA-5</v>
          </cell>
          <cell r="C140" t="str">
            <v>m2</v>
          </cell>
          <cell r="D140">
            <v>6309</v>
          </cell>
        </row>
        <row r="141">
          <cell r="A141" t="str">
            <v>433.8</v>
          </cell>
          <cell r="B141" t="str">
            <v>LECHADA ASFÁLTICA CON EMULSIÓN CRL-1HM ,TIPO LA-3</v>
          </cell>
          <cell r="C141" t="str">
            <v>m2</v>
          </cell>
          <cell r="D141">
            <v>4085</v>
          </cell>
        </row>
        <row r="142">
          <cell r="A142" t="str">
            <v>440.1</v>
          </cell>
          <cell r="B142" t="str">
            <v>MEZCLA DENSA EN FRÍO TIPO MDF-38</v>
          </cell>
          <cell r="C142" t="str">
            <v>m3</v>
          </cell>
          <cell r="D142">
            <v>208964</v>
          </cell>
        </row>
        <row r="143">
          <cell r="A143" t="str">
            <v>440.2</v>
          </cell>
          <cell r="B143" t="str">
            <v>MEZCLA DENSA EN FRÍO TIPO MDF-25</v>
          </cell>
          <cell r="C143" t="str">
            <v>m3</v>
          </cell>
          <cell r="D143">
            <v>208964</v>
          </cell>
        </row>
        <row r="144">
          <cell r="A144" t="str">
            <v>440.3</v>
          </cell>
          <cell r="B144" t="str">
            <v>MEZCLA DENSA EN FRÍO TIPO MDF-19</v>
          </cell>
          <cell r="C144" t="str">
            <v>m3</v>
          </cell>
          <cell r="D144">
            <v>208964</v>
          </cell>
        </row>
        <row r="145">
          <cell r="A145" t="str">
            <v>440.4</v>
          </cell>
          <cell r="B145" t="str">
            <v>MEZCLA DENSA EN FRÍO PARA BACHEO</v>
          </cell>
          <cell r="C145" t="str">
            <v>m3</v>
          </cell>
          <cell r="D145">
            <v>232573</v>
          </cell>
        </row>
        <row r="146">
          <cell r="A146" t="str">
            <v>441.1</v>
          </cell>
          <cell r="B146" t="str">
            <v>MEZCLA ABIERTA EN FRÍO TIPO MAF-19</v>
          </cell>
          <cell r="C146" t="str">
            <v>m3</v>
          </cell>
          <cell r="D146">
            <v>208964</v>
          </cell>
        </row>
        <row r="147">
          <cell r="A147" t="str">
            <v>441.2</v>
          </cell>
          <cell r="B147" t="str">
            <v>MEZCLA ABIERTA EN FRÍO TIPO MAF-25</v>
          </cell>
          <cell r="C147" t="str">
            <v>m3</v>
          </cell>
          <cell r="D147">
            <v>208964</v>
          </cell>
        </row>
        <row r="148">
          <cell r="A148" t="str">
            <v>441.3</v>
          </cell>
          <cell r="B148" t="str">
            <v>MEZCLA ABIERTA EN FRÍO TIPO MAF-38</v>
          </cell>
          <cell r="C148" t="str">
            <v>m3</v>
          </cell>
          <cell r="D148">
            <v>208964</v>
          </cell>
        </row>
        <row r="149">
          <cell r="A149" t="str">
            <v>441.4</v>
          </cell>
          <cell r="B149" t="str">
            <v>MEZCLA ABIERTA EN FRÍO  TIPO MAF-38 PARA BACHEO</v>
          </cell>
          <cell r="C149" t="str">
            <v>m3</v>
          </cell>
          <cell r="D149">
            <v>232573</v>
          </cell>
        </row>
        <row r="150">
          <cell r="A150" t="str">
            <v>450.1</v>
          </cell>
          <cell r="B150" t="str">
            <v>MEZCLA DENSA EN CALIENTE TIPO MDC-25</v>
          </cell>
          <cell r="C150" t="str">
            <v>m3</v>
          </cell>
          <cell r="D150">
            <v>246458</v>
          </cell>
        </row>
        <row r="151">
          <cell r="A151" t="str">
            <v>450.2</v>
          </cell>
          <cell r="B151" t="str">
            <v>MEZCLA DENSA EN CALIENTE TIPO MDC-19</v>
          </cell>
          <cell r="C151" t="str">
            <v>m3</v>
          </cell>
          <cell r="D151">
            <v>246458</v>
          </cell>
        </row>
        <row r="152">
          <cell r="A152" t="str">
            <v>450.3</v>
          </cell>
          <cell r="B152" t="str">
            <v>MEZCLA DENSA EN CALIENTE TIPO MDC-10</v>
          </cell>
          <cell r="C152" t="str">
            <v>m3</v>
          </cell>
          <cell r="D152">
            <v>246458</v>
          </cell>
        </row>
        <row r="153">
          <cell r="A153" t="str">
            <v>450.4</v>
          </cell>
          <cell r="B153" t="str">
            <v>MEZCLA SEMIDENSA EN CALIENTE TIPO MSC-25</v>
          </cell>
          <cell r="C153" t="str">
            <v>m3</v>
          </cell>
          <cell r="D153">
            <v>246458</v>
          </cell>
        </row>
        <row r="154">
          <cell r="A154" t="str">
            <v>450.5</v>
          </cell>
          <cell r="B154" t="str">
            <v>MEZCLA SEMIDENSA EN CALIENTE TIPO MSC-19</v>
          </cell>
          <cell r="C154" t="str">
            <v>m3</v>
          </cell>
          <cell r="D154">
            <v>246458</v>
          </cell>
        </row>
        <row r="155">
          <cell r="A155" t="str">
            <v>450.6</v>
          </cell>
          <cell r="B155" t="str">
            <v>MEZCLA GRUESA EN CALIENTE TIPO MGC-38</v>
          </cell>
          <cell r="C155" t="str">
            <v>m3</v>
          </cell>
          <cell r="D155">
            <v>246458</v>
          </cell>
        </row>
        <row r="156">
          <cell r="A156" t="str">
            <v>450.7</v>
          </cell>
          <cell r="B156" t="str">
            <v>MEZCLA GRUESA EN CALIENTE TIPO MGC-25</v>
          </cell>
          <cell r="C156" t="str">
            <v>m3</v>
          </cell>
          <cell r="D156">
            <v>246458</v>
          </cell>
        </row>
        <row r="157">
          <cell r="A157" t="str">
            <v>450.8</v>
          </cell>
          <cell r="B157" t="str">
            <v>MEZCLA DE ALTO MÓDULO MAM-25</v>
          </cell>
          <cell r="C157" t="str">
            <v>m3</v>
          </cell>
          <cell r="D157">
            <v>246458</v>
          </cell>
        </row>
        <row r="158">
          <cell r="A158" t="str">
            <v>450.10</v>
          </cell>
          <cell r="B158" t="str">
            <v>MEZCLA EN CALIENTE PARA BACHEO MSC-25</v>
          </cell>
          <cell r="C158" t="str">
            <v>m3</v>
          </cell>
          <cell r="D158">
            <v>286926</v>
          </cell>
        </row>
        <row r="159">
          <cell r="A159" t="str">
            <v>450.11</v>
          </cell>
          <cell r="B159" t="str">
            <v>MEZCLA EN CALIENTE PARA BACHEO MGC-25</v>
          </cell>
          <cell r="C159" t="str">
            <v>m3</v>
          </cell>
          <cell r="D159">
            <v>286926</v>
          </cell>
        </row>
        <row r="160">
          <cell r="A160" t="str">
            <v>450.12</v>
          </cell>
          <cell r="B160" t="str">
            <v>MEZCLA EN CALIENTE PARA BACHEO MGC-38</v>
          </cell>
          <cell r="C160" t="str">
            <v>m3</v>
          </cell>
          <cell r="D160">
            <v>286926</v>
          </cell>
        </row>
        <row r="161">
          <cell r="A161" t="str">
            <v>451.1</v>
          </cell>
          <cell r="B161" t="str">
            <v>MEZCLA ABIERTA EN CALIENTE TIPO MAC-75</v>
          </cell>
          <cell r="C161" t="str">
            <v>m3</v>
          </cell>
          <cell r="D161">
            <v>246458</v>
          </cell>
        </row>
        <row r="162">
          <cell r="A162" t="str">
            <v>451.2</v>
          </cell>
          <cell r="B162" t="str">
            <v>MEZCLA ABIERTA EN CALIENTE TIPO MAC-63</v>
          </cell>
          <cell r="C162" t="str">
            <v>m3</v>
          </cell>
          <cell r="D162">
            <v>246458</v>
          </cell>
        </row>
        <row r="163">
          <cell r="A163" t="str">
            <v>451.3</v>
          </cell>
          <cell r="B163" t="str">
            <v>MEZCLA ABIERTA EN CALIENTE TIPO MAC-50</v>
          </cell>
          <cell r="C163" t="str">
            <v>m3</v>
          </cell>
          <cell r="D163">
            <v>246458</v>
          </cell>
        </row>
        <row r="164">
          <cell r="A164" t="str">
            <v>451.4</v>
          </cell>
          <cell r="B164" t="str">
            <v>MEZCLA ABIERTA EN CALIENTE TIPO MAC -50 PARA BACHEO</v>
          </cell>
          <cell r="C164" t="str">
            <v>m3</v>
          </cell>
          <cell r="D164">
            <v>286926</v>
          </cell>
        </row>
        <row r="165">
          <cell r="A165" t="str">
            <v>452.1</v>
          </cell>
          <cell r="B165" t="str">
            <v>MEZCLA DISCONTINUA EN CALIENTE TIPO M-13</v>
          </cell>
          <cell r="C165" t="str">
            <v>m3</v>
          </cell>
          <cell r="D165">
            <v>246458</v>
          </cell>
        </row>
        <row r="166">
          <cell r="A166" t="str">
            <v>452.2</v>
          </cell>
          <cell r="B166" t="str">
            <v>MEZCLA DISCONTINUA EN CALIENTE TIPO M-10</v>
          </cell>
          <cell r="C166" t="str">
            <v>m3</v>
          </cell>
          <cell r="D166">
            <v>246458</v>
          </cell>
        </row>
        <row r="167">
          <cell r="A167" t="str">
            <v>452.3</v>
          </cell>
          <cell r="B167" t="str">
            <v>MEZCLA DISCONTINUA EN CALIENTE TIPO F-13</v>
          </cell>
          <cell r="C167" t="str">
            <v>m3</v>
          </cell>
          <cell r="D167">
            <v>246458</v>
          </cell>
        </row>
        <row r="168">
          <cell r="A168" t="str">
            <v>452.4</v>
          </cell>
          <cell r="B168" t="str">
            <v>MEZCLA DISCONTINUA EN CALIENTE TIPO F-10</v>
          </cell>
          <cell r="C168" t="str">
            <v>m3</v>
          </cell>
          <cell r="D168">
            <v>246458</v>
          </cell>
        </row>
        <row r="169">
          <cell r="A169" t="str">
            <v>453.1</v>
          </cell>
          <cell r="B169" t="str">
            <v>MEZCLA DRENANTE</v>
          </cell>
          <cell r="C169" t="str">
            <v>m3</v>
          </cell>
          <cell r="D169">
            <v>248702</v>
          </cell>
        </row>
        <row r="170">
          <cell r="A170" t="str">
            <v>460.1</v>
          </cell>
          <cell r="B170" t="str">
            <v>FRESADO DE PAVIMENTO ASFÁLTICO EN ESPESOR DE  10 CM</v>
          </cell>
          <cell r="C170" t="str">
            <v>m2</v>
          </cell>
          <cell r="D170">
            <v>5656</v>
          </cell>
        </row>
        <row r="171">
          <cell r="A171" t="str">
            <v>460.2</v>
          </cell>
          <cell r="B171" t="str">
            <v>FRESADO DE PAVIMENTO ASFÁLTICO EN ESPESOR DE 5 CM</v>
          </cell>
          <cell r="C171" t="str">
            <v>m2</v>
          </cell>
          <cell r="D171">
            <v>2828</v>
          </cell>
        </row>
        <row r="172">
          <cell r="A172" t="str">
            <v>461.1</v>
          </cell>
          <cell r="B172" t="str">
            <v>PAVIMENTO RECICLADO EN FRÍO EN EL LUGAR CON EMULSIÓN ASFÁLTICA</v>
          </cell>
          <cell r="C172" t="str">
            <v>m3</v>
          </cell>
          <cell r="D172">
            <v>98396</v>
          </cell>
        </row>
        <row r="173">
          <cell r="A173" t="str">
            <v>461.2</v>
          </cell>
          <cell r="B173" t="str">
            <v>PAVIMENTO RECICLADO EN FRÍO EN EL LUGAR CON CEMENTO ASFÁLTICO ESPUMADO</v>
          </cell>
          <cell r="C173" t="str">
            <v>m3</v>
          </cell>
          <cell r="D173">
            <v>126365</v>
          </cell>
        </row>
        <row r="174">
          <cell r="A174" t="str">
            <v>462.1.1</v>
          </cell>
          <cell r="B174" t="str">
            <v>MEZCLA ASFALTICA RECICLADA EN CALIENTE DE TIPO MDC-25</v>
          </cell>
          <cell r="C174" t="str">
            <v>m3</v>
          </cell>
          <cell r="D174">
            <v>140524</v>
          </cell>
        </row>
        <row r="175">
          <cell r="A175" t="str">
            <v>462.1.2</v>
          </cell>
          <cell r="B175" t="str">
            <v>MEZCLA ASFALTICA RECICLADA EN CALIENTE DE TIPO MDC-19</v>
          </cell>
          <cell r="C175" t="str">
            <v>m3</v>
          </cell>
          <cell r="D175">
            <v>141322</v>
          </cell>
        </row>
        <row r="176">
          <cell r="A176" t="str">
            <v>462.2.1</v>
          </cell>
          <cell r="B176" t="str">
            <v>MEZCLA ASFALTICA RECICLADA EN CALIENTE DE TIPO MDC-25 PARA BACHEO</v>
          </cell>
          <cell r="C176" t="str">
            <v>m3</v>
          </cell>
          <cell r="D176">
            <v>156525</v>
          </cell>
        </row>
        <row r="177">
          <cell r="A177" t="str">
            <v>462.2.2</v>
          </cell>
          <cell r="B177" t="str">
            <v>MEZCLA ASFALTICA RECICLADA EN CALIENTE DE TIPO MDC-19  PARA BACHEO</v>
          </cell>
          <cell r="C177" t="str">
            <v>m3</v>
          </cell>
          <cell r="D177">
            <v>157323</v>
          </cell>
        </row>
        <row r="178">
          <cell r="A178" t="str">
            <v>464.1</v>
          </cell>
          <cell r="B178" t="str">
            <v>GEOTEXTIL PARA REPAVIMENTACIÒN</v>
          </cell>
          <cell r="C178" t="str">
            <v>m2</v>
          </cell>
          <cell r="D178">
            <v>9303</v>
          </cell>
        </row>
        <row r="179">
          <cell r="A179" t="str">
            <v>465.1</v>
          </cell>
          <cell r="B179" t="str">
            <v>EXCAVACIÓN PARA REPARACIÓN DE PAVIMENTO ASFÁLTICO EXISTENTE INCLUYENDO EL CORTE Y LA REMOCIÒN DE LAS CAPAS ASFALTICAS SUBYACENTES</v>
          </cell>
          <cell r="C179" t="str">
            <v>m3</v>
          </cell>
          <cell r="D179">
            <v>88689</v>
          </cell>
        </row>
        <row r="180">
          <cell r="A180" t="str">
            <v>465.2</v>
          </cell>
          <cell r="B180" t="str">
            <v>EXCAVACIÒN PARA LA REPARACIÒN DE PAVIMENTO ASFALTICO EXISTENTE EXCLUYENDO EL CORTE Y LA REMOCIÒN DE LAS CAPAS ASFALTICAS Y DE LAS SUBYACENTES.</v>
          </cell>
          <cell r="C180" t="str">
            <v>m3</v>
          </cell>
          <cell r="D180">
            <v>27596</v>
          </cell>
        </row>
        <row r="181">
          <cell r="A181" t="str">
            <v>466.1</v>
          </cell>
          <cell r="B181" t="str">
            <v>SELLO DE GRIETAS EN PAVIMENTO ASFÁLTICO SIN RUTEO.</v>
          </cell>
          <cell r="C181" t="str">
            <v>m</v>
          </cell>
          <cell r="D181">
            <v>3492</v>
          </cell>
        </row>
        <row r="182">
          <cell r="A182" t="str">
            <v>466.2</v>
          </cell>
          <cell r="B182" t="str">
            <v>SELLO DE GRIETAS EN PAVIMENTO ASFÁLTICO CON RUTEO.</v>
          </cell>
          <cell r="C182" t="str">
            <v>m</v>
          </cell>
          <cell r="D182">
            <v>4071</v>
          </cell>
        </row>
        <row r="183">
          <cell r="A183" t="str">
            <v>500.1</v>
          </cell>
          <cell r="B183" t="str">
            <v>PAVIMENTO DE CONCRETO HIDRÁULICO.</v>
          </cell>
          <cell r="C183" t="str">
            <v>m3</v>
          </cell>
          <cell r="D183">
            <v>537708</v>
          </cell>
        </row>
        <row r="184">
          <cell r="A184" t="str">
            <v>500.2</v>
          </cell>
          <cell r="B184" t="str">
            <v>PAVIMENTO DE CONCRETO HIDRÁULICO DE FRAGUADO RAPIDO (FAST TRACK)</v>
          </cell>
          <cell r="C184" t="str">
            <v>m3</v>
          </cell>
          <cell r="D184">
            <v>550344</v>
          </cell>
        </row>
        <row r="185">
          <cell r="A185" t="str">
            <v>501.1</v>
          </cell>
          <cell r="B185" t="str">
            <v>CEMENTO PORTHLAND, NORMA ASTM C150, TIPO ______ . SE DEBE ELABORAR UN ITEM DE PAGO PARA CADA TIPO DE CEMENTO QUE SE ESPECIFIQUE EN LOS DOCUMENTOS DEL CONTRATO.</v>
          </cell>
          <cell r="C185" t="str">
            <v>kg</v>
          </cell>
          <cell r="D185">
            <v>599</v>
          </cell>
        </row>
        <row r="186">
          <cell r="A186" t="str">
            <v>501.10</v>
          </cell>
          <cell r="B186" t="str">
            <v>CEMENTO HIDRAULICO  SDICIONADO, NORMA ASTM C595, TIPO ______ SE DEBE ELABORAR UN ITEM DE PAGO PARA CADA TIPO DE CEMENTO QUE SE ESPECIFIQUE EN LOS DOCUMENTOS DEL CONTRATO</v>
          </cell>
          <cell r="C186" t="str">
            <v>kg</v>
          </cell>
          <cell r="D186">
            <v>688</v>
          </cell>
        </row>
        <row r="187">
          <cell r="A187" t="str">
            <v>501.20</v>
          </cell>
          <cell r="B187" t="str">
            <v xml:space="preserve">CEMENTO HIDRAULICO ESPECIFICADO POR DESEMPEÑO, NORMA ASTM C1137, TIPO ______ .SE DEBE ELABORAR UN ITEM DE PAGO PARA CADA TIPO DE CEMENTO QUE SE ESPECIFIQUE EN LOS DOCUMENTOS DEL CONTRATO. </v>
          </cell>
          <cell r="C187" t="str">
            <v>kg</v>
          </cell>
          <cell r="D187">
            <v>713</v>
          </cell>
        </row>
        <row r="188">
          <cell r="A188" t="str">
            <v>505.1</v>
          </cell>
          <cell r="B188" t="str">
            <v xml:space="preserve">BASE DE CONCRETO HIDRÁULICO </v>
          </cell>
          <cell r="C188" t="str">
            <v>m3</v>
          </cell>
          <cell r="D188">
            <v>484802</v>
          </cell>
        </row>
        <row r="189">
          <cell r="A189" t="str">
            <v>510.1</v>
          </cell>
          <cell r="B189" t="str">
            <v>PAVIMENTO DE ADOQUINES DE CONCRETO.</v>
          </cell>
          <cell r="C189" t="str">
            <v>m2</v>
          </cell>
          <cell r="D189">
            <v>71868</v>
          </cell>
        </row>
        <row r="190">
          <cell r="A190" t="str">
            <v>600.1.1</v>
          </cell>
          <cell r="B190" t="str">
            <v>EXCAVACIONES VARIAS SIN CLASIFICAR</v>
          </cell>
          <cell r="C190" t="str">
            <v>m3</v>
          </cell>
          <cell r="D190">
            <v>18477</v>
          </cell>
        </row>
        <row r="191">
          <cell r="A191" t="str">
            <v>600.2.1</v>
          </cell>
          <cell r="B191" t="str">
            <v>EXCAVACIONES VARIAS EN ROCA EN SECO.</v>
          </cell>
          <cell r="C191" t="str">
            <v>m3</v>
          </cell>
          <cell r="D191">
            <v>90291</v>
          </cell>
        </row>
        <row r="192">
          <cell r="A192" t="str">
            <v>600.2.2</v>
          </cell>
          <cell r="B192" t="str">
            <v>EXCAVACIONES VARIAS EN ROCA BAJO AGUA.</v>
          </cell>
          <cell r="C192" t="str">
            <v>m3</v>
          </cell>
          <cell r="D192">
            <v>133274</v>
          </cell>
        </row>
        <row r="193">
          <cell r="A193" t="str">
            <v>600.2.3</v>
          </cell>
          <cell r="B193" t="str">
            <v>EXCAVACIONES VARIAS EN MATERIAL COMUN EN SECO</v>
          </cell>
          <cell r="C193" t="str">
            <v>m3</v>
          </cell>
          <cell r="D193">
            <v>18053</v>
          </cell>
        </row>
        <row r="194">
          <cell r="A194" t="str">
            <v>600.2.4</v>
          </cell>
          <cell r="B194" t="str">
            <v>EXCAVACIONES VARIAS EN MATERIAL COMÚN BAJO AGUA.</v>
          </cell>
          <cell r="C194" t="str">
            <v>m3</v>
          </cell>
          <cell r="D194">
            <v>24413</v>
          </cell>
        </row>
        <row r="195">
          <cell r="A195" t="str">
            <v>610.1</v>
          </cell>
          <cell r="B195" t="str">
            <v>RELLENOS PARA ESTRUCTURAS CON SUELO.</v>
          </cell>
          <cell r="C195" t="str">
            <v>m3</v>
          </cell>
          <cell r="D195">
            <v>57618</v>
          </cell>
        </row>
        <row r="196">
          <cell r="A196" t="str">
            <v>610.2</v>
          </cell>
          <cell r="B196" t="str">
            <v>RELLENOS PARA ESTRUCTURAS CON RECEBO.</v>
          </cell>
          <cell r="C196" t="str">
            <v>m3</v>
          </cell>
          <cell r="D196">
            <v>44819</v>
          </cell>
        </row>
        <row r="197">
          <cell r="A197" t="str">
            <v>610.3</v>
          </cell>
          <cell r="B197" t="str">
            <v>RELLENO PARA ESTRUCTURAS CON MATERIAL GRANULAR TIPO SBG</v>
          </cell>
          <cell r="C197" t="str">
            <v>m3</v>
          </cell>
          <cell r="D197">
            <v>72130</v>
          </cell>
        </row>
        <row r="198">
          <cell r="A198" t="str">
            <v>610.4</v>
          </cell>
          <cell r="B198" t="str">
            <v>RELLENO PARA ESTRUCTURAS CON MATERIAL GRANULAR TIPO BG</v>
          </cell>
          <cell r="C198" t="str">
            <v>m3</v>
          </cell>
          <cell r="D198">
            <v>75335</v>
          </cell>
        </row>
        <row r="199">
          <cell r="A199" t="str">
            <v>610.5</v>
          </cell>
          <cell r="B199" t="str">
            <v>RELLENOS CON MATERIAL FILTRANTE</v>
          </cell>
          <cell r="C199" t="str">
            <v>m3</v>
          </cell>
          <cell r="D199">
            <v>71968</v>
          </cell>
        </row>
        <row r="200">
          <cell r="A200" t="str">
            <v>610.6</v>
          </cell>
          <cell r="B200" t="str">
            <v>RELLENO CON GRAVILLA</v>
          </cell>
          <cell r="C200" t="str">
            <v>m3</v>
          </cell>
          <cell r="D200">
            <v>85358</v>
          </cell>
        </row>
        <row r="201">
          <cell r="A201" t="str">
            <v>610.7</v>
          </cell>
          <cell r="B201" t="str">
            <v>RELLENO CON ARENA</v>
          </cell>
          <cell r="C201" t="str">
            <v>m3</v>
          </cell>
          <cell r="D201">
            <v>85755</v>
          </cell>
        </row>
        <row r="202">
          <cell r="A202" t="str">
            <v>620.1</v>
          </cell>
          <cell r="B202" t="str">
            <v>PILOTES PREFABRICADOS DE CONCRETO DIÁMETRO 0,40 M</v>
          </cell>
          <cell r="C202" t="str">
            <v>m</v>
          </cell>
          <cell r="D202">
            <v>348906</v>
          </cell>
        </row>
        <row r="203">
          <cell r="A203" t="str">
            <v>620.2</v>
          </cell>
          <cell r="B203" t="str">
            <v>EXTENSION DE PILOTES, SECCION, 0.40 METROS</v>
          </cell>
          <cell r="C203" t="str">
            <v>m</v>
          </cell>
          <cell r="D203">
            <v>348906</v>
          </cell>
        </row>
        <row r="204">
          <cell r="A204" t="str">
            <v>620.3</v>
          </cell>
          <cell r="B204" t="str">
            <v>PRUEBA DE CARGA TIPO ________ SE DEBERA ELABORA R ITEMS DE PAGO INDEPENDIENTE POR CADA TIPO DE PRUEBA.</v>
          </cell>
          <cell r="C204" t="str">
            <v>Unidad</v>
          </cell>
          <cell r="D204">
            <v>59607427</v>
          </cell>
        </row>
        <row r="205">
          <cell r="A205" t="str">
            <v>621.1.1</v>
          </cell>
          <cell r="B205" t="str">
            <v>PILOTE DE CONCRETO VACIADO IN SITU, DE DIÁMETRO 1 M_</v>
          </cell>
          <cell r="C205" t="str">
            <v>m</v>
          </cell>
          <cell r="D205">
            <v>2502840</v>
          </cell>
        </row>
        <row r="206">
          <cell r="A206" t="str">
            <v>621.1.2</v>
          </cell>
          <cell r="B206" t="str">
            <v>PILOTE DE CONCRETO VACIADO IN SITU, DE DIÁMETRO 1,2 M, INCLUYE EXCAVACIÓN EN ROCA, BAJO AGUA</v>
          </cell>
          <cell r="C206" t="str">
            <v>m</v>
          </cell>
          <cell r="D206">
            <v>3689886</v>
          </cell>
        </row>
        <row r="207">
          <cell r="A207" t="str">
            <v>621.2</v>
          </cell>
          <cell r="B207" t="str">
            <v>BASE ACAMPANADA.</v>
          </cell>
          <cell r="C207" t="str">
            <v>m3</v>
          </cell>
          <cell r="D207">
            <v>2261119</v>
          </cell>
        </row>
        <row r="208">
          <cell r="A208" t="str">
            <v>621.3</v>
          </cell>
          <cell r="B208" t="str">
            <v>PERFORACION DE PRUEBA PARA PILOTE, D= VARIABLE</v>
          </cell>
          <cell r="C208" t="str">
            <v>m</v>
          </cell>
          <cell r="D208">
            <v>60958271</v>
          </cell>
        </row>
        <row r="209">
          <cell r="A209" t="str">
            <v>621.4</v>
          </cell>
          <cell r="B209" t="str">
            <v>PERFORACION DE PRUEBA PARA BASE ACAMPANADA</v>
          </cell>
          <cell r="C209" t="str">
            <v>m3</v>
          </cell>
          <cell r="D209">
            <v>53372730</v>
          </cell>
        </row>
        <row r="210">
          <cell r="A210" t="str">
            <v>621.5</v>
          </cell>
          <cell r="B210" t="str">
            <v>CAMISA PERMANENTE DE DIÁMETRO EXTERIOR VARIABLE</v>
          </cell>
          <cell r="C210" t="str">
            <v>m</v>
          </cell>
          <cell r="D210">
            <v>4028722</v>
          </cell>
        </row>
        <row r="211">
          <cell r="A211" t="str">
            <v>621.5.1</v>
          </cell>
          <cell r="B211" t="str">
            <v>CAMISA PERMANENTE DE DIÁMETRO EXTERIOR 1,50 M, EN CONCRETO</v>
          </cell>
          <cell r="C211" t="str">
            <v>m</v>
          </cell>
          <cell r="D211">
            <v>671797</v>
          </cell>
        </row>
        <row r="212">
          <cell r="A212" t="str">
            <v>621.6</v>
          </cell>
          <cell r="B212" t="str">
            <v>PRUEBA DE CARGA TIPO (PILOTE PRE EXCAVADO)</v>
          </cell>
          <cell r="C212" t="str">
            <v>Unidad</v>
          </cell>
          <cell r="D212">
            <v>61359187</v>
          </cell>
        </row>
        <row r="213">
          <cell r="A213" t="str">
            <v>621.7</v>
          </cell>
          <cell r="B213" t="str">
            <v>PRUEBA DE INTEGRIDAD TIPO ____</v>
          </cell>
          <cell r="C213" t="str">
            <v>Unidad</v>
          </cell>
          <cell r="D213">
            <v>2739657</v>
          </cell>
        </row>
        <row r="214">
          <cell r="A214" t="str">
            <v>622.1</v>
          </cell>
          <cell r="B214" t="str">
            <v>TABLESTACADO DE MADERA</v>
          </cell>
          <cell r="C214" t="str">
            <v>m2</v>
          </cell>
          <cell r="D214">
            <v>102834</v>
          </cell>
        </row>
        <row r="215">
          <cell r="A215" t="str">
            <v>622.2</v>
          </cell>
          <cell r="B215" t="str">
            <v>TABLESTACADO METÁLICO.</v>
          </cell>
          <cell r="C215" t="str">
            <v>m2</v>
          </cell>
          <cell r="D215">
            <v>408465</v>
          </cell>
        </row>
        <row r="216">
          <cell r="A216" t="str">
            <v>622.3</v>
          </cell>
          <cell r="B216" t="str">
            <v>TABLESTACADO DE CONCRETO REFORZADO.</v>
          </cell>
          <cell r="C216" t="str">
            <v>m2</v>
          </cell>
          <cell r="D216">
            <v>842054</v>
          </cell>
        </row>
        <row r="217">
          <cell r="A217" t="str">
            <v>622.4</v>
          </cell>
          <cell r="B217" t="str">
            <v>TABLESTACADO DE CONCRETO PRE ESFORZADO.</v>
          </cell>
          <cell r="C217" t="str">
            <v>m2</v>
          </cell>
          <cell r="D217">
            <v>766691</v>
          </cell>
        </row>
        <row r="218">
          <cell r="A218" t="str">
            <v>622.5</v>
          </cell>
          <cell r="B218" t="str">
            <v>CORTE DEL EXTREMO SUPERIOR DEL ELEMENTO.</v>
          </cell>
          <cell r="C218" t="str">
            <v>m</v>
          </cell>
          <cell r="D218">
            <v>65112</v>
          </cell>
        </row>
        <row r="219">
          <cell r="A219" t="str">
            <v>623.1</v>
          </cell>
          <cell r="B219" t="str">
            <v>ANCLAJE TIPO _____ (ROCA)</v>
          </cell>
          <cell r="C219" t="str">
            <v>m</v>
          </cell>
          <cell r="D219">
            <v>442052</v>
          </cell>
        </row>
        <row r="220">
          <cell r="A220" t="str">
            <v>623.2</v>
          </cell>
          <cell r="B220" t="str">
            <v>PRUEBA DE CARGA</v>
          </cell>
          <cell r="C220" t="str">
            <v>unidad</v>
          </cell>
          <cell r="D220">
            <v>3112572</v>
          </cell>
        </row>
        <row r="221">
          <cell r="A221" t="str">
            <v>630.1</v>
          </cell>
          <cell r="B221" t="str">
            <v xml:space="preserve">CONCRETO RESISTENCIA 35MPA (A) </v>
          </cell>
          <cell r="C221" t="str">
            <v>m3</v>
          </cell>
          <cell r="D221">
            <v>957066</v>
          </cell>
        </row>
        <row r="222">
          <cell r="A222" t="str">
            <v>630.2</v>
          </cell>
          <cell r="B222" t="str">
            <v>CONCRETO RESISTENCIA 32MPA (B)</v>
          </cell>
          <cell r="C222" t="str">
            <v>m3</v>
          </cell>
          <cell r="D222">
            <v>937327</v>
          </cell>
        </row>
        <row r="223">
          <cell r="A223" t="str">
            <v>630.3</v>
          </cell>
          <cell r="B223" t="str">
            <v>CONCRETO RESISTENCIA 28MPA (C )</v>
          </cell>
          <cell r="C223" t="str">
            <v>m3</v>
          </cell>
          <cell r="D223">
            <v>736429</v>
          </cell>
        </row>
        <row r="224">
          <cell r="A224" t="str">
            <v>630.4</v>
          </cell>
          <cell r="B224" t="str">
            <v>CONCRETO RESISTENCIA 21MPA (D)</v>
          </cell>
          <cell r="C224" t="str">
            <v>m3</v>
          </cell>
          <cell r="D224">
            <v>651957</v>
          </cell>
        </row>
        <row r="225">
          <cell r="A225" t="str">
            <v>630.5</v>
          </cell>
          <cell r="B225" t="str">
            <v>CONCRETO RESISTENCIA 17.5MPA (E )</v>
          </cell>
          <cell r="C225" t="str">
            <v>m3</v>
          </cell>
          <cell r="D225">
            <v>437268</v>
          </cell>
        </row>
        <row r="226">
          <cell r="A226" t="str">
            <v>630.6</v>
          </cell>
          <cell r="B226" t="str">
            <v>CONCRETO RESISTENCIA 14MPA  (F)</v>
          </cell>
          <cell r="C226" t="str">
            <v>m3</v>
          </cell>
          <cell r="D226">
            <v>378920</v>
          </cell>
        </row>
        <row r="227">
          <cell r="A227" t="str">
            <v>630.7</v>
          </cell>
          <cell r="B227" t="str">
            <v>CONCRETO RESISTENCIA 14MPA (G) (CICLOPEO)</v>
          </cell>
          <cell r="C227" t="str">
            <v>m3</v>
          </cell>
          <cell r="D227">
            <v>264827</v>
          </cell>
        </row>
        <row r="228">
          <cell r="A228" t="str">
            <v>632.1</v>
          </cell>
          <cell r="B228" t="str">
            <v>BARANDA DE CONCRETO, COCRETO 21 MPA</v>
          </cell>
          <cell r="C228" t="str">
            <v>m</v>
          </cell>
          <cell r="D228">
            <v>413753</v>
          </cell>
        </row>
        <row r="229">
          <cell r="A229" t="str">
            <v>632.2</v>
          </cell>
          <cell r="B229" t="str">
            <v>BARANDA DE CONCRETO CONCRETO 28 MPA.</v>
          </cell>
          <cell r="C229" t="str">
            <v>m</v>
          </cell>
          <cell r="D229">
            <v>420490</v>
          </cell>
        </row>
        <row r="230">
          <cell r="A230" t="str">
            <v>640.1</v>
          </cell>
          <cell r="B230" t="str">
            <v>ACERO DE REFUERZO FY 4200 MPA.</v>
          </cell>
          <cell r="C230" t="str">
            <v>kg</v>
          </cell>
          <cell r="D230">
            <v>6845</v>
          </cell>
        </row>
        <row r="231">
          <cell r="A231" t="str">
            <v>640.2</v>
          </cell>
          <cell r="B231" t="str">
            <v>MALLA DE REFUERZO FY 4200 MPA.</v>
          </cell>
          <cell r="C231" t="str">
            <v>kg</v>
          </cell>
          <cell r="D231">
            <v>4462</v>
          </cell>
        </row>
        <row r="232">
          <cell r="A232" t="str">
            <v>641.1</v>
          </cell>
          <cell r="B232" t="str">
            <v>ACERO DE PREESFUERZO.</v>
          </cell>
          <cell r="C232" t="str">
            <v>tf/m</v>
          </cell>
          <cell r="D232">
            <v>1739</v>
          </cell>
        </row>
        <row r="233">
          <cell r="A233" t="str">
            <v>641.2</v>
          </cell>
          <cell r="B233" t="str">
            <v>ACERO DE PREESFUERZO.</v>
          </cell>
          <cell r="C233" t="str">
            <v>kg</v>
          </cell>
          <cell r="D233">
            <v>32482</v>
          </cell>
        </row>
        <row r="234">
          <cell r="A234" t="str">
            <v>642.1</v>
          </cell>
          <cell r="B234" t="str">
            <v>APOYO ELASTOMÉRICO.</v>
          </cell>
          <cell r="C234" t="str">
            <v>Unidad</v>
          </cell>
          <cell r="D234">
            <v>532533</v>
          </cell>
        </row>
        <row r="235">
          <cell r="A235" t="str">
            <v>642.2</v>
          </cell>
          <cell r="B235" t="str">
            <v>SELLO PARA JUNTAS DE PUENTES.</v>
          </cell>
          <cell r="C235" t="str">
            <v>m</v>
          </cell>
          <cell r="D235">
            <v>55071</v>
          </cell>
        </row>
        <row r="236">
          <cell r="A236" t="str">
            <v>650.1</v>
          </cell>
          <cell r="B236" t="str">
            <v>DISEÑO Y FABRICACIÓN DE ESTRUCTURA METÁLICA.</v>
          </cell>
          <cell r="C236" t="str">
            <v>kg</v>
          </cell>
          <cell r="D236">
            <v>10218</v>
          </cell>
        </row>
        <row r="237">
          <cell r="A237" t="str">
            <v>650.2</v>
          </cell>
          <cell r="B237" t="str">
            <v>FABRICACIÓN DE ESTRUCTURA METÁLICA.</v>
          </cell>
          <cell r="C237" t="str">
            <v>kg</v>
          </cell>
          <cell r="D237">
            <v>8192</v>
          </cell>
        </row>
        <row r="238">
          <cell r="A238" t="str">
            <v>650.3</v>
          </cell>
          <cell r="B238" t="str">
            <v>TRANSPORTE DE ESTRUCTURA METÁLICA.</v>
          </cell>
          <cell r="C238" t="str">
            <v>kg</v>
          </cell>
          <cell r="D238">
            <v>0.57099999999999995</v>
          </cell>
        </row>
        <row r="239">
          <cell r="A239" t="str">
            <v>650.4</v>
          </cell>
          <cell r="B239" t="str">
            <v>MONTAJE Y PINTURA  DE ESTRUCTURA METÁLICA.</v>
          </cell>
          <cell r="C239" t="str">
            <v>kg</v>
          </cell>
          <cell r="D239">
            <v>4310</v>
          </cell>
        </row>
        <row r="240">
          <cell r="A240" t="str">
            <v>660.1</v>
          </cell>
          <cell r="B240" t="str">
            <v>TUBERÍA DE CONCRETO SIMPLE 14 MPA DE 450 MM DE DIAMETRO INTERIOR. SE DEBERA ELABORAR ITEM DE PAGO POR CADA CLASE DE TUBERIA DE CONCRETO SIMPLE Y CADA DIAMETRO QUE TENGAN LAS TUBERIAS DEL PROYECTO.</v>
          </cell>
          <cell r="C240" t="str">
            <v>m2</v>
          </cell>
          <cell r="D240">
            <v>321188</v>
          </cell>
        </row>
        <row r="241">
          <cell r="A241" t="str">
            <v>660.2</v>
          </cell>
          <cell r="B241" t="str">
            <v xml:space="preserve">TUBERÍA DE CONCRETO SIMPLE DE 14 MPA DE 600 MM D DIAMETRO INTERIOR. SE DEBERA ELABORAR ITEM DE PAGO POR CADA CLASE DE TUBERIA DE CONCRETO SIMPLE Y CADA DIAMETRO QUE TENGAN LAS TUBERIAS DEL PROYECTO.CONCRETO SIMPLE Y CADA DIAMETRO QUE TENGAN LAS TUBERIAS </v>
          </cell>
          <cell r="C241" t="str">
            <v>m</v>
          </cell>
          <cell r="D241">
            <v>374454</v>
          </cell>
        </row>
        <row r="242">
          <cell r="A242" t="str">
            <v>661.1</v>
          </cell>
          <cell r="B242" t="str">
            <v>TUBERÍA DE CONCRETO REFORZADO  21 MPA DE 900 MM DE DIAMETRO INTERIOR</v>
          </cell>
          <cell r="C242" t="str">
            <v>m</v>
          </cell>
          <cell r="D242">
            <v>462335</v>
          </cell>
        </row>
        <row r="243">
          <cell r="A243" t="str">
            <v>662.1</v>
          </cell>
          <cell r="B243" t="str">
            <v>TUBERÍA CORRUGADA DE ACERO GALVANIZADO MP-68, DE LÁMINA CALIBRE__ Y DIAMETRO __</v>
          </cell>
          <cell r="C243" t="str">
            <v>m</v>
          </cell>
          <cell r="D243">
            <v>379396</v>
          </cell>
        </row>
        <row r="244">
          <cell r="A244" t="str">
            <v>662.2</v>
          </cell>
          <cell r="B244" t="str">
            <v>TUBERÍA CORRUGADA DE ACERO CON RECUBRIMIENTO BITUMINOSO, DE LÁMINA CALIBRE 12  Y D=60´´</v>
          </cell>
          <cell r="C244" t="str">
            <v>m</v>
          </cell>
          <cell r="D244">
            <v>343512</v>
          </cell>
        </row>
        <row r="245">
          <cell r="A245" t="str">
            <v>663.1</v>
          </cell>
          <cell r="B245" t="str">
            <v>TUBERÍA DE PLASTICO TIPO__NORMA___DE DIAMETRO__MM</v>
          </cell>
          <cell r="C245" t="str">
            <v>m</v>
          </cell>
          <cell r="D245">
            <v>17852</v>
          </cell>
        </row>
        <row r="246">
          <cell r="A246" t="str">
            <v>670.1</v>
          </cell>
          <cell r="B246" t="str">
            <v>DISIPADORES DE ENERGÍA Y SEDIMENTADORES EN GAVIONES DE ALAMBRE DE ACERO ENTRELAZADO CLASE 1: RECUBRIMIENTO DE ZINC (GALVANIZADO)</v>
          </cell>
          <cell r="C246" t="str">
            <v>m3</v>
          </cell>
          <cell r="D246">
            <v>206358</v>
          </cell>
        </row>
        <row r="247">
          <cell r="A247" t="str">
            <v>670.2</v>
          </cell>
          <cell r="B247" t="str">
            <v>DISIPADORES DE ENERGÍA Y SEDIMENTADORES EN GAVIONES DE ALAMBRE DE ACERO ENTRELAZADO CLASE 2: RECUBRIMIENTO DE ALEACION ZN-5A1-MM</v>
          </cell>
          <cell r="C247" t="str">
            <v>m3</v>
          </cell>
          <cell r="D247">
            <v>223774</v>
          </cell>
        </row>
        <row r="248">
          <cell r="A248" t="str">
            <v>670.3</v>
          </cell>
          <cell r="B248" t="str">
            <v>DISIPADORES DE ENERGÍA Y SEDIMENTADORES EN GAVIONES DE ALAMBRE DE ACERO ENTRELAZADO CLASE 3: RECUBRIMIENTO DE ZINC (GALVANIZADO) Y PVC</v>
          </cell>
          <cell r="C248" t="str">
            <v>m3</v>
          </cell>
          <cell r="D248">
            <v>231278</v>
          </cell>
        </row>
        <row r="249">
          <cell r="A249" t="str">
            <v>670.4</v>
          </cell>
          <cell r="B249" t="str">
            <v>DISIPADORES DE ENERGÍA Y SEDIMENTADORES EN GAVIONES DE ALAMBRE DE ACERO ENTRELAZADO CLASE 4: RECUBRIMIENTO DE ALEACION ZN-5A1-MM Y PVC</v>
          </cell>
          <cell r="C249" t="str">
            <v>m3</v>
          </cell>
          <cell r="D249">
            <v>232325</v>
          </cell>
        </row>
        <row r="250">
          <cell r="A250" t="str">
            <v>670.5</v>
          </cell>
          <cell r="B250" t="str">
            <v>DISIPADORES DE ENERGÍA Y SEDIMENTADORES EN CONCRETO CICLOPEO</v>
          </cell>
          <cell r="C250" t="str">
            <v>m3</v>
          </cell>
          <cell r="D250">
            <v>295619</v>
          </cell>
        </row>
        <row r="251">
          <cell r="A251" t="str">
            <v>671.1</v>
          </cell>
          <cell r="B251" t="str">
            <v>CUNETA DE CONCRETO VACIADA IN SITU; NO INCLUYE LA CONFORMACION DE LA SUPERFICIE DE APOYO</v>
          </cell>
          <cell r="C251" t="str">
            <v>m3</v>
          </cell>
          <cell r="D251">
            <v>569157</v>
          </cell>
        </row>
        <row r="252">
          <cell r="A252" t="str">
            <v>671.2</v>
          </cell>
          <cell r="B252" t="str">
            <v>CUNETA DE PIEZAS PREFABRICADAS DE CONCRETO; NO INCLUYE LA CONFORMACION DE LA SUPERFICIE DE APOYO</v>
          </cell>
          <cell r="C252" t="str">
            <v>m</v>
          </cell>
          <cell r="D252">
            <v>46075</v>
          </cell>
        </row>
        <row r="253">
          <cell r="A253" t="str">
            <v>671.3</v>
          </cell>
          <cell r="B253" t="str">
            <v>CUNETA DE CONCRETO VACIADA IN SITU; INCLUYE LA CONFORMACION DE LA SUPERFICIE DE APOYO</v>
          </cell>
          <cell r="C253" t="str">
            <v>m3</v>
          </cell>
          <cell r="D253">
            <v>607632</v>
          </cell>
        </row>
        <row r="254">
          <cell r="A254" t="str">
            <v>671.4</v>
          </cell>
          <cell r="B254" t="str">
            <v>CUNETA DE PIEZAS PREFABRICADAS DE CONCRETO; INCLUYE LA CONFORMACION DE LA SUPERFICIE DE APOYO</v>
          </cell>
          <cell r="C254" t="str">
            <v>m</v>
          </cell>
          <cell r="D254">
            <v>49167</v>
          </cell>
        </row>
        <row r="255">
          <cell r="A255" t="str">
            <v>672.1</v>
          </cell>
          <cell r="B255" t="str">
            <v>BORDILLO DE CONCRETO VACIADO IN SITU; NO INCLUYE LA PREPARACION DE LA SUPERFICIE DE APOYO</v>
          </cell>
          <cell r="C255" t="str">
            <v>m</v>
          </cell>
          <cell r="D255">
            <v>42247</v>
          </cell>
        </row>
        <row r="256">
          <cell r="A256" t="str">
            <v>672.2</v>
          </cell>
          <cell r="B256" t="str">
            <v>BORDILLO DE PIEZAS PREFABRICADAS DE CONCRETO; NO INCLUYE LA PREPARACION DE LA SUPERFICIE DE APOYO</v>
          </cell>
          <cell r="C256" t="str">
            <v>m</v>
          </cell>
          <cell r="D256">
            <v>41161</v>
          </cell>
        </row>
        <row r="257">
          <cell r="A257" t="str">
            <v>672.3</v>
          </cell>
          <cell r="B257" t="str">
            <v>BORDILLO DE CONCRETO VACIADO IN SITU; INCLUYE LA PREPARACION DE LA SUPERFICIE DE APOYO</v>
          </cell>
          <cell r="C257" t="str">
            <v>m</v>
          </cell>
          <cell r="D257">
            <v>43682</v>
          </cell>
        </row>
        <row r="258">
          <cell r="A258" t="str">
            <v>672.4</v>
          </cell>
          <cell r="B258" t="str">
            <v>BORDILLO DE PIEZAS PREFABRICADAS DE CONCRETO; INCLUYE LA PREPARACION DE LA SUPERFICIE DE APOYO</v>
          </cell>
          <cell r="C258" t="str">
            <v>m</v>
          </cell>
          <cell r="D258">
            <v>43682</v>
          </cell>
        </row>
        <row r="259">
          <cell r="A259" t="str">
            <v>673.1.1</v>
          </cell>
          <cell r="B259" t="str">
            <v>GEOTEXTIL TIPO NT-2500 O SIMILAR NO TEJIDO</v>
          </cell>
          <cell r="C259" t="str">
            <v>m2</v>
          </cell>
          <cell r="D259">
            <v>10361</v>
          </cell>
        </row>
        <row r="260">
          <cell r="A260" t="str">
            <v>673.1.2</v>
          </cell>
          <cell r="B260" t="str">
            <v>GEOTEXTIL  TIPO T-2400 O SIMILAR TEJIDO</v>
          </cell>
          <cell r="C260" t="str">
            <v>m2</v>
          </cell>
          <cell r="D260">
            <v>12457</v>
          </cell>
        </row>
        <row r="261">
          <cell r="A261" t="str">
            <v>673.2</v>
          </cell>
          <cell r="B261" t="str">
            <v>MATERIAL GRANULAR DRENANTE</v>
          </cell>
          <cell r="C261" t="str">
            <v>m3</v>
          </cell>
          <cell r="D261">
            <v>60713</v>
          </cell>
        </row>
        <row r="262">
          <cell r="A262" t="str">
            <v>673.3</v>
          </cell>
          <cell r="B262" t="str">
            <v>MATERIAL DE COBERTURA TIPO SUB- BASE CBR=20%</v>
          </cell>
          <cell r="C262" t="str">
            <v>m3</v>
          </cell>
          <cell r="D262">
            <v>61284</v>
          </cell>
        </row>
        <row r="263">
          <cell r="A263" t="str">
            <v>674.1</v>
          </cell>
          <cell r="B263" t="str">
            <v>DREN HORIZONTAL DE LONGITUD MENOR O IGUAL A DIEZ (10) METROS.</v>
          </cell>
          <cell r="C263" t="str">
            <v>m</v>
          </cell>
          <cell r="D263">
            <v>120302</v>
          </cell>
        </row>
        <row r="264">
          <cell r="A264" t="str">
            <v>674.2</v>
          </cell>
          <cell r="B264" t="str">
            <v>DREN HORIZONTAL DE LONGITUD MAYOR A DIEZ (10) METROS.</v>
          </cell>
          <cell r="C264" t="str">
            <v>m</v>
          </cell>
          <cell r="D264">
            <v>221036</v>
          </cell>
        </row>
        <row r="265">
          <cell r="A265" t="str">
            <v>680.1</v>
          </cell>
          <cell r="B265" t="str">
            <v>PÁNELES DE CONCRETO.</v>
          </cell>
          <cell r="C265" t="str">
            <v>m2</v>
          </cell>
          <cell r="D265">
            <v>178034</v>
          </cell>
        </row>
        <row r="266">
          <cell r="A266" t="str">
            <v>680.2</v>
          </cell>
          <cell r="B266" t="str">
            <v>ARMADURA GALVANIZADA.</v>
          </cell>
          <cell r="C266" t="str">
            <v>m</v>
          </cell>
          <cell r="D266">
            <v>8099</v>
          </cell>
        </row>
        <row r="267">
          <cell r="A267" t="str">
            <v>680.3</v>
          </cell>
          <cell r="B267" t="str">
            <v xml:space="preserve">RELLENO GRANULAR PARA TIERRA MECANICAMETE ESTABILIZADA CON PÁNELES DE CONCRETO </v>
          </cell>
          <cell r="C267" t="str">
            <v>m3</v>
          </cell>
          <cell r="D267">
            <v>67441</v>
          </cell>
        </row>
        <row r="268">
          <cell r="A268" t="str">
            <v>681.1</v>
          </cell>
          <cell r="B268" t="str">
            <v xml:space="preserve">GAVIÓNES DE MALLA DE ALAMBRE DE ACERO ENTRELAZADO  CLASE 1; RECUBRIMIENTO DE ZINC (GALVANIZADO) </v>
          </cell>
          <cell r="C268" t="str">
            <v>m3</v>
          </cell>
          <cell r="D268">
            <v>132105</v>
          </cell>
        </row>
        <row r="269">
          <cell r="A269" t="str">
            <v>681.2</v>
          </cell>
          <cell r="B269" t="str">
            <v>GAVIÓN DE MALLA DE ALAMBRE DE ACERO ENTRELAZADO  CLASE 2; RECUBRIMIENTO DE ALEACION ZN-5A1-MM</v>
          </cell>
          <cell r="C269" t="str">
            <v>m3</v>
          </cell>
          <cell r="D269">
            <v>149521</v>
          </cell>
        </row>
        <row r="270">
          <cell r="A270" t="str">
            <v>681.3</v>
          </cell>
          <cell r="B270" t="str">
            <v>GAVIÓN DE MALLA DE ALAMBRE DE ACERO ENTRELAZADO  CLASE 3; RECUBRIMIENTO DE ZINC (GALVANIZADO) Y PVC</v>
          </cell>
          <cell r="C270" t="str">
            <v>m3</v>
          </cell>
          <cell r="D270">
            <v>157025</v>
          </cell>
        </row>
        <row r="271">
          <cell r="A271" t="str">
            <v>681.4</v>
          </cell>
          <cell r="B271" t="str">
            <v>GAVIÓN DE MALLA DE ALAMBRE DE ACERO ETRELAZADO  CLASE 4; RECUBRIMIENTO DE ALEACION ZN-5A1-MM Y PVC</v>
          </cell>
          <cell r="C271" t="str">
            <v>m3</v>
          </cell>
          <cell r="D271">
            <v>158072</v>
          </cell>
        </row>
        <row r="272">
          <cell r="A272" t="str">
            <v>682.1</v>
          </cell>
          <cell r="B272" t="str">
            <v xml:space="preserve">COLCHOGAVIÓN DE MALLA DE ALAMBRE DE ACERO ENTRELAZADO CLASE 1; RECUBRIMIENTO DE ZINC (GALVANIZADO) </v>
          </cell>
          <cell r="C272" t="str">
            <v>m3</v>
          </cell>
          <cell r="D272">
            <v>176499</v>
          </cell>
        </row>
        <row r="273">
          <cell r="A273" t="str">
            <v>682.2</v>
          </cell>
          <cell r="B273" t="str">
            <v>COLCHOGAVIÓN DE MALLA DE ALAMBRE DE ACERO ENTRELAZADO CLASE 2; RECUBRIMIENTO DE ALEACION ZN-5A1-MM</v>
          </cell>
          <cell r="C273" t="str">
            <v>m3</v>
          </cell>
          <cell r="D273">
            <v>176499</v>
          </cell>
        </row>
        <row r="274">
          <cell r="A274" t="str">
            <v>682.3</v>
          </cell>
          <cell r="B274" t="str">
            <v>COLCHOGAVIÓN DE MALLA DE ALAMBRE DE ACERO ENTRELAZADO CLASE 3; RECUBRIMIENTO DE ZINC (GALVANIZADO) Y PVC</v>
          </cell>
          <cell r="C274" t="str">
            <v>m3</v>
          </cell>
          <cell r="D274">
            <v>176499</v>
          </cell>
        </row>
        <row r="275">
          <cell r="A275" t="str">
            <v>682.4</v>
          </cell>
          <cell r="B275" t="str">
            <v>COLCHOGAVIÓN DE MALLA DE ALAMBRE DE ACERO ENTRELAZADO CLASE 4; RECUBRIMIENTO DE ALEACION ZN-5A1-MM Y PVC</v>
          </cell>
          <cell r="C275" t="str">
            <v>m3</v>
          </cell>
          <cell r="D275">
            <v>176499</v>
          </cell>
        </row>
        <row r="276">
          <cell r="A276" t="str">
            <v>683.1</v>
          </cell>
          <cell r="B276" t="str">
            <v>GEOTEXTIL DE REFUERZO TIPO___ PARA MUROS DE TIERRA ESTABILIZADA MECANICAMENTE  CON GEOSINTETICOS</v>
          </cell>
          <cell r="C276" t="str">
            <v>m2</v>
          </cell>
          <cell r="D276">
            <v>8889</v>
          </cell>
        </row>
        <row r="277">
          <cell r="A277" t="str">
            <v>683.2</v>
          </cell>
          <cell r="B277" t="str">
            <v>GEOMALLA DE REFUERZO TIPO___ PARA MUROS DE TIERRA ESTABILIZADA MECANICAMENTE  CON GEOSINTETICOS</v>
          </cell>
          <cell r="C277" t="str">
            <v>m2</v>
          </cell>
          <cell r="D277">
            <v>17558</v>
          </cell>
        </row>
        <row r="278">
          <cell r="A278" t="str">
            <v>683.3</v>
          </cell>
          <cell r="B278" t="str">
            <v>GEOTEXTIL DE FACHADA TIPO___ PARA MUROS DE TIERRA ESTABILIZADA MECANICAMENTE  CON GEOSINTETICOS</v>
          </cell>
          <cell r="C278" t="str">
            <v>m2</v>
          </cell>
          <cell r="D278">
            <v>8889</v>
          </cell>
        </row>
        <row r="279">
          <cell r="A279" t="str">
            <v>683.4</v>
          </cell>
          <cell r="B279" t="str">
            <v>GEOMALLA DE FACHADA TIPO___ PARA MUROS DE TIERRA ESTABILIZADA MECANICAMENTE CON GEOSINTETICOS.</v>
          </cell>
          <cell r="C279" t="str">
            <v>m2</v>
          </cell>
          <cell r="D279">
            <v>17558</v>
          </cell>
        </row>
        <row r="280">
          <cell r="A280" t="str">
            <v>683.5</v>
          </cell>
          <cell r="B280" t="str">
            <v>RELLENO TIPO___ PARA MUROS DE TIERRA ESTABILIZADA MECANICAMENTE CON GEOSINTETICOS</v>
          </cell>
          <cell r="C280" t="str">
            <v>m2</v>
          </cell>
          <cell r="D280">
            <v>77238</v>
          </cell>
        </row>
        <row r="281">
          <cell r="A281" t="str">
            <v>690.1.1</v>
          </cell>
          <cell r="B281" t="str">
            <v>IMPERMEABILIZANTE PARA CONCRETO</v>
          </cell>
          <cell r="C281" t="str">
            <v>m2</v>
          </cell>
          <cell r="D281">
            <v>9713</v>
          </cell>
        </row>
        <row r="282">
          <cell r="A282" t="str">
            <v>690.1.2</v>
          </cell>
          <cell r="B282" t="str">
            <v>IMPERMEABILIZACIÓN DE ESTRUCTURAS.</v>
          </cell>
          <cell r="C282" t="str">
            <v>m2</v>
          </cell>
          <cell r="D282">
            <v>25490</v>
          </cell>
        </row>
        <row r="283">
          <cell r="A283" t="str">
            <v>700.1</v>
          </cell>
          <cell r="B283" t="str">
            <v>LÍNEA DE DEMARCACIÓN CON PINTURA EN FRÍO.</v>
          </cell>
          <cell r="C283" t="str">
            <v>m</v>
          </cell>
          <cell r="D283">
            <v>1996</v>
          </cell>
        </row>
        <row r="284">
          <cell r="A284" t="str">
            <v>700.2</v>
          </cell>
          <cell r="B284" t="str">
            <v>LÍNEA DE DEMARCACIÓN CON RESINA TERMOPLÁSTICA.</v>
          </cell>
          <cell r="C284" t="str">
            <v>m</v>
          </cell>
          <cell r="D284">
            <v>1689</v>
          </cell>
        </row>
        <row r="285">
          <cell r="A285" t="str">
            <v>700.3</v>
          </cell>
          <cell r="B285" t="str">
            <v>MARCA VIAL CON PINTURA EN FRÍO.</v>
          </cell>
          <cell r="C285" t="str">
            <v>m2</v>
          </cell>
          <cell r="D285">
            <v>41100</v>
          </cell>
        </row>
        <row r="286">
          <cell r="A286" t="str">
            <v>700.4</v>
          </cell>
          <cell r="B286" t="str">
            <v>MARCA VIAL CON RESINA TERMOPLÁSTICA.</v>
          </cell>
          <cell r="C286" t="str">
            <v>m2</v>
          </cell>
          <cell r="D286">
            <v>44332</v>
          </cell>
        </row>
        <row r="287">
          <cell r="A287" t="str">
            <v>701.1</v>
          </cell>
          <cell r="B287" t="str">
            <v>TACHA REFLECTIVA.</v>
          </cell>
          <cell r="C287" t="str">
            <v>Unidad</v>
          </cell>
          <cell r="D287">
            <v>9314</v>
          </cell>
        </row>
        <row r="288">
          <cell r="A288" t="str">
            <v>710.1</v>
          </cell>
          <cell r="B288" t="str">
            <v>SEÑAL VERTICAL DE TRANSITO TIPO 1 CON LAMINA RETRORREFLECTIVA TIPO III (75 X 75 ) CM</v>
          </cell>
          <cell r="C288" t="str">
            <v>Unidad</v>
          </cell>
          <cell r="D288">
            <v>520688</v>
          </cell>
        </row>
        <row r="289">
          <cell r="A289" t="str">
            <v>710.2</v>
          </cell>
          <cell r="B289" t="str">
            <v>SEÑAL VERTICAL DE TRANSITO TIPO 2 CON LAMINA RETRORREFLECTIVA TIPO (1.20X0.40 M)</v>
          </cell>
          <cell r="C289" t="str">
            <v>m2</v>
          </cell>
          <cell r="D289">
            <v>509907</v>
          </cell>
        </row>
        <row r="290">
          <cell r="A290" t="str">
            <v>720.1</v>
          </cell>
          <cell r="B290" t="str">
            <v>POSTE DE REFERENCIA.</v>
          </cell>
          <cell r="C290" t="str">
            <v>Unidad</v>
          </cell>
          <cell r="D290">
            <v>252379</v>
          </cell>
        </row>
        <row r="291">
          <cell r="A291" t="str">
            <v>730.1</v>
          </cell>
          <cell r="B291" t="str">
            <v>DEFENSA METÁLICA.</v>
          </cell>
          <cell r="C291" t="str">
            <v>m</v>
          </cell>
          <cell r="D291">
            <v>201932</v>
          </cell>
        </row>
        <row r="292">
          <cell r="A292" t="str">
            <v>730.2</v>
          </cell>
          <cell r="B292" t="str">
            <v>SECCIÓN FINAL.</v>
          </cell>
          <cell r="C292" t="str">
            <v>Unidad</v>
          </cell>
          <cell r="D292">
            <v>66058</v>
          </cell>
        </row>
        <row r="293">
          <cell r="A293" t="str">
            <v>730.3</v>
          </cell>
          <cell r="B293" t="str">
            <v>SECCIÓN DE TOPE.</v>
          </cell>
          <cell r="C293" t="str">
            <v>Unidad</v>
          </cell>
          <cell r="D293">
            <v>56902</v>
          </cell>
        </row>
        <row r="294">
          <cell r="A294" t="str">
            <v>730.4</v>
          </cell>
          <cell r="B294" t="str">
            <v>ELEMENTO ESPECIAL TIPO AMORTIGUADORES</v>
          </cell>
          <cell r="C294" t="str">
            <v>Unidad</v>
          </cell>
          <cell r="D294">
            <v>46263</v>
          </cell>
        </row>
        <row r="295">
          <cell r="A295" t="str">
            <v>731.1</v>
          </cell>
          <cell r="B295" t="str">
            <v>DEFENSA DE CONCRETO.</v>
          </cell>
          <cell r="C295" t="str">
            <v>m</v>
          </cell>
          <cell r="D295">
            <v>180576</v>
          </cell>
        </row>
        <row r="296">
          <cell r="A296" t="str">
            <v>740.1</v>
          </cell>
          <cell r="B296" t="str">
            <v>CAPTAFAROS.</v>
          </cell>
          <cell r="C296" t="str">
            <v>unidad</v>
          </cell>
          <cell r="D296">
            <v>19174</v>
          </cell>
        </row>
        <row r="297">
          <cell r="A297" t="str">
            <v>741.1</v>
          </cell>
          <cell r="B297" t="str">
            <v>DELINEADOR DE CORONA.</v>
          </cell>
          <cell r="C297" t="str">
            <v>Unidad</v>
          </cell>
          <cell r="D297">
            <v>51236</v>
          </cell>
        </row>
        <row r="298">
          <cell r="A298" t="str">
            <v>800.1</v>
          </cell>
          <cell r="B298" t="str">
            <v>CERCA DE ALAMBRE DE PUAS CON POSTES DE MADERA.</v>
          </cell>
          <cell r="C298" t="str">
            <v>m</v>
          </cell>
          <cell r="D298">
            <v>8140</v>
          </cell>
        </row>
        <row r="299">
          <cell r="A299" t="str">
            <v>800.2</v>
          </cell>
          <cell r="B299" t="str">
            <v>CERCA DE ALAMBRE DE PUAS CON POSTES DE CONCRETO.</v>
          </cell>
          <cell r="C299" t="str">
            <v>m</v>
          </cell>
          <cell r="D299">
            <v>17308</v>
          </cell>
        </row>
        <row r="300">
          <cell r="A300" t="str">
            <v>800.3</v>
          </cell>
          <cell r="B300" t="str">
            <v>CERCA DE MALLA CON POSTES DE MADERA.</v>
          </cell>
          <cell r="C300" t="str">
            <v>m</v>
          </cell>
          <cell r="D300">
            <v>53253</v>
          </cell>
        </row>
        <row r="301">
          <cell r="A301" t="str">
            <v>800.4</v>
          </cell>
          <cell r="B301" t="str">
            <v>CERCA DE MALLA CON POSTES DE CONCRETO.</v>
          </cell>
          <cell r="C301" t="str">
            <v>m</v>
          </cell>
          <cell r="D301">
            <v>62123</v>
          </cell>
        </row>
        <row r="302">
          <cell r="A302" t="str">
            <v>802.1</v>
          </cell>
          <cell r="B302" t="str">
            <v>PODA DE LA PARTE AEREA DE ARBOLES TIPO I</v>
          </cell>
          <cell r="C302" t="str">
            <v>Unidad</v>
          </cell>
          <cell r="D302">
            <v>348024</v>
          </cell>
        </row>
        <row r="303">
          <cell r="A303" t="str">
            <v>802.2</v>
          </cell>
          <cell r="B303" t="str">
            <v>PODA DE LA PARTE AEREA DE ARBOLES TIPO II</v>
          </cell>
          <cell r="C303" t="str">
            <v>Unidad</v>
          </cell>
          <cell r="D303">
            <v>70210</v>
          </cell>
        </row>
        <row r="304">
          <cell r="A304" t="str">
            <v>802.3</v>
          </cell>
          <cell r="B304" t="str">
            <v>PODA DE LA PARTE AEREA DE ARBOLES TIPO III</v>
          </cell>
          <cell r="C304" t="str">
            <v>Unidad</v>
          </cell>
          <cell r="D304">
            <v>44783</v>
          </cell>
        </row>
        <row r="305">
          <cell r="A305" t="str">
            <v>802.4</v>
          </cell>
          <cell r="B305" t="str">
            <v>PODA DE LA PARTE AEREA DE ARBOLES TIPO IV</v>
          </cell>
          <cell r="C305" t="str">
            <v>Unidad</v>
          </cell>
          <cell r="D305">
            <v>38137</v>
          </cell>
        </row>
        <row r="306">
          <cell r="A306" t="str">
            <v>802.5</v>
          </cell>
          <cell r="B306" t="str">
            <v>PODA DE LA PARTE RADICULAR DE ARBOLES TIPO I</v>
          </cell>
          <cell r="C306" t="str">
            <v>Unidad</v>
          </cell>
          <cell r="D306">
            <v>255623</v>
          </cell>
        </row>
        <row r="307">
          <cell r="A307" t="str">
            <v>802.6</v>
          </cell>
          <cell r="B307" t="str">
            <v>PODA DE LA PARTE RADFICULAR DE ARBOLES TIPO II</v>
          </cell>
          <cell r="C307" t="str">
            <v>Unidad</v>
          </cell>
          <cell r="D307">
            <v>249636</v>
          </cell>
        </row>
        <row r="308">
          <cell r="A308" t="str">
            <v>802.7</v>
          </cell>
          <cell r="B308" t="str">
            <v>PODA DE LA PARTE RADICULAR DE ARBOLES TIPO III</v>
          </cell>
          <cell r="C308" t="str">
            <v>Unidad</v>
          </cell>
          <cell r="D308">
            <v>163545</v>
          </cell>
        </row>
        <row r="309">
          <cell r="A309" t="str">
            <v>802.8</v>
          </cell>
          <cell r="B309" t="str">
            <v>PODA DE LA PARTE RADICULAR DE ARBOLES TIPO  IV</v>
          </cell>
          <cell r="C309" t="str">
            <v>Unidad</v>
          </cell>
          <cell r="D309">
            <v>140148</v>
          </cell>
        </row>
        <row r="310">
          <cell r="A310" t="str">
            <v>810.1</v>
          </cell>
          <cell r="B310" t="str">
            <v>PROTECCIÓN DE TALUDES CON BLOQUES DE CÉSPED.</v>
          </cell>
          <cell r="C310" t="str">
            <v>m2</v>
          </cell>
          <cell r="D310">
            <v>13632</v>
          </cell>
        </row>
        <row r="311">
          <cell r="A311" t="str">
            <v>810.2</v>
          </cell>
          <cell r="B311" t="str">
            <v>PROTECCIÓN DE TALUDES CON TIERRA ORGÁNICA.</v>
          </cell>
          <cell r="C311" t="str">
            <v>m2</v>
          </cell>
          <cell r="D311">
            <v>9403</v>
          </cell>
        </row>
        <row r="312">
          <cell r="A312" t="str">
            <v>810.3</v>
          </cell>
          <cell r="B312" t="str">
            <v>PROTECCIÓN DE TALUDES CON HIDROSIEMBRA CONTROLADA.</v>
          </cell>
          <cell r="C312" t="str">
            <v>m2</v>
          </cell>
          <cell r="D312">
            <v>4770</v>
          </cell>
        </row>
        <row r="313">
          <cell r="A313" t="str">
            <v>811.1</v>
          </cell>
          <cell r="B313" t="str">
            <v>PROTECCION DE TALUDES CON PRODUCTO ENROLLADO PARA CONTROL DE EROSION. DE TIPO MANTO TEMPORAL. SE DEBERA ELABORAR UN ITEM DE PAGO PARA CADA PRODUCTO ENROLLADO QUE SE ESPECIFIQUE EN EL PROYECTO.</v>
          </cell>
          <cell r="C313" t="str">
            <v>m2</v>
          </cell>
          <cell r="D313">
            <v>28143</v>
          </cell>
        </row>
        <row r="314">
          <cell r="A314" t="str">
            <v>811.2</v>
          </cell>
          <cell r="B314" t="str">
            <v>PROTECCION DE TALUDES CON PRODUCTO ENROLLADO PARA CONTROL DE EROSION. DE TIPO MANTO PERMANENTE. SE DEBERA ELABORAR UN ITEM DE PAGO PARA CADA PRODUCTO ENROLLADO QUE SE ESPECIFIQUE EN EL PROYECTO.</v>
          </cell>
          <cell r="C314" t="str">
            <v>m2</v>
          </cell>
          <cell r="D314">
            <v>33340</v>
          </cell>
        </row>
        <row r="315">
          <cell r="A315" t="str">
            <v>812.1</v>
          </cell>
          <cell r="B315" t="str">
            <v>RECUBRIMIENTO DE TALUDES CON MALLA Y MORTERO 1:4 DE E= 10 CM</v>
          </cell>
          <cell r="C315" t="str">
            <v>m2</v>
          </cell>
          <cell r="D315">
            <v>50103</v>
          </cell>
        </row>
        <row r="316">
          <cell r="A316" t="str">
            <v>820.1</v>
          </cell>
          <cell r="B316" t="str">
            <v>PLANTACIÓN DE ÁRBOLES (TIPO PAISAJÍSTICO)</v>
          </cell>
          <cell r="C316" t="str">
            <v>unidad</v>
          </cell>
          <cell r="D316">
            <v>63426</v>
          </cell>
        </row>
        <row r="317">
          <cell r="A317" t="str">
            <v>820.1.2</v>
          </cell>
          <cell r="B317" t="str">
            <v>PLANTACIÓN DE ÁRBOLES (REFORESTACIÓN PROTECTORA DENSIDAD 1100)</v>
          </cell>
          <cell r="C317" t="str">
            <v>Ha</v>
          </cell>
          <cell r="D317">
            <v>3328030</v>
          </cell>
        </row>
        <row r="318">
          <cell r="A318" t="str">
            <v>900.1</v>
          </cell>
          <cell r="B318" t="str">
            <v>TRANSPORTE DE MATERIALES PROVENIENTES DE LA EXCAVACION DE LA EXPLANACION, CANALES Y PRESTAMOS, ENTRE  CIEN METROS (100 M) Y MIL METROS (1000 M) DE DISTANCIA</v>
          </cell>
          <cell r="C318" t="str">
            <v>m3/e</v>
          </cell>
          <cell r="D318">
            <v>788</v>
          </cell>
        </row>
        <row r="319">
          <cell r="A319" t="str">
            <v>900.2</v>
          </cell>
          <cell r="B319" t="str">
            <v>TRANSPORTE DE MATERIALES PROVENIENTES DE LA EXCAVACIÓN DE LA EXPLANACIÓN, CANALES Y PRÉSTAMOS PARA DISTANCIAS MAYORES DE MIL METROS (1.000 M) MEDIDO A PARTIR DE CIEN METROS (100 M).</v>
          </cell>
          <cell r="C319" t="str">
            <v>m3/km</v>
          </cell>
          <cell r="D319">
            <v>967</v>
          </cell>
        </row>
        <row r="320">
          <cell r="A320" t="str">
            <v>900.3</v>
          </cell>
          <cell r="B320" t="str">
            <v>TRANSPORTE DE MATERIALES PROVENIENTES DE DERRUMBES, MEDIDO A PARTIR DE CIEN METROS (100 M)</v>
          </cell>
          <cell r="C320" t="str">
            <v>m3/km</v>
          </cell>
          <cell r="D320">
            <v>967</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 val="PR 1"/>
      <sheetName val="BASE"/>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Hoja1"/>
      <sheetName val="items"/>
      <sheetName val="INSUMOS"/>
      <sheetName val="A-HOR"/>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ESTADO VÍA-CRIT.TECNICO"/>
      <sheetName val="CLASIFICACION"/>
      <sheetName val="PRESUPUESTO"/>
      <sheetName val="Listas"/>
      <sheetName val="Equipo"/>
      <sheetName val="PUNITARIOS%20PARA%20241201%202S"/>
      <sheetName val="GCB2000"/>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OCTUBRE"/>
      <sheetName val="OBRAS SES"/>
      <sheetName val="PUNITARIOS PARA 241201 2S.xls"/>
      <sheetName val=" Liquidacion de Obra por Tramos"/>
      <sheetName val="062"/>
      <sheetName val="LISTA DE PRECIOS"/>
      <sheetName val="Listado"/>
      <sheetName val="Cuadr."/>
      <sheetName val="REC-COD,"/>
      <sheetName val="Lp"/>
      <sheetName val="CODCONST"/>
      <sheetName val="PREACTA Y CONTRATISTAS"/>
      <sheetName val="5. ELECTRICO"/>
      <sheetName val="2,2,6,1 Pilotes 0,30"/>
      <sheetName val="FINANC"/>
      <sheetName val="TO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 val="c2.5y2.6"/>
      <sheetName val="PROGR_2"/>
      <sheetName val="PROGR_3"/>
      <sheetName val="devdics"/>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GF47"/>
  <sheetViews>
    <sheetView tabSelected="1" workbookViewId="0">
      <selection activeCell="B19" sqref="B19:F19"/>
    </sheetView>
  </sheetViews>
  <sheetFormatPr baseColWidth="10" defaultRowHeight="15" x14ac:dyDescent="0.25"/>
  <cols>
    <col min="1" max="1" width="3.7109375" style="6" customWidth="1"/>
    <col min="2" max="2" width="16.28515625" style="6" customWidth="1"/>
    <col min="3" max="3" width="46" style="6" customWidth="1"/>
    <col min="4" max="4" width="17.5703125" style="6" customWidth="1"/>
    <col min="5" max="5" width="10.5703125" style="6" bestFit="1" customWidth="1"/>
    <col min="6" max="6" width="13.7109375" style="6" bestFit="1" customWidth="1"/>
    <col min="7" max="7" width="13.7109375" style="6" customWidth="1"/>
    <col min="8" max="8" width="16.28515625" style="6" customWidth="1"/>
    <col min="9" max="9" width="14.28515625" style="6" bestFit="1" customWidth="1"/>
    <col min="10" max="10" width="18.28515625" style="6" bestFit="1" customWidth="1"/>
    <col min="11" max="248" width="11.42578125" style="6"/>
    <col min="249" max="249" width="3.7109375" style="6" customWidth="1"/>
    <col min="250" max="250" width="11.42578125" style="6"/>
    <col min="251" max="251" width="46" style="6" customWidth="1"/>
    <col min="252" max="252" width="17.5703125" style="6" customWidth="1"/>
    <col min="253" max="254" width="11.42578125" style="6"/>
    <col min="255" max="255" width="16.42578125" style="6" customWidth="1"/>
    <col min="256" max="256" width="11.42578125" style="6"/>
    <col min="257" max="257" width="16.28515625" style="6" customWidth="1"/>
    <col min="258" max="258" width="22.7109375" style="6" customWidth="1"/>
    <col min="259" max="504" width="11.42578125" style="6"/>
    <col min="505" max="505" width="3.7109375" style="6" customWidth="1"/>
    <col min="506" max="506" width="11.42578125" style="6"/>
    <col min="507" max="507" width="46" style="6" customWidth="1"/>
    <col min="508" max="508" width="17.5703125" style="6" customWidth="1"/>
    <col min="509" max="510" width="11.42578125" style="6"/>
    <col min="511" max="511" width="16.42578125" style="6" customWidth="1"/>
    <col min="512" max="512" width="11.42578125" style="6"/>
    <col min="513" max="513" width="16.28515625" style="6" customWidth="1"/>
    <col min="514" max="514" width="22.7109375" style="6" customWidth="1"/>
    <col min="515" max="760" width="11.42578125" style="6"/>
    <col min="761" max="761" width="3.7109375" style="6" customWidth="1"/>
    <col min="762" max="762" width="11.42578125" style="6"/>
    <col min="763" max="763" width="46" style="6" customWidth="1"/>
    <col min="764" max="764" width="17.5703125" style="6" customWidth="1"/>
    <col min="765" max="766" width="11.42578125" style="6"/>
    <col min="767" max="767" width="16.42578125" style="6" customWidth="1"/>
    <col min="768" max="768" width="11.42578125" style="6"/>
    <col min="769" max="769" width="16.28515625" style="6" customWidth="1"/>
    <col min="770" max="770" width="22.7109375" style="6" customWidth="1"/>
    <col min="771" max="1016" width="11.42578125" style="6"/>
    <col min="1017" max="1017" width="3.7109375" style="6" customWidth="1"/>
    <col min="1018" max="1018" width="11.42578125" style="6"/>
    <col min="1019" max="1019" width="46" style="6" customWidth="1"/>
    <col min="1020" max="1020" width="17.5703125" style="6" customWidth="1"/>
    <col min="1021" max="1022" width="11.42578125" style="6"/>
    <col min="1023" max="1023" width="16.42578125" style="6" customWidth="1"/>
    <col min="1024" max="1024" width="11.42578125" style="6"/>
    <col min="1025" max="1025" width="16.28515625" style="6" customWidth="1"/>
    <col min="1026" max="1026" width="22.7109375" style="6" customWidth="1"/>
    <col min="1027" max="1272" width="11.42578125" style="6"/>
    <col min="1273" max="1273" width="3.7109375" style="6" customWidth="1"/>
    <col min="1274" max="1274" width="11.42578125" style="6"/>
    <col min="1275" max="1275" width="46" style="6" customWidth="1"/>
    <col min="1276" max="1276" width="17.5703125" style="6" customWidth="1"/>
    <col min="1277" max="1278" width="11.42578125" style="6"/>
    <col min="1279" max="1279" width="16.42578125" style="6" customWidth="1"/>
    <col min="1280" max="1280" width="11.42578125" style="6"/>
    <col min="1281" max="1281" width="16.28515625" style="6" customWidth="1"/>
    <col min="1282" max="1282" width="22.7109375" style="6" customWidth="1"/>
    <col min="1283" max="1528" width="11.42578125" style="6"/>
    <col min="1529" max="1529" width="3.7109375" style="6" customWidth="1"/>
    <col min="1530" max="1530" width="11.42578125" style="6"/>
    <col min="1531" max="1531" width="46" style="6" customWidth="1"/>
    <col min="1532" max="1532" width="17.5703125" style="6" customWidth="1"/>
    <col min="1533" max="1534" width="11.42578125" style="6"/>
    <col min="1535" max="1535" width="16.42578125" style="6" customWidth="1"/>
    <col min="1536" max="1536" width="11.42578125" style="6"/>
    <col min="1537" max="1537" width="16.28515625" style="6" customWidth="1"/>
    <col min="1538" max="1538" width="22.7109375" style="6" customWidth="1"/>
    <col min="1539" max="1784" width="11.42578125" style="6"/>
    <col min="1785" max="1785" width="3.7109375" style="6" customWidth="1"/>
    <col min="1786" max="1786" width="11.42578125" style="6"/>
    <col min="1787" max="1787" width="46" style="6" customWidth="1"/>
    <col min="1788" max="1788" width="17.5703125" style="6" customWidth="1"/>
    <col min="1789" max="1790" width="11.42578125" style="6"/>
    <col min="1791" max="1791" width="16.42578125" style="6" customWidth="1"/>
    <col min="1792" max="1792" width="11.42578125" style="6"/>
    <col min="1793" max="1793" width="16.28515625" style="6" customWidth="1"/>
    <col min="1794" max="1794" width="22.7109375" style="6" customWidth="1"/>
    <col min="1795" max="2040" width="11.42578125" style="6"/>
    <col min="2041" max="2041" width="3.7109375" style="6" customWidth="1"/>
    <col min="2042" max="2042" width="11.42578125" style="6"/>
    <col min="2043" max="2043" width="46" style="6" customWidth="1"/>
    <col min="2044" max="2044" width="17.5703125" style="6" customWidth="1"/>
    <col min="2045" max="2046" width="11.42578125" style="6"/>
    <col min="2047" max="2047" width="16.42578125" style="6" customWidth="1"/>
    <col min="2048" max="2048" width="11.42578125" style="6"/>
    <col min="2049" max="2049" width="16.28515625" style="6" customWidth="1"/>
    <col min="2050" max="2050" width="22.7109375" style="6" customWidth="1"/>
    <col min="2051" max="2296" width="11.42578125" style="6"/>
    <col min="2297" max="2297" width="3.7109375" style="6" customWidth="1"/>
    <col min="2298" max="2298" width="11.42578125" style="6"/>
    <col min="2299" max="2299" width="46" style="6" customWidth="1"/>
    <col min="2300" max="2300" width="17.5703125" style="6" customWidth="1"/>
    <col min="2301" max="2302" width="11.42578125" style="6"/>
    <col min="2303" max="2303" width="16.42578125" style="6" customWidth="1"/>
    <col min="2304" max="2304" width="11.42578125" style="6"/>
    <col min="2305" max="2305" width="16.28515625" style="6" customWidth="1"/>
    <col min="2306" max="2306" width="22.7109375" style="6" customWidth="1"/>
    <col min="2307" max="2552" width="11.42578125" style="6"/>
    <col min="2553" max="2553" width="3.7109375" style="6" customWidth="1"/>
    <col min="2554" max="2554" width="11.42578125" style="6"/>
    <col min="2555" max="2555" width="46" style="6" customWidth="1"/>
    <col min="2556" max="2556" width="17.5703125" style="6" customWidth="1"/>
    <col min="2557" max="2558" width="11.42578125" style="6"/>
    <col min="2559" max="2559" width="16.42578125" style="6" customWidth="1"/>
    <col min="2560" max="2560" width="11.42578125" style="6"/>
    <col min="2561" max="2561" width="16.28515625" style="6" customWidth="1"/>
    <col min="2562" max="2562" width="22.7109375" style="6" customWidth="1"/>
    <col min="2563" max="2808" width="11.42578125" style="6"/>
    <col min="2809" max="2809" width="3.7109375" style="6" customWidth="1"/>
    <col min="2810" max="2810" width="11.42578125" style="6"/>
    <col min="2811" max="2811" width="46" style="6" customWidth="1"/>
    <col min="2812" max="2812" width="17.5703125" style="6" customWidth="1"/>
    <col min="2813" max="2814" width="11.42578125" style="6"/>
    <col min="2815" max="2815" width="16.42578125" style="6" customWidth="1"/>
    <col min="2816" max="2816" width="11.42578125" style="6"/>
    <col min="2817" max="2817" width="16.28515625" style="6" customWidth="1"/>
    <col min="2818" max="2818" width="22.7109375" style="6" customWidth="1"/>
    <col min="2819" max="3064" width="11.42578125" style="6"/>
    <col min="3065" max="3065" width="3.7109375" style="6" customWidth="1"/>
    <col min="3066" max="3066" width="11.42578125" style="6"/>
    <col min="3067" max="3067" width="46" style="6" customWidth="1"/>
    <col min="3068" max="3068" width="17.5703125" style="6" customWidth="1"/>
    <col min="3069" max="3070" width="11.42578125" style="6"/>
    <col min="3071" max="3071" width="16.42578125" style="6" customWidth="1"/>
    <col min="3072" max="3072" width="11.42578125" style="6"/>
    <col min="3073" max="3073" width="16.28515625" style="6" customWidth="1"/>
    <col min="3074" max="3074" width="22.7109375" style="6" customWidth="1"/>
    <col min="3075" max="3320" width="11.42578125" style="6"/>
    <col min="3321" max="3321" width="3.7109375" style="6" customWidth="1"/>
    <col min="3322" max="3322" width="11.42578125" style="6"/>
    <col min="3323" max="3323" width="46" style="6" customWidth="1"/>
    <col min="3324" max="3324" width="17.5703125" style="6" customWidth="1"/>
    <col min="3325" max="3326" width="11.42578125" style="6"/>
    <col min="3327" max="3327" width="16.42578125" style="6" customWidth="1"/>
    <col min="3328" max="3328" width="11.42578125" style="6"/>
    <col min="3329" max="3329" width="16.28515625" style="6" customWidth="1"/>
    <col min="3330" max="3330" width="22.7109375" style="6" customWidth="1"/>
    <col min="3331" max="3576" width="11.42578125" style="6"/>
    <col min="3577" max="3577" width="3.7109375" style="6" customWidth="1"/>
    <col min="3578" max="3578" width="11.42578125" style="6"/>
    <col min="3579" max="3579" width="46" style="6" customWidth="1"/>
    <col min="3580" max="3580" width="17.5703125" style="6" customWidth="1"/>
    <col min="3581" max="3582" width="11.42578125" style="6"/>
    <col min="3583" max="3583" width="16.42578125" style="6" customWidth="1"/>
    <col min="3584" max="3584" width="11.42578125" style="6"/>
    <col min="3585" max="3585" width="16.28515625" style="6" customWidth="1"/>
    <col min="3586" max="3586" width="22.7109375" style="6" customWidth="1"/>
    <col min="3587" max="3832" width="11.42578125" style="6"/>
    <col min="3833" max="3833" width="3.7109375" style="6" customWidth="1"/>
    <col min="3834" max="3834" width="11.42578125" style="6"/>
    <col min="3835" max="3835" width="46" style="6" customWidth="1"/>
    <col min="3836" max="3836" width="17.5703125" style="6" customWidth="1"/>
    <col min="3837" max="3838" width="11.42578125" style="6"/>
    <col min="3839" max="3839" width="16.42578125" style="6" customWidth="1"/>
    <col min="3840" max="3840" width="11.42578125" style="6"/>
    <col min="3841" max="3841" width="16.28515625" style="6" customWidth="1"/>
    <col min="3842" max="3842" width="22.7109375" style="6" customWidth="1"/>
    <col min="3843" max="4088" width="11.42578125" style="6"/>
    <col min="4089" max="4089" width="3.7109375" style="6" customWidth="1"/>
    <col min="4090" max="4090" width="11.42578125" style="6"/>
    <col min="4091" max="4091" width="46" style="6" customWidth="1"/>
    <col min="4092" max="4092" width="17.5703125" style="6" customWidth="1"/>
    <col min="4093" max="4094" width="11.42578125" style="6"/>
    <col min="4095" max="4095" width="16.42578125" style="6" customWidth="1"/>
    <col min="4096" max="4096" width="11.42578125" style="6"/>
    <col min="4097" max="4097" width="16.28515625" style="6" customWidth="1"/>
    <col min="4098" max="4098" width="22.7109375" style="6" customWidth="1"/>
    <col min="4099" max="4344" width="11.42578125" style="6"/>
    <col min="4345" max="4345" width="3.7109375" style="6" customWidth="1"/>
    <col min="4346" max="4346" width="11.42578125" style="6"/>
    <col min="4347" max="4347" width="46" style="6" customWidth="1"/>
    <col min="4348" max="4348" width="17.5703125" style="6" customWidth="1"/>
    <col min="4349" max="4350" width="11.42578125" style="6"/>
    <col min="4351" max="4351" width="16.42578125" style="6" customWidth="1"/>
    <col min="4352" max="4352" width="11.42578125" style="6"/>
    <col min="4353" max="4353" width="16.28515625" style="6" customWidth="1"/>
    <col min="4354" max="4354" width="22.7109375" style="6" customWidth="1"/>
    <col min="4355" max="4600" width="11.42578125" style="6"/>
    <col min="4601" max="4601" width="3.7109375" style="6" customWidth="1"/>
    <col min="4602" max="4602" width="11.42578125" style="6"/>
    <col min="4603" max="4603" width="46" style="6" customWidth="1"/>
    <col min="4604" max="4604" width="17.5703125" style="6" customWidth="1"/>
    <col min="4605" max="4606" width="11.42578125" style="6"/>
    <col min="4607" max="4607" width="16.42578125" style="6" customWidth="1"/>
    <col min="4608" max="4608" width="11.42578125" style="6"/>
    <col min="4609" max="4609" width="16.28515625" style="6" customWidth="1"/>
    <col min="4610" max="4610" width="22.7109375" style="6" customWidth="1"/>
    <col min="4611" max="4856" width="11.42578125" style="6"/>
    <col min="4857" max="4857" width="3.7109375" style="6" customWidth="1"/>
    <col min="4858" max="4858" width="11.42578125" style="6"/>
    <col min="4859" max="4859" width="46" style="6" customWidth="1"/>
    <col min="4860" max="4860" width="17.5703125" style="6" customWidth="1"/>
    <col min="4861" max="4862" width="11.42578125" style="6"/>
    <col min="4863" max="4863" width="16.42578125" style="6" customWidth="1"/>
    <col min="4864" max="4864" width="11.42578125" style="6"/>
    <col min="4865" max="4865" width="16.28515625" style="6" customWidth="1"/>
    <col min="4866" max="4866" width="22.7109375" style="6" customWidth="1"/>
    <col min="4867" max="5112" width="11.42578125" style="6"/>
    <col min="5113" max="5113" width="3.7109375" style="6" customWidth="1"/>
    <col min="5114" max="5114" width="11.42578125" style="6"/>
    <col min="5115" max="5115" width="46" style="6" customWidth="1"/>
    <col min="5116" max="5116" width="17.5703125" style="6" customWidth="1"/>
    <col min="5117" max="5118" width="11.42578125" style="6"/>
    <col min="5119" max="5119" width="16.42578125" style="6" customWidth="1"/>
    <col min="5120" max="5120" width="11.42578125" style="6"/>
    <col min="5121" max="5121" width="16.28515625" style="6" customWidth="1"/>
    <col min="5122" max="5122" width="22.7109375" style="6" customWidth="1"/>
    <col min="5123" max="5368" width="11.42578125" style="6"/>
    <col min="5369" max="5369" width="3.7109375" style="6" customWidth="1"/>
    <col min="5370" max="5370" width="11.42578125" style="6"/>
    <col min="5371" max="5371" width="46" style="6" customWidth="1"/>
    <col min="5372" max="5372" width="17.5703125" style="6" customWidth="1"/>
    <col min="5373" max="5374" width="11.42578125" style="6"/>
    <col min="5375" max="5375" width="16.42578125" style="6" customWidth="1"/>
    <col min="5376" max="5376" width="11.42578125" style="6"/>
    <col min="5377" max="5377" width="16.28515625" style="6" customWidth="1"/>
    <col min="5378" max="5378" width="22.7109375" style="6" customWidth="1"/>
    <col min="5379" max="5624" width="11.42578125" style="6"/>
    <col min="5625" max="5625" width="3.7109375" style="6" customWidth="1"/>
    <col min="5626" max="5626" width="11.42578125" style="6"/>
    <col min="5627" max="5627" width="46" style="6" customWidth="1"/>
    <col min="5628" max="5628" width="17.5703125" style="6" customWidth="1"/>
    <col min="5629" max="5630" width="11.42578125" style="6"/>
    <col min="5631" max="5631" width="16.42578125" style="6" customWidth="1"/>
    <col min="5632" max="5632" width="11.42578125" style="6"/>
    <col min="5633" max="5633" width="16.28515625" style="6" customWidth="1"/>
    <col min="5634" max="5634" width="22.7109375" style="6" customWidth="1"/>
    <col min="5635" max="5880" width="11.42578125" style="6"/>
    <col min="5881" max="5881" width="3.7109375" style="6" customWidth="1"/>
    <col min="5882" max="5882" width="11.42578125" style="6"/>
    <col min="5883" max="5883" width="46" style="6" customWidth="1"/>
    <col min="5884" max="5884" width="17.5703125" style="6" customWidth="1"/>
    <col min="5885" max="5886" width="11.42578125" style="6"/>
    <col min="5887" max="5887" width="16.42578125" style="6" customWidth="1"/>
    <col min="5888" max="5888" width="11.42578125" style="6"/>
    <col min="5889" max="5889" width="16.28515625" style="6" customWidth="1"/>
    <col min="5890" max="5890" width="22.7109375" style="6" customWidth="1"/>
    <col min="5891" max="6136" width="11.42578125" style="6"/>
    <col min="6137" max="6137" width="3.7109375" style="6" customWidth="1"/>
    <col min="6138" max="6138" width="11.42578125" style="6"/>
    <col min="6139" max="6139" width="46" style="6" customWidth="1"/>
    <col min="6140" max="6140" width="17.5703125" style="6" customWidth="1"/>
    <col min="6141" max="6142" width="11.42578125" style="6"/>
    <col min="6143" max="6143" width="16.42578125" style="6" customWidth="1"/>
    <col min="6144" max="6144" width="11.42578125" style="6"/>
    <col min="6145" max="6145" width="16.28515625" style="6" customWidth="1"/>
    <col min="6146" max="6146" width="22.7109375" style="6" customWidth="1"/>
    <col min="6147" max="6392" width="11.42578125" style="6"/>
    <col min="6393" max="6393" width="3.7109375" style="6" customWidth="1"/>
    <col min="6394" max="6394" width="11.42578125" style="6"/>
    <col min="6395" max="6395" width="46" style="6" customWidth="1"/>
    <col min="6396" max="6396" width="17.5703125" style="6" customWidth="1"/>
    <col min="6397" max="6398" width="11.42578125" style="6"/>
    <col min="6399" max="6399" width="16.42578125" style="6" customWidth="1"/>
    <col min="6400" max="6400" width="11.42578125" style="6"/>
    <col min="6401" max="6401" width="16.28515625" style="6" customWidth="1"/>
    <col min="6402" max="6402" width="22.7109375" style="6" customWidth="1"/>
    <col min="6403" max="6648" width="11.42578125" style="6"/>
    <col min="6649" max="6649" width="3.7109375" style="6" customWidth="1"/>
    <col min="6650" max="6650" width="11.42578125" style="6"/>
    <col min="6651" max="6651" width="46" style="6" customWidth="1"/>
    <col min="6652" max="6652" width="17.5703125" style="6" customWidth="1"/>
    <col min="6653" max="6654" width="11.42578125" style="6"/>
    <col min="6655" max="6655" width="16.42578125" style="6" customWidth="1"/>
    <col min="6656" max="6656" width="11.42578125" style="6"/>
    <col min="6657" max="6657" width="16.28515625" style="6" customWidth="1"/>
    <col min="6658" max="6658" width="22.7109375" style="6" customWidth="1"/>
    <col min="6659" max="6904" width="11.42578125" style="6"/>
    <col min="6905" max="6905" width="3.7109375" style="6" customWidth="1"/>
    <col min="6906" max="6906" width="11.42578125" style="6"/>
    <col min="6907" max="6907" width="46" style="6" customWidth="1"/>
    <col min="6908" max="6908" width="17.5703125" style="6" customWidth="1"/>
    <col min="6909" max="6910" width="11.42578125" style="6"/>
    <col min="6911" max="6911" width="16.42578125" style="6" customWidth="1"/>
    <col min="6912" max="6912" width="11.42578125" style="6"/>
    <col min="6913" max="6913" width="16.28515625" style="6" customWidth="1"/>
    <col min="6914" max="6914" width="22.7109375" style="6" customWidth="1"/>
    <col min="6915" max="7160" width="11.42578125" style="6"/>
    <col min="7161" max="7161" width="3.7109375" style="6" customWidth="1"/>
    <col min="7162" max="7162" width="11.42578125" style="6"/>
    <col min="7163" max="7163" width="46" style="6" customWidth="1"/>
    <col min="7164" max="7164" width="17.5703125" style="6" customWidth="1"/>
    <col min="7165" max="7166" width="11.42578125" style="6"/>
    <col min="7167" max="7167" width="16.42578125" style="6" customWidth="1"/>
    <col min="7168" max="7168" width="11.42578125" style="6"/>
    <col min="7169" max="7169" width="16.28515625" style="6" customWidth="1"/>
    <col min="7170" max="7170" width="22.7109375" style="6" customWidth="1"/>
    <col min="7171" max="7416" width="11.42578125" style="6"/>
    <col min="7417" max="7417" width="3.7109375" style="6" customWidth="1"/>
    <col min="7418" max="7418" width="11.42578125" style="6"/>
    <col min="7419" max="7419" width="46" style="6" customWidth="1"/>
    <col min="7420" max="7420" width="17.5703125" style="6" customWidth="1"/>
    <col min="7421" max="7422" width="11.42578125" style="6"/>
    <col min="7423" max="7423" width="16.42578125" style="6" customWidth="1"/>
    <col min="7424" max="7424" width="11.42578125" style="6"/>
    <col min="7425" max="7425" width="16.28515625" style="6" customWidth="1"/>
    <col min="7426" max="7426" width="22.7109375" style="6" customWidth="1"/>
    <col min="7427" max="7672" width="11.42578125" style="6"/>
    <col min="7673" max="7673" width="3.7109375" style="6" customWidth="1"/>
    <col min="7674" max="7674" width="11.42578125" style="6"/>
    <col min="7675" max="7675" width="46" style="6" customWidth="1"/>
    <col min="7676" max="7676" width="17.5703125" style="6" customWidth="1"/>
    <col min="7677" max="7678" width="11.42578125" style="6"/>
    <col min="7679" max="7679" width="16.42578125" style="6" customWidth="1"/>
    <col min="7680" max="7680" width="11.42578125" style="6"/>
    <col min="7681" max="7681" width="16.28515625" style="6" customWidth="1"/>
    <col min="7682" max="7682" width="22.7109375" style="6" customWidth="1"/>
    <col min="7683" max="7928" width="11.42578125" style="6"/>
    <col min="7929" max="7929" width="3.7109375" style="6" customWidth="1"/>
    <col min="7930" max="7930" width="11.42578125" style="6"/>
    <col min="7931" max="7931" width="46" style="6" customWidth="1"/>
    <col min="7932" max="7932" width="17.5703125" style="6" customWidth="1"/>
    <col min="7933" max="7934" width="11.42578125" style="6"/>
    <col min="7935" max="7935" width="16.42578125" style="6" customWidth="1"/>
    <col min="7936" max="7936" width="11.42578125" style="6"/>
    <col min="7937" max="7937" width="16.28515625" style="6" customWidth="1"/>
    <col min="7938" max="7938" width="22.7109375" style="6" customWidth="1"/>
    <col min="7939" max="8184" width="11.42578125" style="6"/>
    <col min="8185" max="8185" width="3.7109375" style="6" customWidth="1"/>
    <col min="8186" max="8186" width="11.42578125" style="6"/>
    <col min="8187" max="8187" width="46" style="6" customWidth="1"/>
    <col min="8188" max="8188" width="17.5703125" style="6" customWidth="1"/>
    <col min="8189" max="8190" width="11.42578125" style="6"/>
    <col min="8191" max="8191" width="16.42578125" style="6" customWidth="1"/>
    <col min="8192" max="8192" width="11.42578125" style="6"/>
    <col min="8193" max="8193" width="16.28515625" style="6" customWidth="1"/>
    <col min="8194" max="8194" width="22.7109375" style="6" customWidth="1"/>
    <col min="8195" max="8440" width="11.42578125" style="6"/>
    <col min="8441" max="8441" width="3.7109375" style="6" customWidth="1"/>
    <col min="8442" max="8442" width="11.42578125" style="6"/>
    <col min="8443" max="8443" width="46" style="6" customWidth="1"/>
    <col min="8444" max="8444" width="17.5703125" style="6" customWidth="1"/>
    <col min="8445" max="8446" width="11.42578125" style="6"/>
    <col min="8447" max="8447" width="16.42578125" style="6" customWidth="1"/>
    <col min="8448" max="8448" width="11.42578125" style="6"/>
    <col min="8449" max="8449" width="16.28515625" style="6" customWidth="1"/>
    <col min="8450" max="8450" width="22.7109375" style="6" customWidth="1"/>
    <col min="8451" max="8696" width="11.42578125" style="6"/>
    <col min="8697" max="8697" width="3.7109375" style="6" customWidth="1"/>
    <col min="8698" max="8698" width="11.42578125" style="6"/>
    <col min="8699" max="8699" width="46" style="6" customWidth="1"/>
    <col min="8700" max="8700" width="17.5703125" style="6" customWidth="1"/>
    <col min="8701" max="8702" width="11.42578125" style="6"/>
    <col min="8703" max="8703" width="16.42578125" style="6" customWidth="1"/>
    <col min="8704" max="8704" width="11.42578125" style="6"/>
    <col min="8705" max="8705" width="16.28515625" style="6" customWidth="1"/>
    <col min="8706" max="8706" width="22.7109375" style="6" customWidth="1"/>
    <col min="8707" max="8952" width="11.42578125" style="6"/>
    <col min="8953" max="8953" width="3.7109375" style="6" customWidth="1"/>
    <col min="8954" max="8954" width="11.42578125" style="6"/>
    <col min="8955" max="8955" width="46" style="6" customWidth="1"/>
    <col min="8956" max="8956" width="17.5703125" style="6" customWidth="1"/>
    <col min="8957" max="8958" width="11.42578125" style="6"/>
    <col min="8959" max="8959" width="16.42578125" style="6" customWidth="1"/>
    <col min="8960" max="8960" width="11.42578125" style="6"/>
    <col min="8961" max="8961" width="16.28515625" style="6" customWidth="1"/>
    <col min="8962" max="8962" width="22.7109375" style="6" customWidth="1"/>
    <col min="8963" max="9208" width="11.42578125" style="6"/>
    <col min="9209" max="9209" width="3.7109375" style="6" customWidth="1"/>
    <col min="9210" max="9210" width="11.42578125" style="6"/>
    <col min="9211" max="9211" width="46" style="6" customWidth="1"/>
    <col min="9212" max="9212" width="17.5703125" style="6" customWidth="1"/>
    <col min="9213" max="9214" width="11.42578125" style="6"/>
    <col min="9215" max="9215" width="16.42578125" style="6" customWidth="1"/>
    <col min="9216" max="9216" width="11.42578125" style="6"/>
    <col min="9217" max="9217" width="16.28515625" style="6" customWidth="1"/>
    <col min="9218" max="9218" width="22.7109375" style="6" customWidth="1"/>
    <col min="9219" max="9464" width="11.42578125" style="6"/>
    <col min="9465" max="9465" width="3.7109375" style="6" customWidth="1"/>
    <col min="9466" max="9466" width="11.42578125" style="6"/>
    <col min="9467" max="9467" width="46" style="6" customWidth="1"/>
    <col min="9468" max="9468" width="17.5703125" style="6" customWidth="1"/>
    <col min="9469" max="9470" width="11.42578125" style="6"/>
    <col min="9471" max="9471" width="16.42578125" style="6" customWidth="1"/>
    <col min="9472" max="9472" width="11.42578125" style="6"/>
    <col min="9473" max="9473" width="16.28515625" style="6" customWidth="1"/>
    <col min="9474" max="9474" width="22.7109375" style="6" customWidth="1"/>
    <col min="9475" max="9720" width="11.42578125" style="6"/>
    <col min="9721" max="9721" width="3.7109375" style="6" customWidth="1"/>
    <col min="9722" max="9722" width="11.42578125" style="6"/>
    <col min="9723" max="9723" width="46" style="6" customWidth="1"/>
    <col min="9724" max="9724" width="17.5703125" style="6" customWidth="1"/>
    <col min="9725" max="9726" width="11.42578125" style="6"/>
    <col min="9727" max="9727" width="16.42578125" style="6" customWidth="1"/>
    <col min="9728" max="9728" width="11.42578125" style="6"/>
    <col min="9729" max="9729" width="16.28515625" style="6" customWidth="1"/>
    <col min="9730" max="9730" width="22.7109375" style="6" customWidth="1"/>
    <col min="9731" max="9976" width="11.42578125" style="6"/>
    <col min="9977" max="9977" width="3.7109375" style="6" customWidth="1"/>
    <col min="9978" max="9978" width="11.42578125" style="6"/>
    <col min="9979" max="9979" width="46" style="6" customWidth="1"/>
    <col min="9980" max="9980" width="17.5703125" style="6" customWidth="1"/>
    <col min="9981" max="9982" width="11.42578125" style="6"/>
    <col min="9983" max="9983" width="16.42578125" style="6" customWidth="1"/>
    <col min="9984" max="9984" width="11.42578125" style="6"/>
    <col min="9985" max="9985" width="16.28515625" style="6" customWidth="1"/>
    <col min="9986" max="9986" width="22.7109375" style="6" customWidth="1"/>
    <col min="9987" max="10232" width="11.42578125" style="6"/>
    <col min="10233" max="10233" width="3.7109375" style="6" customWidth="1"/>
    <col min="10234" max="10234" width="11.42578125" style="6"/>
    <col min="10235" max="10235" width="46" style="6" customWidth="1"/>
    <col min="10236" max="10236" width="17.5703125" style="6" customWidth="1"/>
    <col min="10237" max="10238" width="11.42578125" style="6"/>
    <col min="10239" max="10239" width="16.42578125" style="6" customWidth="1"/>
    <col min="10240" max="10240" width="11.42578125" style="6"/>
    <col min="10241" max="10241" width="16.28515625" style="6" customWidth="1"/>
    <col min="10242" max="10242" width="22.7109375" style="6" customWidth="1"/>
    <col min="10243" max="10488" width="11.42578125" style="6"/>
    <col min="10489" max="10489" width="3.7109375" style="6" customWidth="1"/>
    <col min="10490" max="10490" width="11.42578125" style="6"/>
    <col min="10491" max="10491" width="46" style="6" customWidth="1"/>
    <col min="10492" max="10492" width="17.5703125" style="6" customWidth="1"/>
    <col min="10493" max="10494" width="11.42578125" style="6"/>
    <col min="10495" max="10495" width="16.42578125" style="6" customWidth="1"/>
    <col min="10496" max="10496" width="11.42578125" style="6"/>
    <col min="10497" max="10497" width="16.28515625" style="6" customWidth="1"/>
    <col min="10498" max="10498" width="22.7109375" style="6" customWidth="1"/>
    <col min="10499" max="10744" width="11.42578125" style="6"/>
    <col min="10745" max="10745" width="3.7109375" style="6" customWidth="1"/>
    <col min="10746" max="10746" width="11.42578125" style="6"/>
    <col min="10747" max="10747" width="46" style="6" customWidth="1"/>
    <col min="10748" max="10748" width="17.5703125" style="6" customWidth="1"/>
    <col min="10749" max="10750" width="11.42578125" style="6"/>
    <col min="10751" max="10751" width="16.42578125" style="6" customWidth="1"/>
    <col min="10752" max="10752" width="11.42578125" style="6"/>
    <col min="10753" max="10753" width="16.28515625" style="6" customWidth="1"/>
    <col min="10754" max="10754" width="22.7109375" style="6" customWidth="1"/>
    <col min="10755" max="11000" width="11.42578125" style="6"/>
    <col min="11001" max="11001" width="3.7109375" style="6" customWidth="1"/>
    <col min="11002" max="11002" width="11.42578125" style="6"/>
    <col min="11003" max="11003" width="46" style="6" customWidth="1"/>
    <col min="11004" max="11004" width="17.5703125" style="6" customWidth="1"/>
    <col min="11005" max="11006" width="11.42578125" style="6"/>
    <col min="11007" max="11007" width="16.42578125" style="6" customWidth="1"/>
    <col min="11008" max="11008" width="11.42578125" style="6"/>
    <col min="11009" max="11009" width="16.28515625" style="6" customWidth="1"/>
    <col min="11010" max="11010" width="22.7109375" style="6" customWidth="1"/>
    <col min="11011" max="11256" width="11.42578125" style="6"/>
    <col min="11257" max="11257" width="3.7109375" style="6" customWidth="1"/>
    <col min="11258" max="11258" width="11.42578125" style="6"/>
    <col min="11259" max="11259" width="46" style="6" customWidth="1"/>
    <col min="11260" max="11260" width="17.5703125" style="6" customWidth="1"/>
    <col min="11261" max="11262" width="11.42578125" style="6"/>
    <col min="11263" max="11263" width="16.42578125" style="6" customWidth="1"/>
    <col min="11264" max="11264" width="11.42578125" style="6"/>
    <col min="11265" max="11265" width="16.28515625" style="6" customWidth="1"/>
    <col min="11266" max="11266" width="22.7109375" style="6" customWidth="1"/>
    <col min="11267" max="11512" width="11.42578125" style="6"/>
    <col min="11513" max="11513" width="3.7109375" style="6" customWidth="1"/>
    <col min="11514" max="11514" width="11.42578125" style="6"/>
    <col min="11515" max="11515" width="46" style="6" customWidth="1"/>
    <col min="11516" max="11516" width="17.5703125" style="6" customWidth="1"/>
    <col min="11517" max="11518" width="11.42578125" style="6"/>
    <col min="11519" max="11519" width="16.42578125" style="6" customWidth="1"/>
    <col min="11520" max="11520" width="11.42578125" style="6"/>
    <col min="11521" max="11521" width="16.28515625" style="6" customWidth="1"/>
    <col min="11522" max="11522" width="22.7109375" style="6" customWidth="1"/>
    <col min="11523" max="11768" width="11.42578125" style="6"/>
    <col min="11769" max="11769" width="3.7109375" style="6" customWidth="1"/>
    <col min="11770" max="11770" width="11.42578125" style="6"/>
    <col min="11771" max="11771" width="46" style="6" customWidth="1"/>
    <col min="11772" max="11772" width="17.5703125" style="6" customWidth="1"/>
    <col min="11773" max="11774" width="11.42578125" style="6"/>
    <col min="11775" max="11775" width="16.42578125" style="6" customWidth="1"/>
    <col min="11776" max="11776" width="11.42578125" style="6"/>
    <col min="11777" max="11777" width="16.28515625" style="6" customWidth="1"/>
    <col min="11778" max="11778" width="22.7109375" style="6" customWidth="1"/>
    <col min="11779" max="12024" width="11.42578125" style="6"/>
    <col min="12025" max="12025" width="3.7109375" style="6" customWidth="1"/>
    <col min="12026" max="12026" width="11.42578125" style="6"/>
    <col min="12027" max="12027" width="46" style="6" customWidth="1"/>
    <col min="12028" max="12028" width="17.5703125" style="6" customWidth="1"/>
    <col min="12029" max="12030" width="11.42578125" style="6"/>
    <col min="12031" max="12031" width="16.42578125" style="6" customWidth="1"/>
    <col min="12032" max="12032" width="11.42578125" style="6"/>
    <col min="12033" max="12033" width="16.28515625" style="6" customWidth="1"/>
    <col min="12034" max="12034" width="22.7109375" style="6" customWidth="1"/>
    <col min="12035" max="12280" width="11.42578125" style="6"/>
    <col min="12281" max="12281" width="3.7109375" style="6" customWidth="1"/>
    <col min="12282" max="12282" width="11.42578125" style="6"/>
    <col min="12283" max="12283" width="46" style="6" customWidth="1"/>
    <col min="12284" max="12284" width="17.5703125" style="6" customWidth="1"/>
    <col min="12285" max="12286" width="11.42578125" style="6"/>
    <col min="12287" max="12287" width="16.42578125" style="6" customWidth="1"/>
    <col min="12288" max="12288" width="11.42578125" style="6"/>
    <col min="12289" max="12289" width="16.28515625" style="6" customWidth="1"/>
    <col min="12290" max="12290" width="22.7109375" style="6" customWidth="1"/>
    <col min="12291" max="12536" width="11.42578125" style="6"/>
    <col min="12537" max="12537" width="3.7109375" style="6" customWidth="1"/>
    <col min="12538" max="12538" width="11.42578125" style="6"/>
    <col min="12539" max="12539" width="46" style="6" customWidth="1"/>
    <col min="12540" max="12540" width="17.5703125" style="6" customWidth="1"/>
    <col min="12541" max="12542" width="11.42578125" style="6"/>
    <col min="12543" max="12543" width="16.42578125" style="6" customWidth="1"/>
    <col min="12544" max="12544" width="11.42578125" style="6"/>
    <col min="12545" max="12545" width="16.28515625" style="6" customWidth="1"/>
    <col min="12546" max="12546" width="22.7109375" style="6" customWidth="1"/>
    <col min="12547" max="12792" width="11.42578125" style="6"/>
    <col min="12793" max="12793" width="3.7109375" style="6" customWidth="1"/>
    <col min="12794" max="12794" width="11.42578125" style="6"/>
    <col min="12795" max="12795" width="46" style="6" customWidth="1"/>
    <col min="12796" max="12796" width="17.5703125" style="6" customWidth="1"/>
    <col min="12797" max="12798" width="11.42578125" style="6"/>
    <col min="12799" max="12799" width="16.42578125" style="6" customWidth="1"/>
    <col min="12800" max="12800" width="11.42578125" style="6"/>
    <col min="12801" max="12801" width="16.28515625" style="6" customWidth="1"/>
    <col min="12802" max="12802" width="22.7109375" style="6" customWidth="1"/>
    <col min="12803" max="13048" width="11.42578125" style="6"/>
    <col min="13049" max="13049" width="3.7109375" style="6" customWidth="1"/>
    <col min="13050" max="13050" width="11.42578125" style="6"/>
    <col min="13051" max="13051" width="46" style="6" customWidth="1"/>
    <col min="13052" max="13052" width="17.5703125" style="6" customWidth="1"/>
    <col min="13053" max="13054" width="11.42578125" style="6"/>
    <col min="13055" max="13055" width="16.42578125" style="6" customWidth="1"/>
    <col min="13056" max="13056" width="11.42578125" style="6"/>
    <col min="13057" max="13057" width="16.28515625" style="6" customWidth="1"/>
    <col min="13058" max="13058" width="22.7109375" style="6" customWidth="1"/>
    <col min="13059" max="13304" width="11.42578125" style="6"/>
    <col min="13305" max="13305" width="3.7109375" style="6" customWidth="1"/>
    <col min="13306" max="13306" width="11.42578125" style="6"/>
    <col min="13307" max="13307" width="46" style="6" customWidth="1"/>
    <col min="13308" max="13308" width="17.5703125" style="6" customWidth="1"/>
    <col min="13309" max="13310" width="11.42578125" style="6"/>
    <col min="13311" max="13311" width="16.42578125" style="6" customWidth="1"/>
    <col min="13312" max="13312" width="11.42578125" style="6"/>
    <col min="13313" max="13313" width="16.28515625" style="6" customWidth="1"/>
    <col min="13314" max="13314" width="22.7109375" style="6" customWidth="1"/>
    <col min="13315" max="13560" width="11.42578125" style="6"/>
    <col min="13561" max="13561" width="3.7109375" style="6" customWidth="1"/>
    <col min="13562" max="13562" width="11.42578125" style="6"/>
    <col min="13563" max="13563" width="46" style="6" customWidth="1"/>
    <col min="13564" max="13564" width="17.5703125" style="6" customWidth="1"/>
    <col min="13565" max="13566" width="11.42578125" style="6"/>
    <col min="13567" max="13567" width="16.42578125" style="6" customWidth="1"/>
    <col min="13568" max="13568" width="11.42578125" style="6"/>
    <col min="13569" max="13569" width="16.28515625" style="6" customWidth="1"/>
    <col min="13570" max="13570" width="22.7109375" style="6" customWidth="1"/>
    <col min="13571" max="13816" width="11.42578125" style="6"/>
    <col min="13817" max="13817" width="3.7109375" style="6" customWidth="1"/>
    <col min="13818" max="13818" width="11.42578125" style="6"/>
    <col min="13819" max="13819" width="46" style="6" customWidth="1"/>
    <col min="13820" max="13820" width="17.5703125" style="6" customWidth="1"/>
    <col min="13821" max="13822" width="11.42578125" style="6"/>
    <col min="13823" max="13823" width="16.42578125" style="6" customWidth="1"/>
    <col min="13824" max="13824" width="11.42578125" style="6"/>
    <col min="13825" max="13825" width="16.28515625" style="6" customWidth="1"/>
    <col min="13826" max="13826" width="22.7109375" style="6" customWidth="1"/>
    <col min="13827" max="14072" width="11.42578125" style="6"/>
    <col min="14073" max="14073" width="3.7109375" style="6" customWidth="1"/>
    <col min="14074" max="14074" width="11.42578125" style="6"/>
    <col min="14075" max="14075" width="46" style="6" customWidth="1"/>
    <col min="14076" max="14076" width="17.5703125" style="6" customWidth="1"/>
    <col min="14077" max="14078" width="11.42578125" style="6"/>
    <col min="14079" max="14079" width="16.42578125" style="6" customWidth="1"/>
    <col min="14080" max="14080" width="11.42578125" style="6"/>
    <col min="14081" max="14081" width="16.28515625" style="6" customWidth="1"/>
    <col min="14082" max="14082" width="22.7109375" style="6" customWidth="1"/>
    <col min="14083" max="14328" width="11.42578125" style="6"/>
    <col min="14329" max="14329" width="3.7109375" style="6" customWidth="1"/>
    <col min="14330" max="14330" width="11.42578125" style="6"/>
    <col min="14331" max="14331" width="46" style="6" customWidth="1"/>
    <col min="14332" max="14332" width="17.5703125" style="6" customWidth="1"/>
    <col min="14333" max="14334" width="11.42578125" style="6"/>
    <col min="14335" max="14335" width="16.42578125" style="6" customWidth="1"/>
    <col min="14336" max="14336" width="11.42578125" style="6"/>
    <col min="14337" max="14337" width="16.28515625" style="6" customWidth="1"/>
    <col min="14338" max="14338" width="22.7109375" style="6" customWidth="1"/>
    <col min="14339" max="14584" width="11.42578125" style="6"/>
    <col min="14585" max="14585" width="3.7109375" style="6" customWidth="1"/>
    <col min="14586" max="14586" width="11.42578125" style="6"/>
    <col min="14587" max="14587" width="46" style="6" customWidth="1"/>
    <col min="14588" max="14588" width="17.5703125" style="6" customWidth="1"/>
    <col min="14589" max="14590" width="11.42578125" style="6"/>
    <col min="14591" max="14591" width="16.42578125" style="6" customWidth="1"/>
    <col min="14592" max="14592" width="11.42578125" style="6"/>
    <col min="14593" max="14593" width="16.28515625" style="6" customWidth="1"/>
    <col min="14594" max="14594" width="22.7109375" style="6" customWidth="1"/>
    <col min="14595" max="14840" width="11.42578125" style="6"/>
    <col min="14841" max="14841" width="3.7109375" style="6" customWidth="1"/>
    <col min="14842" max="14842" width="11.42578125" style="6"/>
    <col min="14843" max="14843" width="46" style="6" customWidth="1"/>
    <col min="14844" max="14844" width="17.5703125" style="6" customWidth="1"/>
    <col min="14845" max="14846" width="11.42578125" style="6"/>
    <col min="14847" max="14847" width="16.42578125" style="6" customWidth="1"/>
    <col min="14848" max="14848" width="11.42578125" style="6"/>
    <col min="14849" max="14849" width="16.28515625" style="6" customWidth="1"/>
    <col min="14850" max="14850" width="22.7109375" style="6" customWidth="1"/>
    <col min="14851" max="15096" width="11.42578125" style="6"/>
    <col min="15097" max="15097" width="3.7109375" style="6" customWidth="1"/>
    <col min="15098" max="15098" width="11.42578125" style="6"/>
    <col min="15099" max="15099" width="46" style="6" customWidth="1"/>
    <col min="15100" max="15100" width="17.5703125" style="6" customWidth="1"/>
    <col min="15101" max="15102" width="11.42578125" style="6"/>
    <col min="15103" max="15103" width="16.42578125" style="6" customWidth="1"/>
    <col min="15104" max="15104" width="11.42578125" style="6"/>
    <col min="15105" max="15105" width="16.28515625" style="6" customWidth="1"/>
    <col min="15106" max="15106" width="22.7109375" style="6" customWidth="1"/>
    <col min="15107" max="15352" width="11.42578125" style="6"/>
    <col min="15353" max="15353" width="3.7109375" style="6" customWidth="1"/>
    <col min="15354" max="15354" width="11.42578125" style="6"/>
    <col min="15355" max="15355" width="46" style="6" customWidth="1"/>
    <col min="15356" max="15356" width="17.5703125" style="6" customWidth="1"/>
    <col min="15357" max="15358" width="11.42578125" style="6"/>
    <col min="15359" max="15359" width="16.42578125" style="6" customWidth="1"/>
    <col min="15360" max="15360" width="11.42578125" style="6"/>
    <col min="15361" max="15361" width="16.28515625" style="6" customWidth="1"/>
    <col min="15362" max="15362" width="22.7109375" style="6" customWidth="1"/>
    <col min="15363" max="15608" width="11.42578125" style="6"/>
    <col min="15609" max="15609" width="3.7109375" style="6" customWidth="1"/>
    <col min="15610" max="15610" width="11.42578125" style="6"/>
    <col min="15611" max="15611" width="46" style="6" customWidth="1"/>
    <col min="15612" max="15612" width="17.5703125" style="6" customWidth="1"/>
    <col min="15613" max="15614" width="11.42578125" style="6"/>
    <col min="15615" max="15615" width="16.42578125" style="6" customWidth="1"/>
    <col min="15616" max="15616" width="11.42578125" style="6"/>
    <col min="15617" max="15617" width="16.28515625" style="6" customWidth="1"/>
    <col min="15618" max="15618" width="22.7109375" style="6" customWidth="1"/>
    <col min="15619" max="15864" width="11.42578125" style="6"/>
    <col min="15865" max="15865" width="3.7109375" style="6" customWidth="1"/>
    <col min="15866" max="15866" width="11.42578125" style="6"/>
    <col min="15867" max="15867" width="46" style="6" customWidth="1"/>
    <col min="15868" max="15868" width="17.5703125" style="6" customWidth="1"/>
    <col min="15869" max="15870" width="11.42578125" style="6"/>
    <col min="15871" max="15871" width="16.42578125" style="6" customWidth="1"/>
    <col min="15872" max="15872" width="11.42578125" style="6"/>
    <col min="15873" max="15873" width="16.28515625" style="6" customWidth="1"/>
    <col min="15874" max="15874" width="22.7109375" style="6" customWidth="1"/>
    <col min="15875" max="16120" width="11.42578125" style="6"/>
    <col min="16121" max="16121" width="3.7109375" style="6" customWidth="1"/>
    <col min="16122" max="16122" width="11.42578125" style="6"/>
    <col min="16123" max="16123" width="46" style="6" customWidth="1"/>
    <col min="16124" max="16124" width="17.5703125" style="6" customWidth="1"/>
    <col min="16125" max="16126" width="11.42578125" style="6"/>
    <col min="16127" max="16127" width="16.42578125" style="6" customWidth="1"/>
    <col min="16128" max="16128" width="11.42578125" style="6"/>
    <col min="16129" max="16129" width="16.28515625" style="6" customWidth="1"/>
    <col min="16130" max="16130" width="22.7109375" style="6" customWidth="1"/>
    <col min="16131" max="16384" width="11.42578125" style="6"/>
  </cols>
  <sheetData>
    <row r="1" spans="2:188" ht="7.5" customHeight="1" x14ac:dyDescent="0.25">
      <c r="B1" s="1"/>
      <c r="C1" s="2"/>
      <c r="D1" s="2"/>
      <c r="E1" s="3"/>
      <c r="F1" s="4"/>
      <c r="G1" s="5"/>
    </row>
    <row r="2" spans="2:188" x14ac:dyDescent="0.25">
      <c r="B2" s="87" t="s">
        <v>0</v>
      </c>
      <c r="C2" s="88"/>
      <c r="D2" s="88"/>
      <c r="E2" s="88"/>
      <c r="F2" s="88"/>
      <c r="G2" s="89"/>
    </row>
    <row r="3" spans="2:188" ht="18" x14ac:dyDescent="0.25">
      <c r="B3" s="90" t="s">
        <v>1</v>
      </c>
      <c r="C3" s="91"/>
      <c r="D3" s="91"/>
      <c r="E3" s="91"/>
      <c r="F3" s="91"/>
      <c r="G3" s="92"/>
    </row>
    <row r="4" spans="2:188" ht="15.75" x14ac:dyDescent="0.25">
      <c r="B4" s="93"/>
      <c r="C4" s="94"/>
      <c r="D4" s="94"/>
      <c r="E4" s="94"/>
      <c r="F4" s="94"/>
      <c r="G4" s="95"/>
    </row>
    <row r="5" spans="2:188" ht="10.5" customHeight="1" x14ac:dyDescent="0.25">
      <c r="B5" s="96"/>
      <c r="C5" s="97"/>
      <c r="D5" s="97"/>
      <c r="E5" s="97"/>
      <c r="F5" s="97"/>
      <c r="G5" s="98"/>
    </row>
    <row r="6" spans="2:188" ht="15" customHeight="1" x14ac:dyDescent="0.25">
      <c r="B6" s="7"/>
      <c r="C6" s="8"/>
      <c r="D6" s="8"/>
      <c r="E6" s="8"/>
      <c r="F6" s="8"/>
      <c r="G6" s="9"/>
    </row>
    <row r="7" spans="2:188" ht="11.25" customHeight="1" thickBot="1" x14ac:dyDescent="0.3">
      <c r="B7" s="99"/>
      <c r="C7" s="100"/>
      <c r="D7" s="100"/>
      <c r="E7" s="100"/>
      <c r="F7" s="100"/>
      <c r="G7" s="101"/>
    </row>
    <row r="8" spans="2:188" ht="17.25" customHeight="1" thickBot="1" x14ac:dyDescent="0.3">
      <c r="B8" s="93" t="s">
        <v>2</v>
      </c>
      <c r="C8" s="94"/>
      <c r="D8" s="94"/>
      <c r="E8" s="95"/>
      <c r="F8" s="63" t="s">
        <v>45</v>
      </c>
      <c r="G8" s="10">
        <v>3</v>
      </c>
    </row>
    <row r="9" spans="2:188" ht="21" thickBot="1" x14ac:dyDescent="0.3">
      <c r="B9" s="11"/>
      <c r="C9" s="12"/>
      <c r="D9" s="12"/>
      <c r="E9" s="12"/>
      <c r="F9" s="12"/>
      <c r="G9" s="13"/>
    </row>
    <row r="10" spans="2:188" x14ac:dyDescent="0.25">
      <c r="B10" s="102" t="s">
        <v>3</v>
      </c>
      <c r="C10" s="104" t="s">
        <v>4</v>
      </c>
      <c r="D10" s="14" t="s">
        <v>5</v>
      </c>
      <c r="E10" s="14" t="s">
        <v>6</v>
      </c>
      <c r="F10" s="14" t="s">
        <v>7</v>
      </c>
      <c r="G10" s="15" t="s">
        <v>8</v>
      </c>
    </row>
    <row r="11" spans="2:188" x14ac:dyDescent="0.25">
      <c r="B11" s="103"/>
      <c r="C11" s="105"/>
      <c r="D11" s="16" t="s">
        <v>9</v>
      </c>
      <c r="E11" s="16" t="s">
        <v>10</v>
      </c>
      <c r="F11" s="16" t="s">
        <v>11</v>
      </c>
      <c r="G11" s="17" t="s">
        <v>12</v>
      </c>
    </row>
    <row r="12" spans="2:188" ht="15.75" thickBot="1" x14ac:dyDescent="0.3">
      <c r="B12" s="18" t="s">
        <v>13</v>
      </c>
      <c r="C12" s="106"/>
      <c r="D12" s="19" t="s">
        <v>14</v>
      </c>
      <c r="E12" s="19" t="s">
        <v>15</v>
      </c>
      <c r="F12" s="19" t="s">
        <v>16</v>
      </c>
      <c r="G12" s="20" t="s">
        <v>17</v>
      </c>
    </row>
    <row r="13" spans="2:188" x14ac:dyDescent="0.25">
      <c r="B13" s="21"/>
      <c r="C13" s="107" t="s">
        <v>18</v>
      </c>
      <c r="D13" s="107"/>
      <c r="E13" s="107"/>
      <c r="F13" s="107"/>
      <c r="G13" s="108"/>
    </row>
    <row r="14" spans="2:188" x14ac:dyDescent="0.25">
      <c r="B14" s="22"/>
      <c r="C14" s="109" t="s">
        <v>19</v>
      </c>
      <c r="D14" s="109"/>
      <c r="E14" s="109"/>
      <c r="F14" s="109"/>
      <c r="G14" s="110"/>
    </row>
    <row r="15" spans="2:188" ht="15" customHeight="1" x14ac:dyDescent="0.25">
      <c r="B15" s="23">
        <v>1</v>
      </c>
      <c r="C15" s="24" t="s">
        <v>20</v>
      </c>
      <c r="D15" s="25">
        <v>4800000</v>
      </c>
      <c r="E15" s="25"/>
      <c r="F15" s="26">
        <f>+G8</f>
        <v>3</v>
      </c>
      <c r="G15" s="27">
        <f t="shared" ref="G15" si="0">+(D15+E15)*F15*B15</f>
        <v>14400000</v>
      </c>
      <c r="I15" s="28"/>
      <c r="J15" s="29"/>
    </row>
    <row r="16" spans="2:188" s="64" customFormat="1" ht="16.5" customHeight="1" x14ac:dyDescent="0.25">
      <c r="B16" s="65"/>
      <c r="C16" s="66" t="s">
        <v>46</v>
      </c>
      <c r="D16" s="67"/>
      <c r="E16" s="67"/>
      <c r="F16" s="67"/>
      <c r="G16" s="68"/>
      <c r="H16" s="69"/>
      <c r="I16" s="70"/>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row>
    <row r="17" spans="2:188" s="64" customFormat="1" ht="15.75" customHeight="1" thickBot="1" x14ac:dyDescent="0.3">
      <c r="B17" s="72">
        <v>1</v>
      </c>
      <c r="C17" s="24" t="s">
        <v>47</v>
      </c>
      <c r="D17" s="25">
        <v>1800000</v>
      </c>
      <c r="E17" s="73"/>
      <c r="F17" s="26">
        <v>3</v>
      </c>
      <c r="G17" s="27">
        <f>+(B17*(D17+E17)*F17)</f>
        <v>5400000</v>
      </c>
      <c r="H17" s="74"/>
      <c r="I17" s="75"/>
      <c r="J17" s="71"/>
      <c r="K17" s="76"/>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row>
    <row r="18" spans="2:188" x14ac:dyDescent="0.25">
      <c r="B18" s="86" t="s">
        <v>21</v>
      </c>
      <c r="C18" s="86"/>
      <c r="D18" s="86"/>
      <c r="E18" s="86"/>
      <c r="F18" s="86"/>
      <c r="G18" s="31">
        <f>+G15+G17</f>
        <v>19800000</v>
      </c>
    </row>
    <row r="19" spans="2:188" ht="21.75" customHeight="1" x14ac:dyDescent="0.25">
      <c r="B19" s="86" t="s">
        <v>22</v>
      </c>
      <c r="C19" s="86"/>
      <c r="D19" s="86"/>
      <c r="E19" s="86"/>
      <c r="F19" s="86"/>
      <c r="G19" s="32">
        <v>2.4</v>
      </c>
    </row>
    <row r="20" spans="2:188" ht="27.75" customHeight="1" thickBot="1" x14ac:dyDescent="0.3">
      <c r="B20" s="86" t="s">
        <v>23</v>
      </c>
      <c r="C20" s="86"/>
      <c r="D20" s="86"/>
      <c r="E20" s="86"/>
      <c r="F20" s="86"/>
      <c r="G20" s="33">
        <f>+G19*G18</f>
        <v>47520000</v>
      </c>
    </row>
    <row r="21" spans="2:188" ht="16.5" customHeight="1" x14ac:dyDescent="0.25">
      <c r="B21" s="102" t="s">
        <v>3</v>
      </c>
      <c r="C21" s="116" t="s">
        <v>24</v>
      </c>
      <c r="D21" s="104" t="s">
        <v>25</v>
      </c>
      <c r="E21" s="14" t="s">
        <v>26</v>
      </c>
      <c r="F21" s="119" t="s">
        <v>27</v>
      </c>
      <c r="G21" s="15" t="s">
        <v>8</v>
      </c>
    </row>
    <row r="22" spans="2:188" ht="16.5" customHeight="1" x14ac:dyDescent="0.25">
      <c r="B22" s="103"/>
      <c r="C22" s="117"/>
      <c r="D22" s="105"/>
      <c r="E22" s="16" t="s">
        <v>28</v>
      </c>
      <c r="F22" s="120"/>
      <c r="G22" s="17" t="s">
        <v>12</v>
      </c>
    </row>
    <row r="23" spans="2:188" ht="26.25" customHeight="1" thickBot="1" x14ac:dyDescent="0.3">
      <c r="B23" s="34" t="s">
        <v>13</v>
      </c>
      <c r="C23" s="118"/>
      <c r="D23" s="106"/>
      <c r="E23" s="19" t="s">
        <v>29</v>
      </c>
      <c r="F23" s="19" t="s">
        <v>30</v>
      </c>
      <c r="G23" s="20" t="s">
        <v>31</v>
      </c>
    </row>
    <row r="24" spans="2:188" ht="17.25" customHeight="1" x14ac:dyDescent="0.25">
      <c r="B24" s="35"/>
      <c r="C24" s="36" t="s">
        <v>32</v>
      </c>
      <c r="D24" s="36"/>
      <c r="E24" s="36"/>
      <c r="F24" s="36"/>
      <c r="G24" s="37"/>
    </row>
    <row r="25" spans="2:188" x14ac:dyDescent="0.25">
      <c r="B25" s="23"/>
      <c r="C25" s="38" t="s">
        <v>33</v>
      </c>
      <c r="D25" s="38"/>
      <c r="E25" s="38"/>
      <c r="F25" s="38"/>
      <c r="G25" s="39"/>
      <c r="J25" s="40"/>
    </row>
    <row r="26" spans="2:188" x14ac:dyDescent="0.25">
      <c r="B26" s="23">
        <v>1</v>
      </c>
      <c r="C26" s="41" t="s">
        <v>48</v>
      </c>
      <c r="D26" s="42" t="s">
        <v>34</v>
      </c>
      <c r="E26" s="30">
        <v>680000</v>
      </c>
      <c r="F26" s="43">
        <v>3</v>
      </c>
      <c r="G26" s="44">
        <f>+E26*F26*B26</f>
        <v>2040000</v>
      </c>
      <c r="J26" s="45"/>
    </row>
    <row r="27" spans="2:188" ht="27" x14ac:dyDescent="0.25">
      <c r="B27" s="23">
        <v>1</v>
      </c>
      <c r="C27" s="46" t="s">
        <v>36</v>
      </c>
      <c r="D27" s="47" t="s">
        <v>35</v>
      </c>
      <c r="E27" s="30">
        <v>110000</v>
      </c>
      <c r="F27" s="43">
        <v>3</v>
      </c>
      <c r="G27" s="44">
        <f>+E27*F27*B27</f>
        <v>330000</v>
      </c>
      <c r="J27" s="45"/>
    </row>
    <row r="28" spans="2:188" ht="25.5" x14ac:dyDescent="0.25">
      <c r="B28" s="23">
        <v>1</v>
      </c>
      <c r="C28" s="46" t="s">
        <v>37</v>
      </c>
      <c r="D28" s="47" t="s">
        <v>35</v>
      </c>
      <c r="E28" s="30">
        <v>100000</v>
      </c>
      <c r="F28" s="43">
        <v>3</v>
      </c>
      <c r="G28" s="44">
        <f>+E28*F28*B28</f>
        <v>300000</v>
      </c>
      <c r="J28" s="45"/>
    </row>
    <row r="29" spans="2:188" ht="26.25" thickBot="1" x14ac:dyDescent="0.3">
      <c r="B29" s="48">
        <v>1</v>
      </c>
      <c r="C29" s="49" t="s">
        <v>38</v>
      </c>
      <c r="D29" s="50" t="s">
        <v>35</v>
      </c>
      <c r="E29" s="51">
        <v>76000</v>
      </c>
      <c r="F29" s="52">
        <v>3</v>
      </c>
      <c r="G29" s="53">
        <f>+E29*F29*B29</f>
        <v>228000</v>
      </c>
      <c r="H29" s="54" t="s">
        <v>39</v>
      </c>
      <c r="J29" s="45"/>
    </row>
    <row r="30" spans="2:188" ht="15.75" thickBot="1" x14ac:dyDescent="0.3">
      <c r="B30" s="55"/>
      <c r="C30" s="111" t="s">
        <v>40</v>
      </c>
      <c r="D30" s="111"/>
      <c r="E30" s="111"/>
      <c r="F30" s="112"/>
      <c r="G30" s="56">
        <f>SUM(G25:G29)</f>
        <v>2898000</v>
      </c>
    </row>
    <row r="31" spans="2:188" ht="15.75" thickBot="1" x14ac:dyDescent="0.3">
      <c r="B31" s="55"/>
      <c r="C31" s="111" t="s">
        <v>41</v>
      </c>
      <c r="D31" s="111"/>
      <c r="E31" s="111"/>
      <c r="F31" s="112"/>
      <c r="G31" s="57">
        <f>+G30+G20</f>
        <v>50418000</v>
      </c>
    </row>
    <row r="32" spans="2:188" ht="15.75" thickBot="1" x14ac:dyDescent="0.3">
      <c r="B32" s="81"/>
      <c r="C32" s="121" t="s">
        <v>64</v>
      </c>
      <c r="D32" s="121"/>
      <c r="E32" s="121"/>
      <c r="F32" s="122"/>
      <c r="G32" s="82">
        <v>19999140</v>
      </c>
      <c r="H32" s="83" t="s">
        <v>39</v>
      </c>
      <c r="J32" s="85"/>
    </row>
    <row r="33" spans="2:10" ht="15.75" thickBot="1" x14ac:dyDescent="0.3">
      <c r="B33" s="55"/>
      <c r="C33" s="111" t="s">
        <v>42</v>
      </c>
      <c r="D33" s="111"/>
      <c r="E33" s="111"/>
      <c r="F33" s="112"/>
      <c r="G33" s="58">
        <f>G31*0.19</f>
        <v>9579420</v>
      </c>
      <c r="H33" s="77"/>
    </row>
    <row r="34" spans="2:10" x14ac:dyDescent="0.25">
      <c r="B34" s="59"/>
      <c r="C34" s="113" t="s">
        <v>43</v>
      </c>
      <c r="D34" s="113"/>
      <c r="E34" s="113"/>
      <c r="F34" s="114"/>
      <c r="G34" s="84">
        <f>+G33+G31+G32</f>
        <v>79996560</v>
      </c>
      <c r="H34" s="60"/>
      <c r="J34" s="61"/>
    </row>
    <row r="35" spans="2:10" x14ac:dyDescent="0.25">
      <c r="B35" s="115" t="s">
        <v>44</v>
      </c>
      <c r="C35" s="115"/>
      <c r="D35" s="115"/>
      <c r="E35" s="115"/>
      <c r="F35" s="115"/>
      <c r="G35" s="115"/>
      <c r="J35" s="62"/>
    </row>
    <row r="36" spans="2:10" ht="36" customHeight="1" x14ac:dyDescent="0.25">
      <c r="B36" s="123" t="s">
        <v>52</v>
      </c>
      <c r="C36" s="123"/>
      <c r="D36" s="123"/>
      <c r="E36" s="123"/>
      <c r="F36" s="123"/>
      <c r="G36" s="123"/>
      <c r="I36" s="85"/>
      <c r="J36" s="85"/>
    </row>
    <row r="37" spans="2:10" ht="43.5" customHeight="1" x14ac:dyDescent="0.25">
      <c r="B37" s="123" t="s">
        <v>53</v>
      </c>
      <c r="C37" s="123"/>
      <c r="D37" s="123"/>
      <c r="E37" s="123"/>
      <c r="F37" s="123"/>
      <c r="G37" s="123"/>
    </row>
    <row r="38" spans="2:10" ht="42.75" customHeight="1" x14ac:dyDescent="0.25">
      <c r="B38" s="123" t="s">
        <v>54</v>
      </c>
      <c r="C38" s="123"/>
      <c r="D38" s="123"/>
      <c r="E38" s="123"/>
      <c r="F38" s="123"/>
      <c r="G38" s="123"/>
    </row>
    <row r="39" spans="2:10" ht="35.25" customHeight="1" x14ac:dyDescent="0.25">
      <c r="B39" s="123" t="s">
        <v>55</v>
      </c>
      <c r="C39" s="123"/>
      <c r="D39" s="123"/>
      <c r="E39" s="123"/>
      <c r="F39" s="123"/>
      <c r="G39" s="123"/>
    </row>
    <row r="40" spans="2:10" ht="33" customHeight="1" x14ac:dyDescent="0.25">
      <c r="B40" s="123" t="s">
        <v>56</v>
      </c>
      <c r="C40" s="123"/>
      <c r="D40" s="123"/>
      <c r="E40" s="123"/>
      <c r="F40" s="123"/>
      <c r="G40" s="123"/>
    </row>
    <row r="41" spans="2:10" ht="42.75" customHeight="1" x14ac:dyDescent="0.25">
      <c r="B41" s="123" t="s">
        <v>57</v>
      </c>
      <c r="C41" s="123"/>
      <c r="D41" s="123"/>
      <c r="E41" s="123"/>
      <c r="F41" s="123"/>
      <c r="G41" s="123"/>
    </row>
    <row r="42" spans="2:10" ht="31.5" customHeight="1" x14ac:dyDescent="0.25">
      <c r="B42" s="123" t="s">
        <v>58</v>
      </c>
      <c r="C42" s="123"/>
      <c r="D42" s="123"/>
      <c r="E42" s="123"/>
      <c r="F42" s="123"/>
      <c r="G42" s="123"/>
    </row>
    <row r="43" spans="2:10" ht="24" customHeight="1" x14ac:dyDescent="0.25">
      <c r="B43" s="123" t="s">
        <v>59</v>
      </c>
      <c r="C43" s="123"/>
      <c r="D43" s="123"/>
      <c r="E43" s="123"/>
      <c r="F43" s="123"/>
      <c r="G43" s="123"/>
    </row>
    <row r="44" spans="2:10" ht="105.75" customHeight="1" x14ac:dyDescent="0.25">
      <c r="B44" s="123" t="s">
        <v>60</v>
      </c>
      <c r="C44" s="123"/>
      <c r="D44" s="123"/>
      <c r="E44" s="123"/>
      <c r="F44" s="123"/>
      <c r="G44" s="123"/>
    </row>
    <row r="45" spans="2:10" ht="44.25" customHeight="1" x14ac:dyDescent="0.25">
      <c r="B45" s="123" t="s">
        <v>61</v>
      </c>
      <c r="C45" s="123"/>
      <c r="D45" s="123"/>
      <c r="E45" s="123"/>
      <c r="F45" s="123"/>
      <c r="G45" s="123"/>
    </row>
    <row r="46" spans="2:10" x14ac:dyDescent="0.25">
      <c r="B46" s="123" t="s">
        <v>62</v>
      </c>
      <c r="C46" s="123"/>
      <c r="D46" s="123"/>
      <c r="E46" s="123"/>
      <c r="F46" s="123"/>
      <c r="G46" s="123"/>
    </row>
    <row r="47" spans="2:10" ht="65.25" customHeight="1" x14ac:dyDescent="0.25">
      <c r="B47" s="123" t="s">
        <v>63</v>
      </c>
      <c r="C47" s="123"/>
      <c r="D47" s="123"/>
      <c r="E47" s="123"/>
      <c r="F47" s="123"/>
      <c r="G47" s="123"/>
    </row>
  </sheetData>
  <mergeCells count="35">
    <mergeCell ref="B46:G46"/>
    <mergeCell ref="B47:G47"/>
    <mergeCell ref="B41:G41"/>
    <mergeCell ref="B42:G42"/>
    <mergeCell ref="B43:G43"/>
    <mergeCell ref="B44:G44"/>
    <mergeCell ref="B45:G45"/>
    <mergeCell ref="B36:G36"/>
    <mergeCell ref="B37:G37"/>
    <mergeCell ref="B38:G38"/>
    <mergeCell ref="B39:G39"/>
    <mergeCell ref="B40:G40"/>
    <mergeCell ref="C31:F31"/>
    <mergeCell ref="C33:F33"/>
    <mergeCell ref="C34:F34"/>
    <mergeCell ref="B35:G35"/>
    <mergeCell ref="B20:F20"/>
    <mergeCell ref="B21:B22"/>
    <mergeCell ref="C21:C23"/>
    <mergeCell ref="D21:D23"/>
    <mergeCell ref="F21:F22"/>
    <mergeCell ref="C30:F30"/>
    <mergeCell ref="C32:F32"/>
    <mergeCell ref="B19:F19"/>
    <mergeCell ref="B2:G2"/>
    <mergeCell ref="B3:G3"/>
    <mergeCell ref="B4:G4"/>
    <mergeCell ref="B5:G5"/>
    <mergeCell ref="B7:G7"/>
    <mergeCell ref="B8:E8"/>
    <mergeCell ref="B10:B11"/>
    <mergeCell ref="C10:C12"/>
    <mergeCell ref="C13:G13"/>
    <mergeCell ref="C14:G14"/>
    <mergeCell ref="B18:F18"/>
  </mergeCells>
  <pageMargins left="0.7" right="0.7" top="0.75" bottom="0.75" header="0.3" footer="0.3"/>
  <pageSetup scale="61"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B11" sqref="B11"/>
    </sheetView>
  </sheetViews>
  <sheetFormatPr baseColWidth="10" defaultRowHeight="15" x14ac:dyDescent="0.25"/>
  <cols>
    <col min="1" max="1" width="22.7109375" customWidth="1"/>
    <col min="2" max="2" width="18" customWidth="1"/>
    <col min="3" max="3" width="21.140625" customWidth="1"/>
  </cols>
  <sheetData>
    <row r="1" spans="1:3" x14ac:dyDescent="0.25">
      <c r="A1" s="78" t="s">
        <v>51</v>
      </c>
      <c r="B1" s="80" t="s">
        <v>49</v>
      </c>
      <c r="C1" s="80" t="s">
        <v>50</v>
      </c>
    </row>
    <row r="2" spans="1:3" x14ac:dyDescent="0.25">
      <c r="A2" s="124" t="s">
        <v>19</v>
      </c>
      <c r="B2" s="124"/>
      <c r="C2" s="124"/>
    </row>
    <row r="3" spans="1:3" x14ac:dyDescent="0.25">
      <c r="A3" s="79" t="s">
        <v>20</v>
      </c>
      <c r="B3" s="25">
        <v>4300000</v>
      </c>
      <c r="C3" s="25">
        <v>4800000</v>
      </c>
    </row>
    <row r="4" spans="1:3" x14ac:dyDescent="0.25">
      <c r="A4" s="124" t="s">
        <v>46</v>
      </c>
      <c r="B4" s="124"/>
      <c r="C4" s="124"/>
    </row>
    <row r="5" spans="1:3" x14ac:dyDescent="0.25">
      <c r="A5" s="79" t="s">
        <v>47</v>
      </c>
      <c r="B5" s="25">
        <v>1500000</v>
      </c>
      <c r="C5" s="25">
        <v>1800000</v>
      </c>
    </row>
  </sheetData>
  <mergeCells count="2">
    <mergeCell ref="A2:C2"/>
    <mergeCell ref="A4: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Ppto Intv</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Yohanna Quevedo Pardo</dc:creator>
  <cp:lastModifiedBy>Usuario</cp:lastModifiedBy>
  <dcterms:created xsi:type="dcterms:W3CDTF">2023-06-09T14:23:12Z</dcterms:created>
  <dcterms:modified xsi:type="dcterms:W3CDTF">2023-09-07T21:14:06Z</dcterms:modified>
</cp:coreProperties>
</file>