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626"/>
  <workbookPr defaultThemeVersion="124226"/>
  <mc:AlternateContent xmlns:mc="http://schemas.openxmlformats.org/markup-compatibility/2006">
    <mc:Choice Requires="x15">
      <x15ac:absPath xmlns:x15ac="http://schemas.microsoft.com/office/spreadsheetml/2010/11/ac" url="D:\5. 2023-5\PROCESOS 2023\10. CAJAS Y CARPETAS\"/>
    </mc:Choice>
  </mc:AlternateContent>
  <xr:revisionPtr revIDLastSave="0" documentId="13_ncr:1_{E085F513-61BE-473D-8BA6-6DA10BB04E27}" xr6:coauthVersionLast="47" xr6:coauthVersionMax="47" xr10:uidLastSave="{00000000-0000-0000-0000-000000000000}"/>
  <bookViews>
    <workbookView xWindow="-120" yWindow="-120" windowWidth="20730" windowHeight="11160" xr2:uid="{00000000-000D-0000-FFFF-FFFF00000000}"/>
  </bookViews>
  <sheets>
    <sheet name="Estudio de mercado" sheetId="1" r:id="rId1"/>
  </sheets>
  <definedNames>
    <definedName name="_xlnm.Print_Area" localSheetId="0">'Estudio de mercado'!$A$2:$I$8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0" i="1" l="1"/>
  <c r="I9" i="1"/>
  <c r="I6" i="1"/>
  <c r="H7" i="1"/>
  <c r="H6" i="1"/>
  <c r="G7" i="1"/>
  <c r="F7" i="1"/>
  <c r="I7" i="1" s="1"/>
  <c r="G6" i="1"/>
  <c r="F6" i="1"/>
  <c r="I8" i="1" l="1"/>
</calcChain>
</file>

<file path=xl/sharedStrings.xml><?xml version="1.0" encoding="utf-8"?>
<sst xmlns="http://schemas.openxmlformats.org/spreadsheetml/2006/main" count="25" uniqueCount="22">
  <si>
    <t>Cantidad</t>
  </si>
  <si>
    <t>PROMEDIO</t>
  </si>
  <si>
    <t>Unidad</t>
  </si>
  <si>
    <t>Precio Unitario con IVA</t>
  </si>
  <si>
    <t>DESCRIPCIÓN</t>
  </si>
  <si>
    <t xml:space="preserve">No. </t>
  </si>
  <si>
    <t>CARPETA</t>
  </si>
  <si>
    <t xml:space="preserve">2
</t>
  </si>
  <si>
    <t>CAJA</t>
  </si>
  <si>
    <t>FONDO DE DESARROLLO LOCAL DE USME
ESTUDIO DE MERCADO</t>
  </si>
  <si>
    <t>UNIDAD</t>
  </si>
  <si>
    <t xml:space="preserve">Cotización 1.
GRUPO LOS LAGOS </t>
  </si>
  <si>
    <t>Cotización 2.
FABRICARTON SAS</t>
  </si>
  <si>
    <t xml:space="preserve">Cotización 3
GRUPO ASEDCO </t>
  </si>
  <si>
    <t>Item</t>
  </si>
  <si>
    <t>Valor Unitario antes de IVA</t>
  </si>
  <si>
    <t>SUBTOTAL ANTES DE IVA</t>
  </si>
  <si>
    <t>CALCULO DEL IVA 19%</t>
  </si>
  <si>
    <t xml:space="preserve">VALOR TOTAL </t>
  </si>
  <si>
    <t>CONTRATAR A MONTO AGOTABLE LA ADQUISICIÓN DE LAS UNIDADES DE ALMACENAMIENTO Y CONSERVACIÓN DOCUMENTAL REQUERIDAS EN LAS DIFERENTES ÁREAS DEL FONDO DE DESARROLLO LOCAL DE USME</t>
  </si>
  <si>
    <r>
      <rPr>
        <b/>
        <u/>
        <sz val="8"/>
        <color theme="1"/>
        <rFont val="Calibri"/>
        <family val="2"/>
        <scheme val="minor"/>
      </rPr>
      <t xml:space="preserve">CARPETA DOS TAPAS CON FUELLE ENTELADO
</t>
    </r>
    <r>
      <rPr>
        <sz val="8"/>
        <color theme="1"/>
        <rFont val="Calibri"/>
        <family val="2"/>
        <scheme val="minor"/>
      </rPr>
      <t xml:space="preserve">
</t>
    </r>
    <r>
      <rPr>
        <b/>
        <sz val="8"/>
        <color theme="1"/>
        <rFont val="Calibri"/>
        <family val="2"/>
        <scheme val="minor"/>
      </rPr>
      <t xml:space="preserve">Material: </t>
    </r>
    <r>
      <rPr>
        <sz val="8"/>
        <color theme="1"/>
        <rFont val="Calibri"/>
        <family val="2"/>
        <scheme val="minor"/>
      </rPr>
      <t xml:space="preserve">Cartulina de 400 gr/m² +/- 3%, con tela de mapas o cinta textil. autoadhesiva
</t>
    </r>
    <r>
      <rPr>
        <b/>
        <sz val="8"/>
        <color theme="1"/>
        <rFont val="Calibri"/>
        <family val="2"/>
        <scheme val="minor"/>
      </rPr>
      <t>Nota:</t>
    </r>
    <r>
      <rPr>
        <sz val="8"/>
        <color theme="1"/>
        <rFont val="Calibri"/>
        <family val="2"/>
        <scheme val="minor"/>
      </rPr>
      <t xml:space="preserve"> Las cintas o telas con alto contenido de algodón o lino. En el mercado se conoce como Tela de mapas o en su defecto puede emplearse tela para encuadernación de calidad de Archivo, pH neutro, ser resistentes a la oxidación y no deben - producir manchas sobre los documentos. Las cintas adhesivas deben ser reversibles (fácilmente removibles), tener un pH neutro, resistente a la oxidación y no deben producir manchas sobre los documentos.</t>
    </r>
    <r>
      <rPr>
        <b/>
        <sz val="8"/>
        <color theme="1"/>
        <rFont val="Calibri"/>
        <family val="2"/>
        <scheme val="minor"/>
      </rPr>
      <t xml:space="preserve">
Pulpas: </t>
    </r>
    <r>
      <rPr>
        <sz val="8"/>
        <color theme="1"/>
        <rFont val="Calibri"/>
        <family val="2"/>
        <scheme val="minor"/>
      </rPr>
      <t xml:space="preserve">Mecánica sin blanqueamiento
</t>
    </r>
    <r>
      <rPr>
        <b/>
        <sz val="8"/>
        <color theme="1"/>
        <rFont val="Calibri"/>
        <family val="2"/>
        <scheme val="minor"/>
      </rPr>
      <t xml:space="preserve">Acabado: </t>
    </r>
    <r>
      <rPr>
        <sz val="8"/>
        <color theme="1"/>
        <rFont val="Calibri"/>
        <family val="2"/>
        <scheme val="minor"/>
      </rPr>
      <t>El cartón debe tener un acabado liso, suave y libre de partículas abrasivas u otras imperfecciones.</t>
    </r>
    <r>
      <rPr>
        <b/>
        <sz val="8"/>
        <color theme="1"/>
        <rFont val="Calibri"/>
        <family val="2"/>
        <scheme val="minor"/>
      </rPr>
      <t xml:space="preserve">
Resistencia al doblez: </t>
    </r>
    <r>
      <rPr>
        <sz val="8"/>
        <color theme="1"/>
        <rFont val="Calibri"/>
        <family val="2"/>
        <scheme val="minor"/>
      </rPr>
      <t>El cartón debe tener una resistencia al doblez de por lo menos 3,3 en cualquier dirección (a máquina o transversal), cuando se determine con el instrumento Schopper, o por lo menos de 3 cuando se determine con los instrumentos Lhomargy, Khöler- Molin y MIT.</t>
    </r>
    <r>
      <rPr>
        <b/>
        <sz val="8"/>
        <color theme="1"/>
        <rFont val="Calibri"/>
        <family val="2"/>
        <scheme val="minor"/>
      </rPr>
      <t xml:space="preserve">
Resistencia al rasgado: </t>
    </r>
    <r>
      <rPr>
        <sz val="8"/>
        <color theme="1"/>
        <rFont val="Calibri"/>
        <family val="2"/>
        <scheme val="minor"/>
      </rPr>
      <t>El cartón debe tener una resistencia al rasgado de 200 gf por hoja (Método Elmendor f) (TAPPI T414:2004 o ISO 1974: 2002).</t>
    </r>
    <r>
      <rPr>
        <b/>
        <sz val="8"/>
        <color theme="1"/>
        <rFont val="Calibri"/>
        <family val="2"/>
        <scheme val="minor"/>
      </rPr>
      <t xml:space="preserve">
Dimensiones:
</t>
    </r>
    <r>
      <rPr>
        <sz val="8"/>
        <color theme="1"/>
        <rFont val="Calibri"/>
        <family val="2"/>
        <scheme val="minor"/>
      </rPr>
      <t xml:space="preserve">Ancho de la cartulina: Mínimo 48,6 cm
Ancho de cubierta / tapa: 23,3 cm (sin incluir lomo)
Ancho de cubierta / contratapa: 23.3 cm (sin incluir lomo)
Ancho de lomo: 3 cm Largo de la cartulina, tapa: 36 cm (La tapa debe tener perforación para el gancho legajador). Largo de la cartulina, contratapa: 37.5 cm, incluyendo la pestaña
</t>
    </r>
    <r>
      <rPr>
        <b/>
        <sz val="8"/>
        <color theme="1"/>
        <rFont val="Calibri"/>
        <family val="2"/>
        <scheme val="minor"/>
      </rPr>
      <t xml:space="preserve">Diseño: </t>
    </r>
    <r>
      <rPr>
        <sz val="8"/>
        <color theme="1"/>
        <rFont val="Calibri"/>
        <family val="2"/>
        <scheme val="minor"/>
      </rPr>
      <t xml:space="preserve">Plegada por el fuelle, siendo éste mismo quien define la capacidad de almacenamiento de la carpeta, con un pliegue de 2,8 cm en la tapa principal (quiebre para lectura de documentos).
</t>
    </r>
    <r>
      <rPr>
        <b/>
        <sz val="8"/>
        <color theme="1"/>
        <rFont val="Calibri"/>
        <family val="2"/>
        <scheme val="minor"/>
      </rPr>
      <t xml:space="preserve">Nota: </t>
    </r>
    <r>
      <rPr>
        <sz val="8"/>
        <color theme="1"/>
        <rFont val="Calibri"/>
        <family val="2"/>
        <scheme val="minor"/>
      </rPr>
      <t>Los rótulos para ambos tipos de carpeta deben ser en impresión a una tinta, con el diseño del rótulo normalizado por la entidad (formato GDI-GPD-F132). El rótulo debe cumplir con las especificaciones dadas en las siguientes normas: UNE 54113:2001.
Información y documentación. Permanencia y durabilidad de la escritura, la impresión y la reprografía en documentos de papel. Requisitos y métodos de ensayo (Correspondencia o Equivalencia: ISO 11798:1999) UNE 54112:2000. Tecnología Gráfica. Impresiones y tintas de Imprimir. Evaluación de la resistencia a productos varios. Lo anterior a fin de garantizar Apariencia, estabilidad a la luz resistencia al agua, transferencia de la imagen, resistencia al desgaste, resistencia al calor y resistencia a productos varios</t>
    </r>
    <r>
      <rPr>
        <b/>
        <sz val="8"/>
        <color theme="1"/>
        <rFont val="Calibri"/>
        <family val="2"/>
        <scheme val="minor"/>
      </rPr>
      <t>.</t>
    </r>
  </si>
  <si>
    <r>
      <rPr>
        <b/>
        <u/>
        <sz val="8"/>
        <color theme="1"/>
        <rFont val="Calibri"/>
        <family val="2"/>
        <scheme val="minor"/>
      </rPr>
      <t xml:space="preserve">CAJA PARA ARCHIVO CENTRAL REF: X-200
Tipo: Caja X-200
</t>
    </r>
    <r>
      <rPr>
        <b/>
        <sz val="8"/>
        <color theme="1"/>
        <rFont val="Calibri"/>
        <family val="2"/>
        <scheme val="minor"/>
      </rPr>
      <t>Material:</t>
    </r>
    <r>
      <rPr>
        <sz val="8"/>
        <rFont val="Calibri"/>
        <family val="2"/>
        <scheme val="minor"/>
      </rPr>
      <t xml:space="preserve"> Cartón Kraft corrugado de pared sencilla – (el cartón corrugado debe tener una resistencia mínima a la compresión vertical (RVC) de 790 ó 930 kgf/m y una resistencia mínima al aplastamiento horizontal de 2 kgf/cm2).</t>
    </r>
    <r>
      <rPr>
        <sz val="8"/>
        <color theme="1"/>
        <rFont val="Calibri"/>
        <family val="2"/>
        <scheme val="minor"/>
      </rPr>
      <t xml:space="preserve">
</t>
    </r>
    <r>
      <rPr>
        <b/>
        <sz val="8"/>
        <color theme="1"/>
        <rFont val="Calibri"/>
        <family val="2"/>
        <scheme val="minor"/>
      </rPr>
      <t>Acabado:</t>
    </r>
    <r>
      <rPr>
        <sz val="8"/>
        <color theme="1"/>
        <rFont val="Calibri"/>
        <family val="2"/>
        <scheme val="minor"/>
      </rPr>
      <t xml:space="preserve"> El cartón corrugado debe tener acabo liso, suave, libre de partículas abrasivas u otras imperfecciones
</t>
    </r>
    <r>
      <rPr>
        <b/>
        <sz val="8"/>
        <color theme="1"/>
        <rFont val="Calibri"/>
        <family val="2"/>
        <scheme val="minor"/>
      </rPr>
      <t xml:space="preserve">Dimensiones:
</t>
    </r>
    <r>
      <rPr>
        <sz val="8"/>
        <color theme="1"/>
        <rFont val="Calibri"/>
        <family val="2"/>
        <scheme val="minor"/>
      </rPr>
      <t>Dimensiones internas: Ancho: 20 cm x Alto: 25 cm x Largo: 39 cm 
Dimensiones externas: Ancho: 21 cm x Alto: 26,5 cm x Largo: 40 cm</t>
    </r>
    <r>
      <rPr>
        <b/>
        <sz val="8"/>
        <color theme="1"/>
        <rFont val="Calibri"/>
        <family val="2"/>
        <scheme val="minor"/>
      </rPr>
      <t xml:space="preserve">
Diseño</t>
    </r>
    <r>
      <rPr>
        <sz val="8"/>
        <color theme="1"/>
        <rFont val="Calibri"/>
        <family val="2"/>
        <scheme val="minor"/>
      </rPr>
      <t xml:space="preserve">. Debe presentar abertura frontal de nevera o puerta que facilita su manipulación y consulta en el lugar almacenamiento, no debe presentar perforaciones ya que estos facilitan el ingreso de insectos y polvo.
</t>
    </r>
    <r>
      <rPr>
        <b/>
        <sz val="8"/>
        <color theme="1"/>
        <rFont val="Calibri"/>
        <family val="2"/>
        <scheme val="minor"/>
      </rPr>
      <t xml:space="preserve">Recubrimiento interno: </t>
    </r>
    <r>
      <rPr>
        <sz val="8"/>
        <color theme="1"/>
        <rFont val="Calibri"/>
        <family val="2"/>
        <scheme val="minor"/>
      </rPr>
      <t>Debe contar con el recubrimiento externo, una película transparente a base de ceras neutras, películas poliméricas, emulsiones de parafinas o ceras vegetales, que eviten la migración de ácidos. La película debe ser químicamente estable, con un pH neutro, debe ser insoluble en agua, no presentar untuosidad al tacto y no experimentar adherencia sobre los documentos. En ningún caso se deben usar cartones que tengan un recubrimiento cuyo único componente sea parafina.</t>
    </r>
    <r>
      <rPr>
        <b/>
        <sz val="8"/>
        <color theme="1"/>
        <rFont val="Calibri"/>
        <family val="2"/>
        <scheme val="minor"/>
      </rPr>
      <t xml:space="preserve">
Recubrimiento exterior: </t>
    </r>
    <r>
      <rPr>
        <sz val="8"/>
        <rFont val="Calibri"/>
        <family val="2"/>
        <scheme val="minor"/>
      </rPr>
      <t>(opcional) con pulpa blanca, pre impreso en tinta negra con identificación de la entidad: logo y los siguientes ítems que se adecúan dependiendo de las necesidades de la entidad: Caja N°, Dependencia, Serie, No. de carpetas y Fecha. Aunque el Archivo General de la Nación lo considera como opcional, para facilitar los procesos de gestión documental se recomienda que incluyan el recubrimiento y rotulo mencionado, según formato GDI-GPD-F133.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</si>
</sst>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quot;$&quot;#,##0"/>
  </numFmts>
  <fonts count="15"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Arial"/>
      <family val="2"/>
    </font>
    <font>
      <b/>
      <sz val="12"/>
      <color theme="1"/>
      <name val="Calibri"/>
      <family val="2"/>
      <scheme val="minor"/>
    </font>
    <font>
      <b/>
      <sz val="12"/>
      <color theme="1"/>
      <name val="Arial"/>
      <family val="2"/>
    </font>
    <font>
      <sz val="8"/>
      <color theme="1"/>
      <name val="Calibri"/>
      <family val="2"/>
      <scheme val="minor"/>
    </font>
    <font>
      <b/>
      <u/>
      <sz val="8"/>
      <color theme="1"/>
      <name val="Calibri"/>
      <family val="2"/>
      <scheme val="minor"/>
    </font>
    <font>
      <b/>
      <sz val="8"/>
      <color theme="1"/>
      <name val="Calibri"/>
      <family val="2"/>
      <scheme val="minor"/>
    </font>
    <font>
      <sz val="8"/>
      <name val="Calibri"/>
      <family val="2"/>
      <scheme val="minor"/>
    </font>
    <font>
      <b/>
      <sz val="14"/>
      <color theme="1"/>
      <name val="Calibri"/>
      <family val="2"/>
      <scheme val="minor"/>
    </font>
    <font>
      <sz val="14"/>
      <color theme="1"/>
      <name val="Calibri"/>
      <family val="2"/>
      <scheme val="minor"/>
    </font>
    <font>
      <b/>
      <sz val="16"/>
      <name val="Calibri"/>
      <family val="2"/>
      <scheme val="minor"/>
    </font>
    <font>
      <b/>
      <sz val="11"/>
      <color theme="1"/>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s>
  <cellStyleXfs count="2">
    <xf numFmtId="0" fontId="0" fillId="0" borderId="0"/>
    <xf numFmtId="41" fontId="1" fillId="0" borderId="0" applyFont="0" applyFill="0" applyBorder="0" applyAlignment="0" applyProtection="0"/>
  </cellStyleXfs>
  <cellXfs count="43">
    <xf numFmtId="0" fontId="0" fillId="0" borderId="0" xfId="0"/>
    <xf numFmtId="0" fontId="0" fillId="2" borderId="0" xfId="0" applyFill="1"/>
    <xf numFmtId="0" fontId="3" fillId="2" borderId="0" xfId="0" applyFont="1" applyFill="1"/>
    <xf numFmtId="0" fontId="3" fillId="0" borderId="0" xfId="0" applyFont="1"/>
    <xf numFmtId="0" fontId="0" fillId="0" borderId="0" xfId="0" applyAlignment="1">
      <alignment wrapText="1"/>
    </xf>
    <xf numFmtId="0" fontId="5"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0" fillId="2" borderId="0" xfId="0" applyFill="1" applyAlignment="1">
      <alignment vertical="center"/>
    </xf>
    <xf numFmtId="0" fontId="4" fillId="3" borderId="1" xfId="0" applyFont="1" applyFill="1" applyBorder="1" applyAlignment="1">
      <alignment vertical="center" wrapText="1"/>
    </xf>
    <xf numFmtId="0" fontId="0" fillId="0" borderId="0" xfId="0" applyAlignment="1">
      <alignment vertical="center"/>
    </xf>
    <xf numFmtId="0" fontId="13" fillId="2" borderId="1" xfId="0" applyFont="1" applyFill="1" applyBorder="1" applyAlignment="1">
      <alignment horizontal="center" vertical="center" wrapText="1"/>
    </xf>
    <xf numFmtId="0" fontId="2" fillId="0" borderId="0" xfId="0" applyFont="1" applyAlignment="1">
      <alignment horizontal="center" vertical="center" wrapText="1"/>
    </xf>
    <xf numFmtId="0" fontId="2" fillId="0" borderId="1" xfId="0" applyFont="1" applyBorder="1" applyAlignment="1">
      <alignment horizontal="right"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4"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5" fillId="3" borderId="6" xfId="0" applyFont="1" applyFill="1" applyBorder="1" applyAlignment="1">
      <alignment horizontal="center" vertical="center"/>
    </xf>
    <xf numFmtId="0" fontId="4" fillId="3" borderId="7"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9" xfId="0" applyFont="1" applyFill="1" applyBorder="1" applyAlignment="1">
      <alignment horizontal="center" vertical="center"/>
    </xf>
    <xf numFmtId="0" fontId="7" fillId="0" borderId="9" xfId="0" applyFont="1" applyBorder="1" applyAlignment="1">
      <alignment vertical="center" wrapText="1"/>
    </xf>
    <xf numFmtId="0" fontId="4" fillId="0" borderId="9" xfId="0" applyFont="1" applyBorder="1" applyAlignment="1">
      <alignment horizontal="center" vertical="center" wrapText="1"/>
    </xf>
    <xf numFmtId="41" fontId="14" fillId="0" borderId="9" xfId="1" applyFont="1" applyBorder="1" applyAlignment="1">
      <alignment vertical="center" wrapText="1"/>
    </xf>
    <xf numFmtId="164" fontId="14" fillId="2" borderId="9" xfId="1" applyNumberFormat="1" applyFont="1" applyFill="1" applyBorder="1" applyAlignment="1">
      <alignment vertical="center" wrapText="1"/>
    </xf>
    <xf numFmtId="164" fontId="2" fillId="2" borderId="10" xfId="1" applyNumberFormat="1" applyFont="1" applyFill="1" applyBorder="1" applyAlignment="1">
      <alignment vertical="center"/>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xf>
    <xf numFmtId="0" fontId="7" fillId="0" borderId="12" xfId="0" applyFont="1" applyBorder="1" applyAlignment="1">
      <alignment vertical="center" wrapText="1"/>
    </xf>
    <xf numFmtId="0" fontId="4" fillId="0" borderId="12" xfId="0" applyFont="1" applyBorder="1" applyAlignment="1">
      <alignment horizontal="center" vertical="center" wrapText="1"/>
    </xf>
    <xf numFmtId="41" fontId="14" fillId="0" borderId="12" xfId="1" applyFont="1" applyBorder="1" applyAlignment="1">
      <alignment vertical="center" wrapText="1"/>
    </xf>
    <xf numFmtId="164" fontId="14" fillId="2" borderId="12" xfId="1" applyNumberFormat="1" applyFont="1" applyFill="1" applyBorder="1" applyAlignment="1">
      <alignment vertical="center" wrapText="1"/>
    </xf>
    <xf numFmtId="164" fontId="14" fillId="2" borderId="12" xfId="1" applyNumberFormat="1" applyFont="1" applyFill="1" applyBorder="1" applyAlignment="1">
      <alignment vertical="center"/>
    </xf>
    <xf numFmtId="164" fontId="2" fillId="2" borderId="13" xfId="1" applyNumberFormat="1" applyFont="1" applyFill="1" applyBorder="1" applyAlignment="1">
      <alignment vertical="center"/>
    </xf>
    <xf numFmtId="0" fontId="2" fillId="0" borderId="14" xfId="0" applyFont="1" applyBorder="1" applyAlignment="1">
      <alignment horizontal="right" vertical="center"/>
    </xf>
    <xf numFmtId="0" fontId="2" fillId="0" borderId="4" xfId="0" applyFont="1" applyBorder="1" applyAlignment="1">
      <alignment horizontal="right" vertical="center"/>
    </xf>
    <xf numFmtId="164" fontId="12" fillId="0" borderId="5" xfId="0" applyNumberFormat="1" applyFont="1" applyBorder="1" applyAlignment="1">
      <alignment vertical="center"/>
    </xf>
    <xf numFmtId="0" fontId="2" fillId="0" borderId="6" xfId="0" applyFont="1" applyBorder="1" applyAlignment="1">
      <alignment horizontal="right" vertical="center"/>
    </xf>
    <xf numFmtId="164" fontId="12" fillId="0" borderId="7" xfId="0" applyNumberFormat="1" applyFont="1" applyBorder="1" applyAlignment="1">
      <alignment vertical="center"/>
    </xf>
    <xf numFmtId="0" fontId="2" fillId="0" borderId="8" xfId="0" applyFont="1" applyBorder="1" applyAlignment="1">
      <alignment horizontal="right" vertical="center"/>
    </xf>
    <xf numFmtId="0" fontId="2" fillId="0" borderId="9" xfId="0" applyFont="1" applyBorder="1" applyAlignment="1">
      <alignment horizontal="right" vertical="center"/>
    </xf>
    <xf numFmtId="164" fontId="11" fillId="0" borderId="10" xfId="0" applyNumberFormat="1" applyFont="1" applyBorder="1" applyAlignment="1">
      <alignment vertical="center"/>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0"/>
  <sheetViews>
    <sheetView showGridLines="0" tabSelected="1" zoomScale="80" zoomScaleNormal="80" zoomScaleSheetLayoutView="80" workbookViewId="0">
      <selection activeCell="A4" sqref="A4:I10"/>
    </sheetView>
  </sheetViews>
  <sheetFormatPr baseColWidth="10" defaultRowHeight="15" x14ac:dyDescent="0.25"/>
  <cols>
    <col min="1" max="1" width="5.140625" bestFit="1" customWidth="1"/>
    <col min="2" max="2" width="10" bestFit="1" customWidth="1"/>
    <col min="3" max="3" width="74.42578125" customWidth="1"/>
    <col min="4" max="4" width="8.5703125" customWidth="1"/>
    <col min="5" max="5" width="9.85546875" style="10" bestFit="1" customWidth="1"/>
    <col min="6" max="6" width="16" style="3" customWidth="1"/>
    <col min="7" max="7" width="17.28515625" style="3" customWidth="1"/>
    <col min="8" max="8" width="16" style="3" customWidth="1"/>
    <col min="9" max="9" width="15.5703125" bestFit="1" customWidth="1"/>
  </cols>
  <sheetData>
    <row r="1" spans="1:9" ht="3.75" customHeight="1" x14ac:dyDescent="0.25">
      <c r="A1" s="1"/>
      <c r="B1" s="1"/>
      <c r="C1" s="1"/>
      <c r="D1" s="1"/>
      <c r="E1" s="8"/>
      <c r="F1" s="2"/>
    </row>
    <row r="2" spans="1:9" ht="53.25" customHeight="1" x14ac:dyDescent="0.25">
      <c r="A2" s="11" t="s">
        <v>9</v>
      </c>
      <c r="B2" s="11"/>
      <c r="C2" s="11"/>
      <c r="D2" s="11"/>
      <c r="E2" s="11"/>
      <c r="F2" s="11"/>
      <c r="G2" s="11"/>
      <c r="H2" s="11"/>
      <c r="I2" s="11"/>
    </row>
    <row r="3" spans="1:9" ht="15.75" thickBot="1" x14ac:dyDescent="0.3">
      <c r="A3" s="12"/>
      <c r="B3" s="12"/>
      <c r="C3" s="12"/>
      <c r="D3" s="12"/>
      <c r="E3" s="12"/>
      <c r="F3" s="12"/>
    </row>
    <row r="4" spans="1:9" s="4" customFormat="1" ht="45" customHeight="1" x14ac:dyDescent="0.25">
      <c r="A4" s="14" t="s">
        <v>19</v>
      </c>
      <c r="B4" s="15"/>
      <c r="C4" s="15"/>
      <c r="D4" s="15"/>
      <c r="E4" s="15"/>
      <c r="F4" s="16" t="s">
        <v>11</v>
      </c>
      <c r="G4" s="16" t="s">
        <v>12</v>
      </c>
      <c r="H4" s="16" t="s">
        <v>13</v>
      </c>
      <c r="I4" s="17" t="s">
        <v>1</v>
      </c>
    </row>
    <row r="5" spans="1:9" ht="32.25" customHeight="1" x14ac:dyDescent="0.25">
      <c r="A5" s="18" t="s">
        <v>5</v>
      </c>
      <c r="B5" s="5" t="s">
        <v>14</v>
      </c>
      <c r="C5" s="6" t="s">
        <v>4</v>
      </c>
      <c r="D5" s="7" t="s">
        <v>10</v>
      </c>
      <c r="E5" s="9" t="s">
        <v>0</v>
      </c>
      <c r="F5" s="7" t="s">
        <v>15</v>
      </c>
      <c r="G5" s="7" t="s">
        <v>15</v>
      </c>
      <c r="H5" s="7" t="s">
        <v>15</v>
      </c>
      <c r="I5" s="19" t="s">
        <v>3</v>
      </c>
    </row>
    <row r="6" spans="1:9" ht="384.75" customHeight="1" thickBot="1" x14ac:dyDescent="0.3">
      <c r="A6" s="20">
        <v>1</v>
      </c>
      <c r="B6" s="21" t="s">
        <v>6</v>
      </c>
      <c r="C6" s="22" t="s">
        <v>20</v>
      </c>
      <c r="D6" s="23" t="s">
        <v>2</v>
      </c>
      <c r="E6" s="24">
        <v>1</v>
      </c>
      <c r="F6" s="25">
        <f>3200</f>
        <v>3200</v>
      </c>
      <c r="G6" s="25">
        <f>2200</f>
        <v>2200</v>
      </c>
      <c r="H6" s="25">
        <f>2700</f>
        <v>2700</v>
      </c>
      <c r="I6" s="26">
        <f>AVERAGE(F6:H6)</f>
        <v>2700</v>
      </c>
    </row>
    <row r="7" spans="1:9" ht="299.25" customHeight="1" thickBot="1" x14ac:dyDescent="0.3">
      <c r="A7" s="27" t="s">
        <v>7</v>
      </c>
      <c r="B7" s="28" t="s">
        <v>8</v>
      </c>
      <c r="C7" s="29" t="s">
        <v>21</v>
      </c>
      <c r="D7" s="30" t="s">
        <v>2</v>
      </c>
      <c r="E7" s="31">
        <v>1</v>
      </c>
      <c r="F7" s="32">
        <f>4500</f>
        <v>4500</v>
      </c>
      <c r="G7" s="33">
        <f>3500</f>
        <v>3500</v>
      </c>
      <c r="H7" s="33">
        <f>5200</f>
        <v>5200</v>
      </c>
      <c r="I7" s="34">
        <f>AVERAGE(F7:H7)</f>
        <v>4400</v>
      </c>
    </row>
    <row r="8" spans="1:9" ht="20.25" customHeight="1" x14ac:dyDescent="0.25">
      <c r="A8" s="35" t="s">
        <v>16</v>
      </c>
      <c r="B8" s="36"/>
      <c r="C8" s="36"/>
      <c r="D8" s="36"/>
      <c r="E8" s="36"/>
      <c r="F8" s="36"/>
      <c r="G8" s="36"/>
      <c r="H8" s="36"/>
      <c r="I8" s="37">
        <f>SUM(I6:I7)</f>
        <v>7100</v>
      </c>
    </row>
    <row r="9" spans="1:9" ht="21" customHeight="1" x14ac:dyDescent="0.25">
      <c r="A9" s="38" t="s">
        <v>17</v>
      </c>
      <c r="B9" s="13"/>
      <c r="C9" s="13"/>
      <c r="D9" s="13"/>
      <c r="E9" s="13"/>
      <c r="F9" s="13"/>
      <c r="G9" s="13"/>
      <c r="H9" s="13"/>
      <c r="I9" s="39">
        <f>I8*19%</f>
        <v>1349</v>
      </c>
    </row>
    <row r="10" spans="1:9" ht="23.25" customHeight="1" thickBot="1" x14ac:dyDescent="0.3">
      <c r="A10" s="40" t="s">
        <v>18</v>
      </c>
      <c r="B10" s="41"/>
      <c r="C10" s="41"/>
      <c r="D10" s="41"/>
      <c r="E10" s="41"/>
      <c r="F10" s="41"/>
      <c r="G10" s="41"/>
      <c r="H10" s="41"/>
      <c r="I10" s="42">
        <f>SUM(I9+I8)</f>
        <v>8449</v>
      </c>
    </row>
  </sheetData>
  <mergeCells count="6">
    <mergeCell ref="A9:H9"/>
    <mergeCell ref="A10:H10"/>
    <mergeCell ref="A2:I2"/>
    <mergeCell ref="A4:E4"/>
    <mergeCell ref="A3:F3"/>
    <mergeCell ref="A8:H8"/>
  </mergeCells>
  <printOptions horizontalCentered="1"/>
  <pageMargins left="0.15748031496062992" right="0.23622047244094491" top="0.74803149606299213" bottom="0.47244094488188981" header="0.31496062992125984" footer="0.31496062992125984"/>
  <pageSetup paperSize="5" scale="6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Estudio de mercado</vt:lpstr>
      <vt:lpstr>'Estudio de mercado'!Área_de_impresión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Alvarez Rincón</dc:creator>
  <cp:lastModifiedBy>Adriana G</cp:lastModifiedBy>
  <cp:lastPrinted>2023-08-17T02:33:35Z</cp:lastPrinted>
  <dcterms:created xsi:type="dcterms:W3CDTF">2020-11-11T23:17:56Z</dcterms:created>
  <dcterms:modified xsi:type="dcterms:W3CDTF">2023-08-18T23:01:16Z</dcterms:modified>
</cp:coreProperties>
</file>