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daniela_ruiz_icbf_gov_co/Documents/DANIELA RUIZ OSPINA/1. CONTRATACIÓN/2. MÍNIMA CUANTÍA/2. SILVICULTURA/"/>
    </mc:Choice>
  </mc:AlternateContent>
  <xr:revisionPtr revIDLastSave="0" documentId="8_{2367CB90-D100-4A3B-BC1F-9CFBAF66E50C}" xr6:coauthVersionLast="47" xr6:coauthVersionMax="47" xr10:uidLastSave="{00000000-0000-0000-0000-000000000000}"/>
  <bookViews>
    <workbookView xWindow="390" yWindow="390" windowWidth="15360" windowHeight="15375" xr2:uid="{00000000-000D-0000-FFFF-FFFF00000000}"/>
  </bookViews>
  <sheets>
    <sheet name="ICBF" sheetId="54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ICBF!$A$9:$F$9</definedName>
    <definedName name="a1_Y1">[1]CONFIGURACIÓN!$D$17</definedName>
    <definedName name="a1_Y2">[1]CONFIGURACIÓN!$E$17</definedName>
    <definedName name="a10_Y10">[1]CONFIGURACIÓN!$M$26</definedName>
    <definedName name="a10_Y11">[1]CONFIGURACIÓN!$N$26</definedName>
    <definedName name="a2_Y2">[1]CONFIGURACIÓN!$E$18</definedName>
    <definedName name="a2_Y3">[1]CONFIGURACIÓN!$F$18</definedName>
    <definedName name="a3_Y3">[1]CONFIGURACIÓN!$F$19</definedName>
    <definedName name="a3_Y4">[1]CONFIGURACIÓN!$G$19</definedName>
    <definedName name="a4_Y4">[1]CONFIGURACIÓN!$G$20</definedName>
    <definedName name="a4_Y5">[1]CONFIGURACIÓN!$H$20</definedName>
    <definedName name="a5_Y5">[1]CONFIGURACIÓN!$H$21</definedName>
    <definedName name="a5_Y6">[1]CONFIGURACIÓN!$I$21</definedName>
    <definedName name="a6_Y6">[1]CONFIGURACIÓN!$I$22</definedName>
    <definedName name="a6_Y7">[1]CONFIGURACIÓN!$J$22</definedName>
    <definedName name="a7_Y7">[1]CONFIGURACIÓN!$J$23</definedName>
    <definedName name="a7_Y8">[1]CONFIGURACIÓN!$K$23</definedName>
    <definedName name="a8_Y8">[1]CONFIGURACIÓN!$K$24</definedName>
    <definedName name="a8_Y9">[1]CONFIGURACIÓN!$L$24</definedName>
    <definedName name="a9_Y10">[1]CONFIGURACIÓN!$M$25</definedName>
    <definedName name="a9_Y9">[1]CONFIGURACIÓN!$L$25</definedName>
    <definedName name="año1">[1]CONFIGURACIÓN!$F$9</definedName>
    <definedName name="_xlnm.Print_Area" localSheetId="0">ICBF!$A$1:$G$48</definedName>
    <definedName name="CALENDARIO">[1]CALENDARIO!$B$6:$H$161</definedName>
    <definedName name="Decision">[2]lista!$A$6:$A$7</definedName>
    <definedName name="EUR">'[1]DATOS ENTRADA'!$E$2</definedName>
    <definedName name="fecha_fin_servicio">[1]CONFIGURACIÓN!$C$10</definedName>
    <definedName name="fecha_inicio_servicio">[1]CONFIGURACIÓN!$C$9</definedName>
    <definedName name="horas_jornada">[1]CONFIGURACIÓN!$C$12</definedName>
    <definedName name="horas_ubicacion1">[1]CONFIGURACIÓN!$C$47</definedName>
    <definedName name="horas_ubicacion2">[1]CONFIGURACIÓN!$C$48</definedName>
    <definedName name="horas_ubicacion3">[1]CONFIGURACIÓN!$C$49</definedName>
    <definedName name="horas_ubicacion4">[1]CONFIGURACIÓN!$C$50</definedName>
    <definedName name="horas_ubicacion5">[1]CONFIGURACIÓN!$C$51</definedName>
    <definedName name="horas_ubicacion6">[1]CONFIGURACIÓN!$C$52</definedName>
    <definedName name="horas_ubicacion7">[1]CONFIGURACIÓN!$C$53</definedName>
    <definedName name="Info_Prazo_do_contrato">[3]Seletor!$C$13</definedName>
    <definedName name="lista_hnp">'[1]COSTES NO SSPP'!$B$24:$B$33</definedName>
    <definedName name="lista_lineas_reparto">'[1]HW&amp;SW'!$C$314:$C$324</definedName>
    <definedName name="lista_localizaciones">[1]CONFIGURACIÓN!$B$47:$B$53</definedName>
    <definedName name="lista_paises">'[1]DATOS MAESTROS'!$B$13:$B$39</definedName>
    <definedName name="lista_perfiles_esp">[1]TASAS!$D$7:$D$198</definedName>
    <definedName name="lista_perfiles_resto">[1]TASAS!$B$330:$B$450</definedName>
    <definedName name="margen">'[1]Cash Flow (COP)'!$O$68</definedName>
    <definedName name="markup_infra">[1]DASHBOARD!$D$20</definedName>
    <definedName name="mes_inicio_servicio">MONTH([1]CONFIGURACIÓN!$C$9)</definedName>
    <definedName name="meses_a1">[1]CONFIGURACIÓN!$D$29</definedName>
    <definedName name="meses_a10">[1]CONFIGURACIÓN!$M$29</definedName>
    <definedName name="meses_a11">[1]CONFIGURACIÓN!$N$29</definedName>
    <definedName name="meses_a2">[1]CONFIGURACIÓN!$E$29</definedName>
    <definedName name="meses_a3">[1]CONFIGURACIÓN!$F$29</definedName>
    <definedName name="meses_a4">[1]CONFIGURACIÓN!$G$29</definedName>
    <definedName name="meses_a5">[1]CONFIGURACIÓN!$H$29</definedName>
    <definedName name="meses_a6">[1]CONFIGURACIÓN!$I$29</definedName>
    <definedName name="meses_a7">[1]CONFIGURACIÓN!$J$29</definedName>
    <definedName name="meses_a8">[1]CONFIGURACIÓN!$K$29</definedName>
    <definedName name="meses_a9">[1]CONFIGURACIÓN!$L$29</definedName>
    <definedName name="meses_servicio">[1]CONFIGURACIÓN!$C$8</definedName>
    <definedName name="MTC">'[4]Cons Cotizac - Examenes médicos'!$M$12:$R$12</definedName>
    <definedName name="PARTICIPACION">[2]lista!$A$15:$A$17</definedName>
    <definedName name="penal_1">[1]PARÁMETROS!$C$70</definedName>
    <definedName name="penal_10">[1]PARÁMETROS!$C$79</definedName>
    <definedName name="penal_2">[1]PARÁMETROS!$C$71</definedName>
    <definedName name="penal_3">[1]PARÁMETROS!$C$72</definedName>
    <definedName name="penal_4">[1]PARÁMETROS!$C$73</definedName>
    <definedName name="penal_5">[1]PARÁMETROS!$C$74</definedName>
    <definedName name="penal_6">[1]PARÁMETROS!$C$75</definedName>
    <definedName name="penal_7">[1]PARÁMETROS!$C$76</definedName>
    <definedName name="penal_8">[1]PARÁMETROS!$C$77</definedName>
    <definedName name="penal_9">[1]PARÁMETROS!$C$78</definedName>
    <definedName name="penal_global">[1]PARÁMETROS!$D$80</definedName>
    <definedName name="Procedencia">[2]lista!$A$2:$A$3</definedName>
    <definedName name="RESPUESTAS" localSheetId="0">#REF!</definedName>
    <definedName name="RESPUESTAS">#REF!</definedName>
    <definedName name="tipo">[2]lista!$A$11:$A$13</definedName>
    <definedName name="USD">'[1]DATOS ENTRADA'!$E$1</definedName>
    <definedName name="venc">'[1]Cash Flow (COP)'!$D$10</definedName>
    <definedName name="x">[2]lista!$A$11:$A$13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54" l="1"/>
  <c r="F37" i="54" l="1"/>
  <c r="F12" i="54"/>
  <c r="F24" i="54"/>
  <c r="F30" i="54" l="1"/>
  <c r="F31" i="54"/>
  <c r="F32" i="54"/>
  <c r="F33" i="54"/>
  <c r="F34" i="54"/>
  <c r="F35" i="54"/>
  <c r="F36" i="54"/>
  <c r="F29" i="54"/>
  <c r="F19" i="54"/>
  <c r="F20" i="54" s="1"/>
  <c r="F38" i="54" l="1"/>
  <c r="F42" i="54"/>
  <c r="F25" i="54"/>
  <c r="F13" i="54"/>
  <c r="F14" i="54"/>
  <c r="F15" i="54"/>
  <c r="F41" i="54"/>
  <c r="F23" i="54"/>
  <c r="F11" i="54"/>
  <c r="F26" i="54" l="1"/>
  <c r="F43" i="54"/>
  <c r="F16" i="54"/>
</calcChain>
</file>

<file path=xl/sharedStrings.xml><?xml version="1.0" encoding="utf-8"?>
<sst xmlns="http://schemas.openxmlformats.org/spreadsheetml/2006/main" count="83" uniqueCount="56">
  <si>
    <r>
      <t xml:space="preserve">República de Colombia
Instituto Colombiano de Bienestar Familiar
Cecilia de la Fuente de Lleras 
</t>
    </r>
    <r>
      <rPr>
        <sz val="11"/>
        <rFont val="Arial"/>
        <family val="2"/>
      </rPr>
      <t>Regional Antioquia
Grupo Administrativo</t>
    </r>
  </si>
  <si>
    <t>Firma del Representante Legal</t>
  </si>
  <si>
    <t>Nit o C.C. No.</t>
  </si>
  <si>
    <t>VALOR TOTAL COTIZADO</t>
  </si>
  <si>
    <t>VALOR TOTAL 
INCLUIDO IVA</t>
  </si>
  <si>
    <t>VALOR UNITARIO
INCLUIDO IVA</t>
  </si>
  <si>
    <t>PRESENTACIÓN DE COTIZACIÓN</t>
  </si>
  <si>
    <t>INSTRUCCIONES PARA EL DILIGENCIAMIENTO DEL FORMATO DE COTIZACIÓN</t>
  </si>
  <si>
    <t>NOMBRE DE CONTACTO</t>
  </si>
  <si>
    <t>FECHA</t>
  </si>
  <si>
    <t>CELULAR/TELÉFONO</t>
  </si>
  <si>
    <t>SEDE REGIONAL:
Calle 45 # 79-141, Medellín.</t>
  </si>
  <si>
    <t>CZ NOROCCIDENTAL:
Calle 45 # 79-49, Medellín.</t>
  </si>
  <si>
    <t>CANTIDAD TOTAL DE UNIDADES A INTERVENIR</t>
  </si>
  <si>
    <t>UBICACIÓN / DETALLES DE UNIDADES A INTERVENIR</t>
  </si>
  <si>
    <t>• Revisar los detalles de cada servicio en el documento de ficha de condiciones técnicas esenciales para la prestación del servicio y/o entrega del bien (FCT) enviado por la Entidad.
• Por favor diligenciar ÚNICAMENTE las celdas en COLOR AMARILLO. 
• Asignar el precio incluyendo el IVA en la celda de la columna "VALOR UNITARIO INCLUIDO IVA".
• Los precios de la COTIZACIÓN deben ser expresados en PESOS COLOMBIANOS.
• Los precios unitarios deberán aproximarse por exceso o por defecto al entero más cercano.
• No modificar o quitar ningún ítem o sub-ítem.</t>
  </si>
  <si>
    <t>IDENTIFICACIÓN DEL INDIVIDUO FORESTAL A INTERVENIR</t>
  </si>
  <si>
    <t>TOTAL COTIZADO MANTENIMIENTO INTEGRAL</t>
  </si>
  <si>
    <r>
      <t xml:space="preserve">Tulipán </t>
    </r>
    <r>
      <rPr>
        <i/>
        <sz val="11"/>
        <color theme="1"/>
        <rFont val="Arial"/>
        <family val="2"/>
      </rPr>
      <t>(Spathodea campanulata)</t>
    </r>
    <r>
      <rPr>
        <sz val="11"/>
        <color theme="1"/>
        <rFont val="Arial"/>
        <family val="2"/>
      </rPr>
      <t xml:space="preserve">
Registrado en el inventario del ICBF con el número 28.</t>
    </r>
  </si>
  <si>
    <t>DEFINICIÓN DEL INDIVUDUO ARBÓREO A SEMBRAR</t>
  </si>
  <si>
    <t>OBJETO: CONTRATAR LOS SERVICIOS DE TRATAMIENTO SILVICULTURAL A INDIVIDUOS ARBÓREOS DEL ICBF REGIONAL ANTIOQUIA, SUS CENTROS ZONALES ASÍ COMO LOS DE INMUEBLES DE PROPIEDAD DEL ICBF</t>
  </si>
  <si>
    <t>DESCRIPCIÓN DEL TRATAMIENTO SILVICULTURAL O SERVICIO:
REALIZACIÓN DE LABORES DE MANTENIMIENTO SILVICULTURAL INTEGRAL
Nota: La actividad debe incluir el plateo, fertilización, cicatrización de heridas y limpieza o retiro de vegetación no deseable de los árboles (plantas epífitas o parásitas).</t>
  </si>
  <si>
    <t>Especie Nativa de mínimo 1,5 metros a 2,0 metros de altura. Se concertará y definirá según la orientación definida en el listado de especies contenido en la Guía para el Manejo del Arbolado Urbano (págs. 205 y ss.)</t>
  </si>
  <si>
    <r>
      <rPr>
        <b/>
        <sz val="11"/>
        <color rgb="FF000000"/>
        <rFont val="Arial"/>
        <family val="2"/>
      </rPr>
      <t>NOTA 1</t>
    </r>
    <r>
      <rPr>
        <sz val="11"/>
        <color rgb="FF000000"/>
        <rFont val="Arial"/>
        <family val="2"/>
      </rPr>
      <t xml:space="preserve">: Los valores deben incluir todos los impuestos, tasas o contribuciones directas o indirectas  que sean aplicables así como todos los costos directos o indirectos que se causen por labores de administración y las utilidades del contratista.
</t>
    </r>
    <r>
      <rPr>
        <b/>
        <sz val="11"/>
        <color rgb="FF000000"/>
        <rFont val="Arial"/>
        <family val="2"/>
      </rPr>
      <t>NOTA 2</t>
    </r>
    <r>
      <rPr>
        <sz val="11"/>
        <color rgb="FF000000"/>
        <rFont val="Arial"/>
        <family val="2"/>
      </rPr>
      <t>: El oferente deberá disponer del transporte necesario y del personal idóneo para la entrega oportuna en las diferentes sedes del ICBF de la Regional Antioquia, de los elementos y servicios que se requiere.</t>
    </r>
  </si>
  <si>
    <r>
      <t xml:space="preserve">Gualanday </t>
    </r>
    <r>
      <rPr>
        <i/>
        <sz val="11"/>
        <rFont val="Arial"/>
        <family val="2"/>
      </rPr>
      <t>(Jacaranda mimosifolia)</t>
    </r>
    <r>
      <rPr>
        <sz val="11"/>
        <rFont val="Arial"/>
        <family val="2"/>
      </rPr>
      <t xml:space="preserve">
No se encuentra registrado en el inventario del ICBF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Árbol en buen estado, sin embargo, es una regeneración natural en un sitio no adecuado para su desarrollo, por lo que se autoriza tala.</t>
    </r>
  </si>
  <si>
    <r>
      <t xml:space="preserve">Mango </t>
    </r>
    <r>
      <rPr>
        <i/>
        <sz val="11"/>
        <rFont val="Arial"/>
        <family val="2"/>
      </rPr>
      <t>(Mangifera indica)</t>
    </r>
    <r>
      <rPr>
        <sz val="11"/>
        <rFont val="Arial"/>
        <family val="2"/>
      </rPr>
      <t xml:space="preserve">
Registrado en el inventario del ICBF con el número 25
</t>
    </r>
    <r>
      <rPr>
        <b/>
        <i/>
        <sz val="11"/>
        <rFont val="Arial"/>
        <family val="2"/>
      </rPr>
      <t>OBSERVACIONES CONCEPTO AMVA:</t>
    </r>
    <r>
      <rPr>
        <i/>
        <sz val="11"/>
        <rFont val="Arial"/>
        <family val="2"/>
      </rPr>
      <t xml:space="preserve"> Árbol en buen estado fitosanitario y estructural, requiere poda de mantenimiento para el retiro de la copa que hace contacto con los ventanales del edificio, la distancia entre la copa y el paramento no podrá superar un (1) metro de distancia, de igual forma para evitar descompensación deberá realizarse poda técnica y llevar a cabo poda adecuada del área que se dirige a los parqueaderos de motos.</t>
    </r>
  </si>
  <si>
    <r>
      <t xml:space="preserve">Acacia amarilla </t>
    </r>
    <r>
      <rPr>
        <i/>
        <sz val="11"/>
        <rFont val="Arial"/>
        <family val="2"/>
      </rPr>
      <t>(Caesalpinia pluviosa)</t>
    </r>
    <r>
      <rPr>
        <sz val="11"/>
        <rFont val="Arial"/>
        <family val="2"/>
      </rPr>
      <t xml:space="preserve">
Registrado en el inventario del ICBF con el número 24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Árbol en buen estado fitosanitario y estructural. Requiere poda de mantenimiento para retiro de la rama que tiene inicios de pudrición.</t>
    </r>
  </si>
  <si>
    <r>
      <t xml:space="preserve">Almendro </t>
    </r>
    <r>
      <rPr>
        <i/>
        <sz val="11"/>
        <rFont val="Arial"/>
        <family val="2"/>
      </rPr>
      <t>(Terminalia catappa)</t>
    </r>
    <r>
      <rPr>
        <sz val="11"/>
        <rFont val="Arial"/>
        <family val="2"/>
      </rPr>
      <t xml:space="preserve">
Registrado en el inventario del ICBF con el número 54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Árbol en buen estado fitosanitario y estructural, requiere poda de mantenimiento para el retiro de la copa que hace contacto el edificio, la distancia entre la copa y el paramento no podrá superar 1.5 metros de distancia. La poda deberá ser técnica y no podrá descompensar el individuo.</t>
    </r>
  </si>
  <si>
    <r>
      <t xml:space="preserve">Gualanday </t>
    </r>
    <r>
      <rPr>
        <i/>
        <sz val="11"/>
        <rFont val="Arial"/>
        <family val="2"/>
      </rPr>
      <t>(Jacaranda caucana)</t>
    </r>
    <r>
      <rPr>
        <sz val="11"/>
        <rFont val="Arial"/>
        <family val="2"/>
      </rPr>
      <t xml:space="preserve">
Registrado en el inventario del ICBF con el número 35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Árbol en buen estado fitosanitario y estructural, se requiere poda de mantenimiento para el retiro de la copa que hace contacto con la edificación contigua, se recomienda que dejar a la copa del paramento contiguo a 1.5 metros.</t>
    </r>
  </si>
  <si>
    <r>
      <t xml:space="preserve">Tulipán Africano </t>
    </r>
    <r>
      <rPr>
        <i/>
        <sz val="11"/>
        <rFont val="Arial"/>
        <family val="2"/>
      </rPr>
      <t>(Spathodea campanulata)</t>
    </r>
    <r>
      <rPr>
        <sz val="11"/>
        <rFont val="Arial"/>
        <family val="2"/>
      </rPr>
      <t xml:space="preserve">
Registrado en el inventario del ICBF con el número 41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Árbol en buen estado fitosanitario y estructural, se requiere poda de mantenimiento para el retiro de la copa que hace contacto con las edificaciones contiguas, se recomienda que dejar a la copa del paramento contiguo a 60 centímetros, además poda de ramas secas y deterioradas.</t>
    </r>
  </si>
  <si>
    <r>
      <t xml:space="preserve">Swinglea </t>
    </r>
    <r>
      <rPr>
        <i/>
        <sz val="11"/>
        <rFont val="Arial"/>
        <family val="2"/>
      </rPr>
      <t>(Swinglea glutinosa)</t>
    </r>
    <r>
      <rPr>
        <sz val="11"/>
        <rFont val="Arial"/>
        <family val="2"/>
      </rPr>
      <t xml:space="preserve">
Registrado en el inventario del ICBF con el número 23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Árbol en buen estado fitosanitario, requiere poda de realce del área de la copa que se dirige hacia la vía. La altura entre el andén y la copa debe ser de hasta tres (3) metros.</t>
    </r>
  </si>
  <si>
    <r>
      <t xml:space="preserve">Cayeno </t>
    </r>
    <r>
      <rPr>
        <i/>
        <sz val="11"/>
        <rFont val="Arial"/>
        <family val="2"/>
      </rPr>
      <t>(Hibiscus rosa-sinensis)</t>
    </r>
    <r>
      <rPr>
        <sz val="11"/>
        <rFont val="Arial"/>
        <family val="2"/>
      </rPr>
      <t xml:space="preserve">
Registrado en el inventario del ICBF con el número 52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Arbusto muerto, se autoriza tala.</t>
    </r>
  </si>
  <si>
    <r>
      <t xml:space="preserve">Urapán </t>
    </r>
    <r>
      <rPr>
        <i/>
        <sz val="11"/>
        <color theme="1"/>
        <rFont val="Arial"/>
        <family val="2"/>
      </rPr>
      <t>(Fraxinus chinensis)</t>
    </r>
    <r>
      <rPr>
        <sz val="11"/>
        <color theme="1"/>
        <rFont val="Arial"/>
        <family val="2"/>
      </rPr>
      <t xml:space="preserve">
Registrado en el inventario del ICBF con el número 12
Registrado en el inventario del ICBF con el número 15</t>
    </r>
  </si>
  <si>
    <r>
      <t xml:space="preserve">Palma payanesa </t>
    </r>
    <r>
      <rPr>
        <i/>
        <sz val="11"/>
        <color theme="1"/>
        <rFont val="Arial"/>
        <family val="2"/>
      </rPr>
      <t>(Archontophoenix cunninghamiana)</t>
    </r>
    <r>
      <rPr>
        <sz val="11"/>
        <color theme="1"/>
        <rFont val="Arial"/>
        <family val="2"/>
      </rPr>
      <t xml:space="preserve">
Registrado en el inventario del ICBF con el número 27</t>
    </r>
  </si>
  <si>
    <r>
      <t xml:space="preserve">Cedro </t>
    </r>
    <r>
      <rPr>
        <i/>
        <sz val="11"/>
        <color theme="1"/>
        <rFont val="Arial"/>
        <family val="2"/>
      </rPr>
      <t>(Cedrela odorata)</t>
    </r>
    <r>
      <rPr>
        <sz val="11"/>
        <color theme="1"/>
        <rFont val="Arial"/>
        <family val="2"/>
      </rPr>
      <t xml:space="preserve">
Registrado en el inventario del ICBF con el número 48</t>
    </r>
  </si>
  <si>
    <r>
      <t xml:space="preserve">Guyacán amarillo </t>
    </r>
    <r>
      <rPr>
        <i/>
        <sz val="11"/>
        <color theme="1"/>
        <rFont val="Arial"/>
        <family val="2"/>
      </rPr>
      <t>(Tabebuia chrysantha)</t>
    </r>
    <r>
      <rPr>
        <sz val="11"/>
        <color theme="1"/>
        <rFont val="Arial"/>
        <family val="2"/>
      </rPr>
      <t xml:space="preserve">
Registrado en el inventario del ICBF con el número 28
Registrado en el inventario del ICBF con el número 30
Registrado en el inventario del ICBF con el número 51</t>
    </r>
  </si>
  <si>
    <r>
      <t xml:space="preserve">Acacia amarilla </t>
    </r>
    <r>
      <rPr>
        <i/>
        <sz val="11"/>
        <color theme="1"/>
        <rFont val="Arial"/>
        <family val="2"/>
      </rPr>
      <t>(caesalpinia peltophoroide)</t>
    </r>
    <r>
      <rPr>
        <sz val="11"/>
        <color theme="1"/>
        <rFont val="Arial"/>
        <family val="2"/>
      </rPr>
      <t xml:space="preserve">
Registrado en el inventario del ICBF con el número 47</t>
    </r>
  </si>
  <si>
    <r>
      <t xml:space="preserve">Almendro </t>
    </r>
    <r>
      <rPr>
        <i/>
        <sz val="11"/>
        <color theme="1"/>
        <rFont val="Arial"/>
        <family val="2"/>
      </rPr>
      <t>(Terminalia catappa)</t>
    </r>
    <r>
      <rPr>
        <sz val="11"/>
        <color theme="1"/>
        <rFont val="Arial"/>
        <family val="2"/>
      </rPr>
      <t xml:space="preserve">
Registrado en el inventario del ICBF con el número 56</t>
    </r>
  </si>
  <si>
    <t>NOMBRE DE LA EMPRESA</t>
  </si>
  <si>
    <t>TOTAL COTIZADO PODA DE REALCE</t>
  </si>
  <si>
    <t>TOTAL COTIZADO SIEMBRA</t>
  </si>
  <si>
    <t>TOTAL COTIZADO TALA</t>
  </si>
  <si>
    <t>DESCRIPCIÓN DEL TRATAMIENTO SILVICULTURAL O SERVICIO:
REALIZACIÓN DE PODA DE MANTENIMIENTO
Nota: La actividad debe incluir el mantenimiento silvicultural integral: plateo, fertilización y limpieza y/o retiro de vegetación no deseable (plantas epífitas o parásitas) de los mismos.</t>
  </si>
  <si>
    <t>DESCRIPCIÓN DEL TRATAMIENTO SILVICULTURAL O SERVICIO:
REALIZACIÓN DE PODA DE REALCE
Nota: La actividad debe incluir el mantenimiento silvicultural integral: plateo, fertilización y limpieza y/o retiro de vegetación no deseable (plantas epífitas o parásitas) de los mismos.</t>
  </si>
  <si>
    <t>DESCRIPCIÓN DEL TRATAMIENTO SILVICULTURAL O SERVICIO:
REALIZACIÓN DE TALA
Nota: La actividad debe incluir el mantenimiento del servicio ante la presencia de rebrotes por mínimo tres (3) meses contados a partir de la fecha de la tala.</t>
  </si>
  <si>
    <t>DESCRIPCIÓN DEL TRATAMIENTO SILVICULTURAL O SERVICIO:
REALIZACIÓN DE SIEMBRA
Nota: Especie nativa de mínimo 1,5 metros a 2,0 metros de altura. La actividad debe incluir el cuidado y mantenimiento del árbol sembrado por mínimo tres (3) meses contados a partir de la fecha de la siembra. En caso de muerte del individuo arbóreo sembrado, deberá reponerse inmediatamente.</t>
  </si>
  <si>
    <t>TOTAL COTIZADO PODA DE MANTENIMIENTO</t>
  </si>
  <si>
    <r>
      <t xml:space="preserve">Limón </t>
    </r>
    <r>
      <rPr>
        <i/>
        <sz val="11"/>
        <rFont val="Arial"/>
        <family val="2"/>
      </rPr>
      <t>(Citrus limon)</t>
    </r>
    <r>
      <rPr>
        <sz val="11"/>
        <rFont val="Arial"/>
        <family val="2"/>
      </rPr>
      <t xml:space="preserve">
Registrado en el inventario del ICBF con el número 6
</t>
    </r>
    <r>
      <rPr>
        <b/>
        <i/>
        <sz val="11"/>
        <rFont val="Arial"/>
        <family val="2"/>
      </rPr>
      <t>OBSERVACIONES CONCPETO AMVA:</t>
    </r>
    <r>
      <rPr>
        <i/>
        <sz val="11"/>
        <rFont val="Arial"/>
        <family val="2"/>
      </rPr>
      <t xml:space="preserve"> Arbusto muerto, se autoriza tala.</t>
    </r>
  </si>
  <si>
    <r>
      <t xml:space="preserve">Urapán </t>
    </r>
    <r>
      <rPr>
        <i/>
        <sz val="11"/>
        <color theme="1"/>
        <rFont val="Arial"/>
        <family val="2"/>
      </rPr>
      <t>(Fraxinus chinensis)</t>
    </r>
    <r>
      <rPr>
        <sz val="11"/>
        <color theme="1"/>
        <rFont val="Arial"/>
        <family val="2"/>
      </rPr>
      <t xml:space="preserve">
Registrado en el inventario del ICBF con el número 22</t>
    </r>
  </si>
  <si>
    <t>Mango (Mangifera indica)
Registrado en el inventario del ICBF con el número 7.</t>
  </si>
  <si>
    <t>CZ ABURRÁ NORTE:
Diagonal 54 # 42 B – 19, Bello</t>
  </si>
  <si>
    <t xml:space="preserve">900,353,589-5 </t>
  </si>
  <si>
    <t>Diana Alejandra Zarama Villa</t>
  </si>
  <si>
    <t>MEGACONTROL DE ANTIOQUIA S.A.S.</t>
  </si>
  <si>
    <t>Agosto 15 de 2023</t>
  </si>
  <si>
    <t>CARLOS HUMBERTO TENORIO ACEVEDO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</si>
</sst>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_-[$$-240A]\ * #,##0.00_-;\-[$$-240A]\ * #,##0.00_-;_-[$$-240A]\ 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Zurich BT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1"/>
      <color theme="0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7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3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  <xf numFmtId="43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3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3" fontId="7" fillId="3" borderId="4" xfId="106" applyNumberFormat="1" applyFont="1" applyFill="1" applyBorder="1" applyAlignment="1" applyProtection="1">
      <alignment horizontal="center" vertical="center" wrapText="1"/>
      <protection locked="0"/>
    </xf>
    <xf numFmtId="0" fontId="11" fillId="5" borderId="1" xfId="10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9" fontId="7" fillId="3" borderId="1" xfId="0" applyNumberFormat="1" applyFont="1" applyFill="1" applyBorder="1" applyAlignment="1" applyProtection="1">
      <alignment horizontal="center" vertical="center"/>
      <protection locked="0"/>
    </xf>
    <xf numFmtId="169" fontId="16" fillId="4" borderId="1" xfId="0" applyNumberFormat="1" applyFont="1" applyFill="1" applyBorder="1" applyAlignment="1" applyProtection="1">
      <alignment horizontal="left" vertical="center"/>
      <protection locked="0"/>
    </xf>
    <xf numFmtId="0" fontId="13" fillId="0" borderId="1" xfId="101" applyFont="1" applyBorder="1" applyAlignment="1">
      <alignment horizontal="center" vertical="center" wrapText="1"/>
    </xf>
    <xf numFmtId="169" fontId="16" fillId="4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9" fontId="10" fillId="6" borderId="1" xfId="0" applyNumberFormat="1" applyFont="1" applyFill="1" applyBorder="1" applyAlignment="1" applyProtection="1">
      <alignment horizontal="right" vertical="center"/>
      <protection locked="0"/>
    </xf>
    <xf numFmtId="169" fontId="17" fillId="2" borderId="1" xfId="0" applyNumberFormat="1" applyFont="1" applyFill="1" applyBorder="1" applyAlignment="1" applyProtection="1">
      <alignment horizontal="right" vertical="center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3" borderId="1" xfId="100" applyNumberFormat="1" applyFont="1" applyFill="1" applyBorder="1" applyAlignment="1" applyProtection="1">
      <alignment horizontal="center" vertical="center" wrapText="1"/>
      <protection locked="0"/>
    </xf>
    <xf numFmtId="0" fontId="18" fillId="4" borderId="1" xfId="102" applyFont="1" applyFill="1" applyBorder="1" applyAlignment="1">
      <alignment horizontal="center" vertical="center"/>
    </xf>
    <xf numFmtId="9" fontId="19" fillId="3" borderId="1" xfId="10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justify" vertical="center" wrapText="1"/>
    </xf>
    <xf numFmtId="14" fontId="13" fillId="3" borderId="2" xfId="0" applyNumberFormat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1" fillId="2" borderId="2" xfId="101" applyFont="1" applyFill="1" applyBorder="1" applyAlignment="1">
      <alignment horizontal="center" vertical="center" wrapText="1"/>
    </xf>
    <xf numFmtId="0" fontId="11" fillId="2" borderId="3" xfId="101" applyFont="1" applyFill="1" applyBorder="1" applyAlignment="1">
      <alignment horizontal="center" vertical="center" wrapText="1"/>
    </xf>
    <xf numFmtId="0" fontId="11" fillId="2" borderId="4" xfId="101" applyFont="1" applyFill="1" applyBorder="1" applyAlignment="1">
      <alignment horizontal="center" vertical="center" wrapText="1"/>
    </xf>
    <xf numFmtId="0" fontId="11" fillId="5" borderId="2" xfId="101" applyFont="1" applyFill="1" applyBorder="1" applyAlignment="1">
      <alignment horizontal="center" vertical="center" wrapText="1"/>
    </xf>
    <xf numFmtId="0" fontId="11" fillId="5" borderId="3" xfId="101" applyFont="1" applyFill="1" applyBorder="1" applyAlignment="1">
      <alignment horizontal="center" vertical="center" wrapText="1"/>
    </xf>
    <xf numFmtId="0" fontId="11" fillId="5" borderId="4" xfId="10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07"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42" builtinId="8" hidden="1"/>
    <cellStyle name="Hipervínculo" xfId="44" builtinId="8" hidden="1"/>
    <cellStyle name="Hipervínculo" xfId="46" builtinId="8" hidden="1"/>
    <cellStyle name="Hipervínculo" xfId="48" builtinId="8" hidden="1"/>
    <cellStyle name="Hipervínculo" xfId="50" builtinId="8" hidden="1"/>
    <cellStyle name="Hipervínculo" xfId="52" builtinId="8" hidden="1"/>
    <cellStyle name="Hipervínculo" xfId="54" builtinId="8" hidden="1"/>
    <cellStyle name="Hipervínculo" xfId="56" builtinId="8" hidden="1"/>
    <cellStyle name="Hipervínculo" xfId="58" builtinId="8" hidden="1"/>
    <cellStyle name="Hipervínculo" xfId="60" builtinId="8" hidden="1"/>
    <cellStyle name="Hipervínculo" xfId="62" builtinId="8" hidden="1"/>
    <cellStyle name="Hipervínculo" xfId="64" builtinId="8" hidden="1"/>
    <cellStyle name="Hipervínculo" xfId="66" builtinId="8" hidden="1"/>
    <cellStyle name="Hipervínculo" xfId="68" builtinId="8" hidden="1"/>
    <cellStyle name="Hipervínculo" xfId="70" builtinId="8" hidden="1"/>
    <cellStyle name="Hipervínculo" xfId="72" builtinId="8" hidden="1"/>
    <cellStyle name="Hipervínculo" xfId="74" builtinId="8" hidden="1"/>
    <cellStyle name="Hipervínculo" xfId="76" builtinId="8" hidden="1"/>
    <cellStyle name="Hipervínculo" xfId="78" builtinId="8" hidden="1"/>
    <cellStyle name="Hipervínculo" xfId="80" builtinId="8" hidden="1"/>
    <cellStyle name="Hipervínculo" xfId="82" builtinId="8" hidden="1"/>
    <cellStyle name="Hipervínculo" xfId="84" builtinId="8" hidden="1"/>
    <cellStyle name="Hipervínculo" xfId="86" builtinId="8" hidden="1"/>
    <cellStyle name="Hipervínculo" xfId="88" builtinId="8" hidden="1"/>
    <cellStyle name="Hipervínculo" xfId="90" builtinId="8" hidden="1"/>
    <cellStyle name="Hipervínculo" xfId="92" builtinId="8" hidden="1"/>
    <cellStyle name="Hipervínculo" xfId="94" builtinId="8" hidden="1"/>
    <cellStyle name="Hipervínculo" xfId="96" builtinId="8" hidden="1"/>
    <cellStyle name="Hipervínculo" xfId="98" builtinId="8" hidden="1"/>
    <cellStyle name="Hipervínculo" xfId="106" builtinId="8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43" builtinId="9" hidden="1"/>
    <cellStyle name="Hipervínculo visitado" xfId="45" builtinId="9" hidden="1"/>
    <cellStyle name="Hipervínculo visitado" xfId="47" builtinId="9" hidden="1"/>
    <cellStyle name="Hipervínculo visitado" xfId="49" builtinId="9" hidden="1"/>
    <cellStyle name="Hipervínculo visitado" xfId="51" builtinId="9" hidden="1"/>
    <cellStyle name="Hipervínculo visitado" xfId="53" builtinId="9" hidden="1"/>
    <cellStyle name="Hipervínculo visitado" xfId="55" builtinId="9" hidden="1"/>
    <cellStyle name="Hipervínculo visitado" xfId="57" builtinId="9" hidden="1"/>
    <cellStyle name="Hipervínculo visitado" xfId="59" builtinId="9" hidden="1"/>
    <cellStyle name="Hipervínculo visitado" xfId="61" builtinId="9" hidden="1"/>
    <cellStyle name="Hipervínculo visitado" xfId="63" builtinId="9" hidden="1"/>
    <cellStyle name="Hipervínculo visitado" xfId="65" builtinId="9" hidden="1"/>
    <cellStyle name="Hipervínculo visitado" xfId="67" builtinId="9" hidden="1"/>
    <cellStyle name="Hipervínculo visitado" xfId="69" builtinId="9" hidden="1"/>
    <cellStyle name="Hipervínculo visitado" xfId="71" builtinId="9" hidden="1"/>
    <cellStyle name="Hipervínculo visitado" xfId="73" builtinId="9" hidden="1"/>
    <cellStyle name="Hipervínculo visitado" xfId="75" builtinId="9" hidden="1"/>
    <cellStyle name="Hipervínculo visitado" xfId="77" builtinId="9" hidden="1"/>
    <cellStyle name="Hipervínculo visitado" xfId="79" builtinId="9" hidden="1"/>
    <cellStyle name="Hipervínculo visitado" xfId="81" builtinId="9" hidden="1"/>
    <cellStyle name="Hipervínculo visitado" xfId="83" builtinId="9" hidden="1"/>
    <cellStyle name="Hipervínculo visitado" xfId="85" builtinId="9" hidden="1"/>
    <cellStyle name="Hipervínculo visitado" xfId="87" builtinId="9" hidden="1"/>
    <cellStyle name="Hipervínculo visitado" xfId="89" builtinId="9" hidden="1"/>
    <cellStyle name="Hipervínculo visitado" xfId="91" builtinId="9" hidden="1"/>
    <cellStyle name="Hipervínculo visitado" xfId="93" builtinId="9" hidden="1"/>
    <cellStyle name="Hipervínculo visitado" xfId="95" builtinId="9" hidden="1"/>
    <cellStyle name="Hipervínculo visitado" xfId="97" builtinId="9" hidden="1"/>
    <cellStyle name="Hipervínculo visitado" xfId="99" builtinId="9" hidden="1"/>
    <cellStyle name="Millares 2" xfId="4" xr:uid="{00000000-0005-0000-0000-000059000000}"/>
    <cellStyle name="Millares 3" xfId="103" xr:uid="{00000000-0005-0000-0000-00005A000000}"/>
    <cellStyle name="Millares 5" xfId="5" xr:uid="{00000000-0005-0000-0000-00005B000000}"/>
    <cellStyle name="Moneda 2" xfId="105" xr:uid="{00000000-0005-0000-0000-00005C000000}"/>
    <cellStyle name="Moneda 4" xfId="6" xr:uid="{00000000-0005-0000-0000-00005D000000}"/>
    <cellStyle name="Moneda 4 6" xfId="104" xr:uid="{00000000-0005-0000-0000-00005E000000}"/>
    <cellStyle name="Moneda 5" xfId="7" xr:uid="{00000000-0005-0000-0000-00005F000000}"/>
    <cellStyle name="Normal" xfId="0" builtinId="0"/>
    <cellStyle name="Normal 2" xfId="1" xr:uid="{00000000-0005-0000-0000-000061000000}"/>
    <cellStyle name="Normal 2 2" xfId="8" xr:uid="{00000000-0005-0000-0000-000062000000}"/>
    <cellStyle name="Normal 2 3" xfId="9" xr:uid="{00000000-0005-0000-0000-000063000000}"/>
    <cellStyle name="Normal 28" xfId="102" xr:uid="{00000000-0005-0000-0000-000064000000}"/>
    <cellStyle name="Normal 3" xfId="10" xr:uid="{00000000-0005-0000-0000-000065000000}"/>
    <cellStyle name="Normal 4" xfId="2" xr:uid="{00000000-0005-0000-0000-000066000000}"/>
    <cellStyle name="Normal 4 4" xfId="101" xr:uid="{00000000-0005-0000-0000-000067000000}"/>
    <cellStyle name="Porcentaje" xfId="100" builtinId="5"/>
    <cellStyle name="Porcentual 2" xfId="11" xr:uid="{00000000-0005-0000-0000-000069000000}"/>
    <cellStyle name="Porcentual 5" xfId="3" xr:uid="{00000000-0005-0000-0000-00006A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180976</xdr:colOff>
      <xdr:row>1</xdr:row>
      <xdr:rowOff>161925</xdr:rowOff>
    </xdr:from>
    <xdr:to>
      <xdr:col>1</xdr:col>
      <xdr:colOff>733426</xdr:colOff>
      <xdr:row>1</xdr:row>
      <xdr:rowOff>817887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6" y="257175"/>
          <a:ext cx="552450" cy="6559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390525</xdr:colOff>
      <xdr:row>1</xdr:row>
      <xdr:rowOff>85725</xdr:rowOff>
    </xdr:from>
    <xdr:to>
      <xdr:col>5</xdr:col>
      <xdr:colOff>2379980</xdr:colOff>
      <xdr:row>1</xdr:row>
      <xdr:rowOff>922020</xdr:rowOff>
    </xdr:to>
    <xdr:pic>
      <xdr:nvPicPr>
        <xdr:cNvPr id="3" name="Imagen 2" descr="Logo_Colombiapotencia de la vida">
          <a:extLst>
            <a:ext uri="{FF2B5EF4-FFF2-40B4-BE49-F238E27FC236}">
              <a16:creationId xmlns:a16="http://schemas.microsoft.com/office/drawing/2014/main" id="{52F71794-4DDA-45DE-9CB0-BA835AAD2AB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7025" y="180975"/>
          <a:ext cx="1989455" cy="8362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1752600</xdr:colOff>
      <xdr:row>45</xdr:row>
      <xdr:rowOff>47625</xdr:rowOff>
    </xdr:from>
    <xdr:to>
      <xdr:col>2</xdr:col>
      <xdr:colOff>4276725</xdr:colOff>
      <xdr:row>46</xdr:row>
      <xdr:rowOff>3150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BCC4D59-6D00-5449-275C-1F10CC8E7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5" y="36175950"/>
          <a:ext cx="2524125" cy="1050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esarrollo_Negocio\_Ofertas\ICBF\2015_09_GT\Modelo%20de%20Costes\2015_09_ICBF_GT_v.3-20_mes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QUIPOS%20METROLOGIA%20-%20SDI%200207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BK_CRM\ICBF\2015\Outsourcing\Oferta\Servicios%20de%20Outsourcing%20ICBF%20v2.0%2007092015%20_%2020%20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AMENES%20MEDICOS-%20140213%20-CC2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/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-0.499984740745262"/>
  </sheetPr>
  <dimension ref="B1:F239"/>
  <sheetViews>
    <sheetView showGridLines="0" tabSelected="1" view="pageBreakPreview" zoomScaleNormal="100" zoomScaleSheetLayoutView="100" workbookViewId="0">
      <selection activeCell="B2" sqref="B2:F2"/>
    </sheetView>
  </sheetViews>
  <sheetFormatPr baseColWidth="10" defaultColWidth="11.42578125" defaultRowHeight="0" customHeight="1" zeroHeight="1"/>
  <cols>
    <col min="1" max="1" width="1.42578125" style="2" customWidth="1"/>
    <col min="2" max="2" width="37" style="2" customWidth="1"/>
    <col min="3" max="3" width="73.7109375" style="2" customWidth="1"/>
    <col min="4" max="4" width="25.28515625" style="3" customWidth="1"/>
    <col min="5" max="5" width="26.5703125" style="2" customWidth="1"/>
    <col min="6" max="6" width="43.42578125" style="2" customWidth="1"/>
    <col min="7" max="7" width="1.140625" style="2" customWidth="1"/>
    <col min="8" max="16384" width="11.42578125" style="2"/>
  </cols>
  <sheetData>
    <row r="1" spans="2:6" ht="7.5" customHeight="1"/>
    <row r="2" spans="2:6" s="1" customFormat="1" ht="78.75" customHeight="1">
      <c r="B2" s="18" t="s">
        <v>0</v>
      </c>
      <c r="C2" s="18"/>
      <c r="D2" s="18"/>
      <c r="E2" s="18"/>
      <c r="F2" s="18"/>
    </row>
    <row r="3" spans="2:6" ht="40.5" customHeight="1">
      <c r="B3" s="27" t="s">
        <v>20</v>
      </c>
      <c r="C3" s="28"/>
      <c r="D3" s="28"/>
      <c r="E3" s="28"/>
      <c r="F3" s="29"/>
    </row>
    <row r="4" spans="2:6" ht="30" customHeight="1">
      <c r="B4" s="36" t="s">
        <v>6</v>
      </c>
      <c r="C4" s="37"/>
      <c r="D4" s="37"/>
      <c r="E4" s="37"/>
      <c r="F4" s="38"/>
    </row>
    <row r="5" spans="2:6" ht="30" customHeight="1">
      <c r="B5" s="5" t="s">
        <v>38</v>
      </c>
      <c r="C5" s="6" t="s">
        <v>53</v>
      </c>
      <c r="D5" s="5" t="s">
        <v>9</v>
      </c>
      <c r="E5" s="23" t="s">
        <v>54</v>
      </c>
      <c r="F5" s="24"/>
    </row>
    <row r="6" spans="2:6" ht="30" customHeight="1">
      <c r="B6" s="5" t="s">
        <v>8</v>
      </c>
      <c r="C6" s="7" t="s">
        <v>55</v>
      </c>
      <c r="D6" s="5" t="s">
        <v>10</v>
      </c>
      <c r="E6" s="25">
        <v>3183009630</v>
      </c>
      <c r="F6" s="24"/>
    </row>
    <row r="7" spans="2:6" ht="30" customHeight="1">
      <c r="B7" s="36" t="s">
        <v>7</v>
      </c>
      <c r="C7" s="37"/>
      <c r="D7" s="37"/>
      <c r="E7" s="37"/>
      <c r="F7" s="38"/>
    </row>
    <row r="8" spans="2:6" ht="93.75" customHeight="1">
      <c r="B8" s="26" t="s">
        <v>15</v>
      </c>
      <c r="C8" s="26"/>
      <c r="D8" s="26"/>
      <c r="E8" s="26"/>
      <c r="F8" s="26"/>
    </row>
    <row r="9" spans="2:6" ht="84.95" customHeight="1">
      <c r="B9" s="30" t="s">
        <v>42</v>
      </c>
      <c r="C9" s="31"/>
      <c r="D9" s="31"/>
      <c r="E9" s="31"/>
      <c r="F9" s="32"/>
    </row>
    <row r="10" spans="2:6" ht="50.1" customHeight="1">
      <c r="B10" s="8" t="s">
        <v>14</v>
      </c>
      <c r="C10" s="8" t="s">
        <v>16</v>
      </c>
      <c r="D10" s="8" t="s">
        <v>13</v>
      </c>
      <c r="E10" s="8" t="s">
        <v>5</v>
      </c>
      <c r="F10" s="8" t="s">
        <v>4</v>
      </c>
    </row>
    <row r="11" spans="2:6" ht="94.5" customHeight="1">
      <c r="B11" s="39" t="s">
        <v>11</v>
      </c>
      <c r="C11" s="9" t="s">
        <v>26</v>
      </c>
      <c r="D11" s="9">
        <v>1</v>
      </c>
      <c r="E11" s="10">
        <v>430000</v>
      </c>
      <c r="F11" s="11">
        <f>D11*E11</f>
        <v>430000</v>
      </c>
    </row>
    <row r="12" spans="2:6" ht="138" customHeight="1">
      <c r="B12" s="40"/>
      <c r="C12" s="9" t="s">
        <v>25</v>
      </c>
      <c r="D12" s="9">
        <v>1</v>
      </c>
      <c r="E12" s="10">
        <v>460000</v>
      </c>
      <c r="F12" s="11">
        <f>D12*E12</f>
        <v>460000</v>
      </c>
    </row>
    <row r="13" spans="2:6" ht="121.5" customHeight="1">
      <c r="B13" s="40"/>
      <c r="C13" s="9" t="s">
        <v>27</v>
      </c>
      <c r="D13" s="9">
        <v>1</v>
      </c>
      <c r="E13" s="10">
        <v>390000</v>
      </c>
      <c r="F13" s="11">
        <f t="shared" ref="F13:F15" si="0">D13*E13</f>
        <v>390000</v>
      </c>
    </row>
    <row r="14" spans="2:6" ht="109.5" customHeight="1">
      <c r="B14" s="39" t="s">
        <v>12</v>
      </c>
      <c r="C14" s="9" t="s">
        <v>28</v>
      </c>
      <c r="D14" s="9">
        <v>1</v>
      </c>
      <c r="E14" s="10">
        <v>430000</v>
      </c>
      <c r="F14" s="11">
        <f t="shared" si="0"/>
        <v>430000</v>
      </c>
    </row>
    <row r="15" spans="2:6" ht="120.75" customHeight="1">
      <c r="B15" s="40"/>
      <c r="C15" s="9" t="s">
        <v>29</v>
      </c>
      <c r="D15" s="9">
        <v>1</v>
      </c>
      <c r="E15" s="10">
        <v>420000</v>
      </c>
      <c r="F15" s="11">
        <f t="shared" si="0"/>
        <v>420000</v>
      </c>
    </row>
    <row r="16" spans="2:6" ht="35.1" customHeight="1">
      <c r="B16" s="33" t="s">
        <v>46</v>
      </c>
      <c r="C16" s="34"/>
      <c r="D16" s="34"/>
      <c r="E16" s="35"/>
      <c r="F16" s="16">
        <f>SUM(F11:F15)</f>
        <v>2130000</v>
      </c>
    </row>
    <row r="17" spans="2:6" ht="84.95" customHeight="1">
      <c r="B17" s="30" t="s">
        <v>43</v>
      </c>
      <c r="C17" s="31"/>
      <c r="D17" s="31"/>
      <c r="E17" s="31"/>
      <c r="F17" s="32"/>
    </row>
    <row r="18" spans="2:6" ht="50.1" customHeight="1">
      <c r="B18" s="8" t="s">
        <v>14</v>
      </c>
      <c r="C18" s="8" t="s">
        <v>16</v>
      </c>
      <c r="D18" s="8" t="s">
        <v>13</v>
      </c>
      <c r="E18" s="8" t="s">
        <v>5</v>
      </c>
      <c r="F18" s="8" t="s">
        <v>4</v>
      </c>
    </row>
    <row r="19" spans="2:6" ht="111" customHeight="1">
      <c r="B19" s="12" t="s">
        <v>12</v>
      </c>
      <c r="C19" s="9" t="s">
        <v>30</v>
      </c>
      <c r="D19" s="12">
        <v>1</v>
      </c>
      <c r="E19" s="10">
        <v>450000</v>
      </c>
      <c r="F19" s="11">
        <f>D19*E19</f>
        <v>450000</v>
      </c>
    </row>
    <row r="20" spans="2:6" ht="35.1" customHeight="1">
      <c r="B20" s="33" t="s">
        <v>39</v>
      </c>
      <c r="C20" s="34"/>
      <c r="D20" s="34"/>
      <c r="E20" s="35"/>
      <c r="F20" s="16">
        <f>SUM(F19:F19)</f>
        <v>450000</v>
      </c>
    </row>
    <row r="21" spans="2:6" ht="84.95" customHeight="1">
      <c r="B21" s="30" t="s">
        <v>44</v>
      </c>
      <c r="C21" s="31"/>
      <c r="D21" s="31"/>
      <c r="E21" s="31"/>
      <c r="F21" s="32"/>
    </row>
    <row r="22" spans="2:6" ht="50.1" customHeight="1">
      <c r="B22" s="8" t="s">
        <v>14</v>
      </c>
      <c r="C22" s="8" t="s">
        <v>16</v>
      </c>
      <c r="D22" s="8" t="s">
        <v>13</v>
      </c>
      <c r="E22" s="8" t="s">
        <v>5</v>
      </c>
      <c r="F22" s="8" t="s">
        <v>4</v>
      </c>
    </row>
    <row r="23" spans="2:6" ht="69.75" customHeight="1">
      <c r="B23" s="42" t="s">
        <v>11</v>
      </c>
      <c r="C23" s="9" t="s">
        <v>47</v>
      </c>
      <c r="D23" s="9">
        <v>1</v>
      </c>
      <c r="E23" s="10">
        <v>350000</v>
      </c>
      <c r="F23" s="11">
        <f>D23*E23</f>
        <v>350000</v>
      </c>
    </row>
    <row r="24" spans="2:6" ht="69.75" customHeight="1">
      <c r="B24" s="42"/>
      <c r="C24" s="9" t="s">
        <v>31</v>
      </c>
      <c r="D24" s="9">
        <v>1</v>
      </c>
      <c r="E24" s="10">
        <v>350000</v>
      </c>
      <c r="F24" s="11">
        <f>D24*E24</f>
        <v>350000</v>
      </c>
    </row>
    <row r="25" spans="2:6" ht="95.25" customHeight="1">
      <c r="B25" s="12" t="s">
        <v>12</v>
      </c>
      <c r="C25" s="9" t="s">
        <v>24</v>
      </c>
      <c r="D25" s="9">
        <v>1</v>
      </c>
      <c r="E25" s="10">
        <v>350000</v>
      </c>
      <c r="F25" s="11">
        <f t="shared" ref="F25" si="1">D25*E25</f>
        <v>350000</v>
      </c>
    </row>
    <row r="26" spans="2:6" ht="35.1" customHeight="1">
      <c r="B26" s="33" t="s">
        <v>41</v>
      </c>
      <c r="C26" s="34"/>
      <c r="D26" s="34"/>
      <c r="E26" s="35"/>
      <c r="F26" s="16">
        <f>SUM(F23:F25)</f>
        <v>1050000</v>
      </c>
    </row>
    <row r="27" spans="2:6" ht="84.95" customHeight="1">
      <c r="B27" s="30" t="s">
        <v>21</v>
      </c>
      <c r="C27" s="31"/>
      <c r="D27" s="31"/>
      <c r="E27" s="31"/>
      <c r="F27" s="32"/>
    </row>
    <row r="28" spans="2:6" ht="50.1" customHeight="1">
      <c r="B28" s="8" t="s">
        <v>14</v>
      </c>
      <c r="C28" s="8" t="s">
        <v>16</v>
      </c>
      <c r="D28" s="8" t="s">
        <v>13</v>
      </c>
      <c r="E28" s="8" t="s">
        <v>5</v>
      </c>
      <c r="F28" s="8" t="s">
        <v>4</v>
      </c>
    </row>
    <row r="29" spans="2:6" ht="50.1" customHeight="1">
      <c r="B29" s="39" t="s">
        <v>11</v>
      </c>
      <c r="C29" s="4" t="s">
        <v>32</v>
      </c>
      <c r="D29" s="9">
        <v>2</v>
      </c>
      <c r="E29" s="10">
        <v>410000</v>
      </c>
      <c r="F29" s="11">
        <f>D29*E29</f>
        <v>820000</v>
      </c>
    </row>
    <row r="30" spans="2:6" ht="50.1" customHeight="1">
      <c r="B30" s="40"/>
      <c r="C30" s="4" t="s">
        <v>33</v>
      </c>
      <c r="D30" s="9">
        <v>1</v>
      </c>
      <c r="E30" s="10">
        <v>410000</v>
      </c>
      <c r="F30" s="11">
        <f t="shared" ref="F30:F37" si="2">D30*E30</f>
        <v>410000</v>
      </c>
    </row>
    <row r="31" spans="2:6" ht="66" customHeight="1">
      <c r="B31" s="40"/>
      <c r="C31" s="4" t="s">
        <v>35</v>
      </c>
      <c r="D31" s="9">
        <v>3</v>
      </c>
      <c r="E31" s="10">
        <v>410000</v>
      </c>
      <c r="F31" s="11">
        <f t="shared" si="2"/>
        <v>1230000</v>
      </c>
    </row>
    <row r="32" spans="2:6" ht="50.1" customHeight="1">
      <c r="B32" s="40"/>
      <c r="C32" s="4" t="s">
        <v>36</v>
      </c>
      <c r="D32" s="9">
        <v>1</v>
      </c>
      <c r="E32" s="10">
        <v>410000</v>
      </c>
      <c r="F32" s="11">
        <f t="shared" si="2"/>
        <v>410000</v>
      </c>
    </row>
    <row r="33" spans="2:6" ht="50.1" customHeight="1">
      <c r="B33" s="40"/>
      <c r="C33" s="4" t="s">
        <v>34</v>
      </c>
      <c r="D33" s="9">
        <v>1</v>
      </c>
      <c r="E33" s="10">
        <v>410000</v>
      </c>
      <c r="F33" s="11">
        <f t="shared" si="2"/>
        <v>410000</v>
      </c>
    </row>
    <row r="34" spans="2:6" ht="50.1" customHeight="1">
      <c r="B34" s="41"/>
      <c r="C34" s="4" t="s">
        <v>37</v>
      </c>
      <c r="D34" s="9">
        <v>1</v>
      </c>
      <c r="E34" s="10">
        <v>410000</v>
      </c>
      <c r="F34" s="11">
        <f t="shared" si="2"/>
        <v>410000</v>
      </c>
    </row>
    <row r="35" spans="2:6" ht="50.1" customHeight="1">
      <c r="B35" s="42" t="s">
        <v>12</v>
      </c>
      <c r="C35" s="4" t="s">
        <v>48</v>
      </c>
      <c r="D35" s="9">
        <v>1</v>
      </c>
      <c r="E35" s="10">
        <v>410000</v>
      </c>
      <c r="F35" s="11">
        <f t="shared" si="2"/>
        <v>410000</v>
      </c>
    </row>
    <row r="36" spans="2:6" ht="50.1" customHeight="1">
      <c r="B36" s="42"/>
      <c r="C36" s="4" t="s">
        <v>18</v>
      </c>
      <c r="D36" s="9">
        <v>1</v>
      </c>
      <c r="E36" s="10">
        <v>410000</v>
      </c>
      <c r="F36" s="11">
        <f t="shared" si="2"/>
        <v>410000</v>
      </c>
    </row>
    <row r="37" spans="2:6" ht="50.1" customHeight="1">
      <c r="B37" s="9" t="s">
        <v>50</v>
      </c>
      <c r="C37" s="4" t="s">
        <v>49</v>
      </c>
      <c r="D37" s="9">
        <v>1</v>
      </c>
      <c r="E37" s="10">
        <v>410000</v>
      </c>
      <c r="F37" s="11">
        <f t="shared" si="2"/>
        <v>410000</v>
      </c>
    </row>
    <row r="38" spans="2:6" ht="35.1" customHeight="1">
      <c r="B38" s="33" t="s">
        <v>17</v>
      </c>
      <c r="C38" s="34"/>
      <c r="D38" s="34"/>
      <c r="E38" s="35"/>
      <c r="F38" s="16">
        <f>SUM(F29:G37)</f>
        <v>4920000</v>
      </c>
    </row>
    <row r="39" spans="2:6" ht="95.1" customHeight="1">
      <c r="B39" s="30" t="s">
        <v>45</v>
      </c>
      <c r="C39" s="31"/>
      <c r="D39" s="31"/>
      <c r="E39" s="31"/>
      <c r="F39" s="32"/>
    </row>
    <row r="40" spans="2:6" ht="50.1" customHeight="1">
      <c r="B40" s="8" t="s">
        <v>14</v>
      </c>
      <c r="C40" s="8" t="s">
        <v>19</v>
      </c>
      <c r="D40" s="8" t="s">
        <v>13</v>
      </c>
      <c r="E40" s="8" t="s">
        <v>5</v>
      </c>
      <c r="F40" s="8" t="s">
        <v>4</v>
      </c>
    </row>
    <row r="41" spans="2:6" ht="69.95" customHeight="1">
      <c r="B41" s="9" t="s">
        <v>11</v>
      </c>
      <c r="C41" s="4" t="s">
        <v>22</v>
      </c>
      <c r="D41" s="9">
        <v>2</v>
      </c>
      <c r="E41" s="10">
        <v>350000</v>
      </c>
      <c r="F41" s="13">
        <f>D41*E41</f>
        <v>700000</v>
      </c>
    </row>
    <row r="42" spans="2:6" ht="69.95" customHeight="1">
      <c r="B42" s="9" t="s">
        <v>12</v>
      </c>
      <c r="C42" s="4" t="s">
        <v>22</v>
      </c>
      <c r="D42" s="9">
        <v>1</v>
      </c>
      <c r="E42" s="10">
        <v>350000</v>
      </c>
      <c r="F42" s="13">
        <f t="shared" ref="F42" si="3">D42*E42</f>
        <v>350000</v>
      </c>
    </row>
    <row r="43" spans="2:6" ht="39.950000000000003" customHeight="1">
      <c r="B43" s="33" t="s">
        <v>40</v>
      </c>
      <c r="C43" s="34"/>
      <c r="D43" s="34"/>
      <c r="E43" s="35"/>
      <c r="F43" s="16">
        <f>SUM(F41:F42)</f>
        <v>1050000</v>
      </c>
    </row>
    <row r="44" spans="2:6" ht="48" customHeight="1">
      <c r="B44" s="20" t="s">
        <v>3</v>
      </c>
      <c r="C44" s="20"/>
      <c r="D44" s="20"/>
      <c r="E44" s="20"/>
      <c r="F44" s="17">
        <f>F16+F20+F26+F38+F43</f>
        <v>9600000</v>
      </c>
    </row>
    <row r="45" spans="2:6" ht="66" customHeight="1">
      <c r="B45" s="22" t="s">
        <v>23</v>
      </c>
      <c r="C45" s="22"/>
      <c r="D45" s="22"/>
      <c r="E45" s="22"/>
      <c r="F45" s="22"/>
    </row>
    <row r="46" spans="2:6" ht="86.25" customHeight="1">
      <c r="B46" s="14" t="s">
        <v>1</v>
      </c>
      <c r="C46" s="21" t="s">
        <v>52</v>
      </c>
      <c r="D46" s="21"/>
      <c r="E46" s="21"/>
      <c r="F46" s="21"/>
    </row>
    <row r="47" spans="2:6" ht="30" customHeight="1">
      <c r="B47" s="15" t="s">
        <v>2</v>
      </c>
      <c r="C47" s="19" t="s">
        <v>51</v>
      </c>
      <c r="D47" s="19"/>
      <c r="E47" s="19"/>
      <c r="F47" s="19"/>
    </row>
    <row r="48" spans="2:6" ht="4.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</sheetData>
  <sheetProtection selectLockedCells="1"/>
  <mergeCells count="26">
    <mergeCell ref="B4:F4"/>
    <mergeCell ref="B7:F7"/>
    <mergeCell ref="B43:E43"/>
    <mergeCell ref="B11:B13"/>
    <mergeCell ref="B14:B15"/>
    <mergeCell ref="B29:B34"/>
    <mergeCell ref="B21:F21"/>
    <mergeCell ref="B20:E20"/>
    <mergeCell ref="B35:B36"/>
    <mergeCell ref="B23:B24"/>
    <mergeCell ref="B2:F2"/>
    <mergeCell ref="C47:F47"/>
    <mergeCell ref="B44:E44"/>
    <mergeCell ref="C46:F46"/>
    <mergeCell ref="B45:F45"/>
    <mergeCell ref="E5:F5"/>
    <mergeCell ref="E6:F6"/>
    <mergeCell ref="B8:F8"/>
    <mergeCell ref="B3:F3"/>
    <mergeCell ref="B9:F9"/>
    <mergeCell ref="B17:F17"/>
    <mergeCell ref="B27:F27"/>
    <mergeCell ref="B39:F39"/>
    <mergeCell ref="B16:E16"/>
    <mergeCell ref="B38:E38"/>
    <mergeCell ref="B26:E26"/>
  </mergeCells>
  <printOptions horizontalCentered="1"/>
  <pageMargins left="0.55118110236220474" right="0.47244094488188981" top="0.74803149606299213" bottom="0.74803149606299213" header="0.31496062992125984" footer="0.31496062992125984"/>
  <pageSetup paperSize="9" scale="38" orientation="portrait" r:id="rId1"/>
  <headerFooter>
    <oddFooter>&amp;C&amp;"Arial,Normal"&amp;10&amp;P de &amp;N</oddFooter>
  </headerFooter>
  <rowBreaks count="1" manualBreakCount="1">
    <brk id="26" max="16383" man="1"/>
  </rowBreaks>
  <ignoredErrors>
    <ignoredError sqref="F41:F43 F19:F20 F11:F16 F23:F26 F29:F38" unlocked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BDB44197D41D4C8E3C85AB9BC6FAE6" ma:contentTypeVersion="17" ma:contentTypeDescription="Crear nuevo documento." ma:contentTypeScope="" ma:versionID="ee36c3476ce3fef257f3155843196c17">
  <xsd:schema xmlns:xsd="http://www.w3.org/2001/XMLSchema" xmlns:xs="http://www.w3.org/2001/XMLSchema" xmlns:p="http://schemas.microsoft.com/office/2006/metadata/properties" xmlns:ns2="b36853e1-bd4f-403c-adce-06b87032ce67" xmlns:ns3="74ae1db4-9b38-4dee-b734-1e01cd3f2951" targetNamespace="http://schemas.microsoft.com/office/2006/metadata/properties" ma:root="true" ma:fieldsID="b2e46ea7b149ebd52b488966939a11cf" ns2:_="" ns3:_="">
    <xsd:import namespace="b36853e1-bd4f-403c-adce-06b87032ce67"/>
    <xsd:import namespace="74ae1db4-9b38-4dee-b734-1e01cd3f295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853e1-bd4f-403c-adce-06b87032ce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ae1db4-9b38-4dee-b734-1e01cd3f295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58b9e5d-0d6d-43cd-9d79-6dcde560d116}" ma:internalName="TaxCatchAll" ma:showField="CatchAllData" ma:web="74ae1db4-9b38-4dee-b734-1e01cd3f295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ae1db4-9b38-4dee-b734-1e01cd3f2951" xsi:nil="true"/>
    <lcf76f155ced4ddcb4097134ff3c332f xmlns="b36853e1-bd4f-403c-adce-06b87032ce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97FC01-27BD-4987-A64C-19A4CE0BEE60}"/>
</file>

<file path=customXml/itemProps2.xml><?xml version="1.0" encoding="utf-8"?>
<ds:datastoreItem xmlns:ds="http://schemas.openxmlformats.org/officeDocument/2006/customXml" ds:itemID="{73109610-3FFB-4619-B82C-83B426792E74}"/>
</file>

<file path=customXml/itemProps3.xml><?xml version="1.0" encoding="utf-8"?>
<ds:datastoreItem xmlns:ds="http://schemas.openxmlformats.org/officeDocument/2006/customXml" ds:itemID="{B1786BF1-8D1F-4313-A306-9D12F65FC8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ICBF</vt:lpstr>
      <vt:lpstr>ICBF!Área_de_impresión</vt:lpstr>
    </vt:vector>
  </TitlesOfParts>
  <Company>ICBF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hector.arias</dc:creator>
  <cp:lastModifiedBy>Daniela Ruiz Ospina</cp:lastModifiedBy>
  <cp:lastPrinted>2020-04-07T22:32:04Z</cp:lastPrinted>
  <dcterms:created xsi:type="dcterms:W3CDTF">2013-08-22T20:49:37Z</dcterms:created>
  <dcterms:modified xsi:type="dcterms:W3CDTF">2023-08-18T12:52:10Z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0x010100F5BDB44197D41D4C8E3C85AB9BC6FAE6</vt:lpwstr>
  </property>
</Properties>
</file>