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ajmendozav\Desktop\AGOSTO\Elecciones\Equipos Teconologicos\"/>
    </mc:Choice>
  </mc:AlternateContent>
  <xr:revisionPtr revIDLastSave="0" documentId="13_ncr:1_{473F50A9-946B-4B8C-A277-2234FF7D745D}" xr6:coauthVersionLast="47" xr6:coauthVersionMax="47" xr10:uidLastSave="{00000000-0000-0000-0000-000000000000}"/>
  <bookViews>
    <workbookView xWindow="-120" yWindow="-120" windowWidth="29040" windowHeight="15720" xr2:uid="{00000000-000D-0000-FFFF-FFFF00000000}"/>
  </bookViews>
  <sheets>
    <sheet name="Formato de Oferta Economica" sheetId="10" r:id="rId1"/>
  </sheets>
  <externalReferences>
    <externalReference r:id="rId2"/>
  </externalReferences>
  <definedNames>
    <definedName name="_xlnm.Print_Area" localSheetId="0">'Formato de Oferta Economica'!$B$2:$H$13</definedName>
    <definedName name="ASIGNACIÓN">'[1]TABLAS VALORACIÓN'!$H$27:$H$28</definedName>
    <definedName name="CLASE">'[1]TABLAS VALORACIÓN'!$C$27:$C$28</definedName>
    <definedName name="ETAPA">'[1]TABLAS VALORACIÓN'!#REF!</definedName>
    <definedName name="FUENTE">'[1]TABLAS VALORACIÓN'!$D$27:$D$28</definedName>
    <definedName name="IMPACTO">'[1]TABLAS VALORACIÓN'!$G$27:$G$31</definedName>
    <definedName name="PROBABILIDAD">'[1]TABLAS VALORACIÓN'!$F$27:$F$31</definedName>
    <definedName name="TIPO">'[1]TABLAS VALORACIÓN'!#REF!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10" l="1"/>
  <c r="H9" i="10"/>
  <c r="H8" i="10"/>
  <c r="H7" i="10"/>
  <c r="B7" i="10"/>
  <c r="B8" i="10" s="1"/>
  <c r="B9" i="10" s="1"/>
  <c r="B10" i="10" s="1"/>
  <c r="H6" i="10"/>
  <c r="H5" i="10"/>
  <c r="B5" i="10"/>
  <c r="H4" i="10"/>
  <c r="H11" i="10" l="1"/>
</calcChain>
</file>

<file path=xl/sharedStrings.xml><?xml version="1.0" encoding="utf-8"?>
<sst xmlns="http://schemas.openxmlformats.org/spreadsheetml/2006/main" count="22" uniqueCount="16">
  <si>
    <t>ITEM</t>
  </si>
  <si>
    <t>CONCEPTO</t>
  </si>
  <si>
    <t>UNIDAD DE MEDIDA</t>
  </si>
  <si>
    <t>CANT.</t>
  </si>
  <si>
    <t>VALOR UNITARIO (Incluido Impuestos)</t>
  </si>
  <si>
    <t>UNIDAD</t>
  </si>
  <si>
    <t>Computador Portatil Procesador I7 Nueva Generacion, Ram 8GB, DD 1TR, Monitor de 14", Incluye Lincenia de Office y Windows</t>
  </si>
  <si>
    <t>Computador Todo en 1, Procesador I7 Nueva Generacion, Ram minimo 8 GB, DD 500 GB, Monitor de 21", Incluye Licencia de Office y Windows</t>
  </si>
  <si>
    <t>Escaner de documentos, Superficie plana, alimentador automático de documentos (ADF); Tecnología de escaneado: Dispositivo de transferencia de carga, Velocidad de escaneado Hasta 50 ppm/100 ipm (blanco y negro, color, escala de grises, 200 ppp), Resolución de escaneado Óptica Hasta 600 ppp; Hardware: Hasta 600 x 600 ppp, Niveles de escala de gris/profundidad de bits 256/24 bits (externo), 30 bits (interno). Ciclo de trabajo mensual recomendado: 3.000 páginas. Capacidad del alimentador automático de documentos Estándar 100 hojas. Conectividad Estándar USB 2.0, Memoria Estándar 768 MB. Sistemas operativos compatibles Windows 10, Windows 8, Windows 7, Windows 7 x64, Windows Vista, Windows Vista x64, Windows XP Home, Windows XP Professional x64. Medidas del producto (P x A x L) Mínimos: 515 x 426 x 211 mm; Máximo: 515 x 426 x 211 mm. Almacenamiento de datos Temperatura: de -40 ºC a 60 ºC</t>
  </si>
  <si>
    <t>Escáner de documentos dúplex a color, velocidades de hasta 35 ppm / 70 ipm, ciclo de trabajo máximo diario de hasta 4.000 hojas, Diseño robusto con alimentador automático de documentos (ADF) de 50 páginas. Compatibilidad incluye controladores TWAIN® e ISIS para una fácil integración con el software existente. Generación de archivos PDF editables y con capacidad de búsqueda. Resolución Óptica:600 dpi. Resolución Máxima:1.200 dpi interpolada. Profundidad del Bit de Color:RGB: 30 bits de entrada/24 bits de salida. Características del escáner:Carro fijo y documento en movimiento.Máxima Superficie de Digitalización:Mínimo: 5,1 cm x 5,1 cm (2″ x 2″). Velocidad de Escaneo:Blanco y negro, color, escala de grises, 300 dpi y 300 dpi: 35 ppm (simplex)/70 ipm (dúplex).Sistemas de Operación:Windows® 10, Windows® 8/8.1, Windows® 7 Mac OS X® 10.10.x – Mac OS® 10.15.x El software requiere conexión a internet para descargar e instalar. Humedad: Funcionamiento: 10% – 80% (sin condensación).Temperatura de uso: Funcionamiento: 5 ºC a 35 ºC (41 ºF a 95 ºF). Dimensiones:16,8 cm x 29,5 cm x 17,5 cm (6,6″ x 11,6″ x 6,9″) (ancho x profundidad x altura).Peso:3,7 kg</t>
  </si>
  <si>
    <t>Impresora Tecnología: Láser, Categoría: Impresión B/N, Impresión Doble Cara: Manual, WiFi: Sí, Resolución: 600x600 dpi, Velocidad: 22 págs/min, Tamaño: 36.5 x 24.7 x 19 cm, Peso 4,7 Kg</t>
  </si>
  <si>
    <t>Impresora Multifunciónal Funciones principales: Impresión, copia, escaneo, fax y correo electrónico, Velocidad de impresión: Imprime hasta 40/42 ppm (A4/carta) (HP de alta velocidad),Velocidad del procesador 1200 MHz,Volumen mensual de paginas recomendadadas 750 a 4000, Número de usuarios 3-10 Users, Velocidad máxima de impresión 40/42 ppm, Velocidad máxima de escaneo 31/21 ppm, Velocidad de escaneo Hasta 31 ppm/49 ipm (blanco y negro), hasta 21 ppm/36 ipm (color), Memoria estándar 512 MB, Memoria máxima (opcional) 512 MB, Ciclo mensual (A4) Hasta 80.000 páginas, Opciones de impresión Dúplex Automático (por defecto), Dimensiones del producto 420 x 390 x 323 mm,Capacidad de entrada, estándar Hasta 350 hojas (Bandeja 1: hasta 100 hojas; Bandeja 2: hasta 250 hojas), Capacidad de entrada, máxima (opcional) Hasta 900 hojas (con bandeja de 550 hojas opcional), Capacidad de salida, estándar Hasta 150 hojas.</t>
  </si>
  <si>
    <t>Proyector-Video Beam, Compatibilidad de tamaño de pantalla	838,2 - 8128 mm (33 - 320"), Distancia de proyección del objetivo 0,84 - 8,13 m. Brillo de proyector 4000 lúmenes ANSI. Tecnología de proyección 3LCD. Resolución original del proyector WXGA (1280x800) Razón de contraste (típica) 15000:1. Relación de aspecto nativa 16:10. Número de colores 1,073 billones de colores. Corrección trapezoidal, horizontal -30 - 30°. Corrección vertical de keystone (trapezoide) -30 - 30°. Tipo de matriz 3-panel (p-Si TFT activa). Tipo de fuente luminosa Lámpara. Duración de la fuente luminosa 6000 h. Vida útil de la fuente luminosa (modo económico) 12000 h. Tipo de lámpara UHE. Potencia de la lámpara 210 W. Enfoque Manual.Intervalo de longitud focal 16,9 - 20,28 mm. Rango de apertura 1,49 - 1,72. Alcance de zoom 1,2:1. Relación de alcance 1.3 - 1.56:1. Puertos HDMI y USB. Entrada y salida de Audio para PC. Dimensiones Ancho: 294 mm, Profundidad, 259 mm, Altura 86 mm. Peso 2,8 kg</t>
  </si>
  <si>
    <t>VALOR TOTAL</t>
  </si>
  <si>
    <t xml:space="preserve">VALOR TOTAL PARCIAL </t>
  </si>
  <si>
    <t>FORMATO DE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</si>
</sst>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 #,##0_-;\-&quot;$&quot;\ * #,##0_-;_-&quot;$&quot;\ * &quot;-&quot;??_-;_-@_-"/>
  </numFmts>
  <fonts count="8"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b/>
      <sz val="10"/>
      <color rgb="FF000000"/>
      <name val="Arial Narrow"/>
      <family val="2"/>
    </font>
    <font>
      <sz val="10"/>
      <color rgb="FF000000"/>
      <name val="Arial Narrow"/>
      <family val="2"/>
    </font>
    <font>
      <sz val="11"/>
      <color theme="1"/>
      <name val="Arial Narrow"/>
      <family val="2"/>
    </font>
    <font>
      <b/>
      <sz val="12"/>
      <color theme="1"/>
      <name val="Arial Narrow"/>
      <family val="2"/>
    </font>
  </fonts>
  <fills count="7">
    <fill>
      <patternFill patternType="none"/>
    </fill>
    <fill>
      <patternFill patternType="gray125"/>
    </fill>
    <fill>
      <patternFill patternType="solid">
        <fgColor rgb="FF92D050"/>
        <bgColor indexed="64"/>
      </patternFill>
    </fill>
    <fill>
      <patternFill patternType="solid">
        <fgColor rgb="FFC4BC96"/>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bottom/>
      <diagonal/>
    </border>
  </borders>
  <cellStyleXfs count="2">
    <xf numFmtId="0" fontId="0" fillId="0" borderId="0"/>
    <xf numFmtId="164" fontId="1" fillId="0" borderId="0" applyFont="0" applyFill="0" applyBorder="0" applyAlignment="0" applyProtection="0"/>
  </cellStyleXfs>
  <cellXfs count="35">
    <xf numFmtId="0" fontId="0" fillId="0" borderId="0" xfId="0"/>
    <xf numFmtId="0" fontId="2" fillId="0" borderId="0" xfId="0" applyFont="1"/>
    <xf numFmtId="0" fontId="4" fillId="4" borderId="7"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2" fillId="0" borderId="6" xfId="0" applyFont="1" applyBorder="1" applyAlignment="1">
      <alignment horizontal="justify" vertical="center" wrapText="1"/>
    </xf>
    <xf numFmtId="0" fontId="2" fillId="0" borderId="8" xfId="0" applyFont="1" applyBorder="1" applyAlignment="1">
      <alignment horizontal="justify" vertical="center" wrapText="1"/>
    </xf>
    <xf numFmtId="0" fontId="4"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165" fontId="5" fillId="4" borderId="11" xfId="1" applyNumberFormat="1" applyFont="1" applyFill="1" applyBorder="1" applyAlignment="1">
      <alignment horizontal="center" vertical="center" wrapText="1"/>
    </xf>
    <xf numFmtId="165" fontId="5" fillId="4" borderId="14" xfId="1" applyNumberFormat="1" applyFont="1" applyFill="1" applyBorder="1" applyAlignment="1">
      <alignment horizontal="center" vertical="center" wrapText="1"/>
    </xf>
    <xf numFmtId="165" fontId="2" fillId="0" borderId="0" xfId="0" applyNumberFormat="1" applyFont="1"/>
    <xf numFmtId="0" fontId="6" fillId="0" borderId="0" xfId="0" applyFont="1"/>
    <xf numFmtId="165" fontId="7" fillId="5" borderId="12" xfId="0" applyNumberFormat="1" applyFont="1" applyFill="1" applyBorder="1"/>
    <xf numFmtId="0" fontId="5" fillId="4" borderId="19" xfId="0" applyFont="1" applyFill="1" applyBorder="1" applyAlignment="1">
      <alignment horizontal="center" vertical="center" wrapText="1"/>
    </xf>
    <xf numFmtId="0" fontId="5" fillId="4" borderId="16" xfId="0" applyFont="1" applyFill="1" applyBorder="1" applyAlignment="1">
      <alignment horizontal="center" vertical="center" wrapText="1"/>
    </xf>
    <xf numFmtId="165" fontId="5" fillId="4" borderId="22" xfId="1" applyNumberFormat="1" applyFont="1" applyFill="1" applyBorder="1" applyAlignment="1">
      <alignment horizontal="center" vertical="center" wrapText="1"/>
    </xf>
    <xf numFmtId="165" fontId="5" fillId="4" borderId="17" xfId="1" applyNumberFormat="1" applyFont="1" applyFill="1" applyBorder="1" applyAlignment="1">
      <alignment horizontal="center" vertical="center" wrapText="1"/>
    </xf>
    <xf numFmtId="0" fontId="4" fillId="3" borderId="23"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4" fillId="6" borderId="21" xfId="0" applyFont="1" applyFill="1" applyBorder="1" applyAlignment="1">
      <alignment horizontal="center" vertical="center" wrapText="1"/>
    </xf>
    <xf numFmtId="0" fontId="4" fillId="6" borderId="24"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2" fillId="0" borderId="4" xfId="0" applyFont="1" applyBorder="1" applyAlignment="1">
      <alignment horizontal="justify" vertical="center" wrapText="1"/>
    </xf>
    <xf numFmtId="0" fontId="4" fillId="3" borderId="12" xfId="0" applyFont="1" applyFill="1" applyBorder="1" applyAlignment="1">
      <alignment horizontal="center" vertical="center" wrapText="1"/>
    </xf>
    <xf numFmtId="0" fontId="4" fillId="3" borderId="2"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AL%20(2021)5\Contratacion\Compra%20Equipo\VehiculoBlindado\Esector\Matriz%20Riesgos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TABLAS VALORACIÓN"/>
    </sheetNames>
    <sheetDataSet>
      <sheetData sheetId="0" refreshError="1"/>
      <sheetData sheetId="1" refreshError="1">
        <row r="16">
          <cell r="Y16" t="str">
            <v>Riesgo Extremo</v>
          </cell>
        </row>
        <row r="27">
          <cell r="C27" t="str">
            <v>General</v>
          </cell>
          <cell r="D27" t="str">
            <v>Interno</v>
          </cell>
          <cell r="F27" t="str">
            <v>1=Raro</v>
          </cell>
          <cell r="G27" t="str">
            <v xml:space="preserve">1= Insignificante </v>
          </cell>
          <cell r="H27" t="str">
            <v>DISTRITO DE CARTAGENA DE INDIAS</v>
          </cell>
        </row>
        <row r="28">
          <cell r="C28" t="str">
            <v>Específico</v>
          </cell>
          <cell r="D28" t="str">
            <v>Externo</v>
          </cell>
          <cell r="F28" t="str">
            <v>2=Improbable</v>
          </cell>
          <cell r="G28" t="str">
            <v>2= Menor</v>
          </cell>
          <cell r="H28" t="str">
            <v>CONTRATISTA</v>
          </cell>
        </row>
        <row r="29">
          <cell r="F29" t="str">
            <v>3=Posible</v>
          </cell>
          <cell r="G29" t="str">
            <v xml:space="preserve">3= Moderado </v>
          </cell>
        </row>
        <row r="30">
          <cell r="F30" t="str">
            <v>4=Probable</v>
          </cell>
          <cell r="G30" t="str">
            <v>4= Mayor</v>
          </cell>
        </row>
        <row r="31">
          <cell r="F31" t="str">
            <v>5=Casi cierto</v>
          </cell>
          <cell r="G31"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8F27A-8CEE-4C4B-AC2E-E5DA289C7C36}">
  <dimension ref="B1:I13"/>
  <sheetViews>
    <sheetView tabSelected="1" zoomScale="80" zoomScaleNormal="80" workbookViewId="0">
      <selection activeCell="E4" sqref="E4"/>
    </sheetView>
  </sheetViews>
  <sheetFormatPr baseColWidth="10" defaultRowHeight="12.75" x14ac:dyDescent="0.2"/>
  <cols>
    <col min="1" max="1" width="7" style="1" customWidth="1"/>
    <col min="2" max="2" width="5.140625" style="1" bestFit="1" customWidth="1"/>
    <col min="3" max="3" width="65.140625" style="1" customWidth="1"/>
    <col min="4" max="4" width="23.5703125" style="1" bestFit="1" customWidth="1"/>
    <col min="5" max="5" width="11.42578125" style="1"/>
    <col min="6" max="6" width="3" style="1" customWidth="1"/>
    <col min="7" max="7" width="16.5703125" style="1" customWidth="1"/>
    <col min="8" max="8" width="15.85546875" style="1" bestFit="1" customWidth="1"/>
    <col min="9" max="9" width="12.7109375" style="1" customWidth="1"/>
    <col min="10" max="16384" width="11.42578125" style="1"/>
  </cols>
  <sheetData>
    <row r="1" spans="2:9" ht="13.5" thickBot="1" x14ac:dyDescent="0.25"/>
    <row r="2" spans="2:9" ht="23.25" customHeight="1" thickBot="1" x14ac:dyDescent="0.25">
      <c r="B2" s="30" t="s">
        <v>15</v>
      </c>
      <c r="C2" s="31"/>
      <c r="D2" s="31"/>
      <c r="E2" s="31"/>
      <c r="F2" s="22"/>
      <c r="G2" s="22"/>
      <c r="H2" s="23"/>
    </row>
    <row r="3" spans="2:9" ht="53.25" customHeight="1" thickBot="1" x14ac:dyDescent="0.25">
      <c r="B3" s="33" t="s">
        <v>0</v>
      </c>
      <c r="C3" s="33" t="s">
        <v>1</v>
      </c>
      <c r="D3" s="34" t="s">
        <v>2</v>
      </c>
      <c r="E3" s="33" t="s">
        <v>3</v>
      </c>
      <c r="F3" s="27"/>
      <c r="G3" s="17" t="s">
        <v>4</v>
      </c>
      <c r="H3" s="18" t="s">
        <v>14</v>
      </c>
    </row>
    <row r="4" spans="2:9" ht="25.5" x14ac:dyDescent="0.2">
      <c r="B4" s="19">
        <v>1</v>
      </c>
      <c r="C4" s="32" t="s">
        <v>6</v>
      </c>
      <c r="D4" s="20" t="s">
        <v>5</v>
      </c>
      <c r="E4" s="21">
        <v>3</v>
      </c>
      <c r="F4" s="28"/>
      <c r="G4" s="15"/>
      <c r="H4" s="8">
        <f>G4*E4</f>
        <v>0</v>
      </c>
      <c r="I4" s="10"/>
    </row>
    <row r="5" spans="2:9" ht="30.75" customHeight="1" x14ac:dyDescent="0.2">
      <c r="B5" s="7">
        <f t="shared" ref="B5:B10" si="0">+B4+1</f>
        <v>2</v>
      </c>
      <c r="C5" s="4" t="s">
        <v>7</v>
      </c>
      <c r="D5" s="6" t="s">
        <v>5</v>
      </c>
      <c r="E5" s="14">
        <v>8</v>
      </c>
      <c r="F5" s="28"/>
      <c r="G5" s="16"/>
      <c r="H5" s="9">
        <f>G5*E5</f>
        <v>0</v>
      </c>
      <c r="I5" s="10"/>
    </row>
    <row r="6" spans="2:9" ht="155.25" customHeight="1" x14ac:dyDescent="0.2">
      <c r="B6" s="2">
        <v>3</v>
      </c>
      <c r="C6" s="4" t="s">
        <v>8</v>
      </c>
      <c r="D6" s="3" t="s">
        <v>5</v>
      </c>
      <c r="E6" s="13">
        <v>1</v>
      </c>
      <c r="F6" s="28"/>
      <c r="G6" s="15"/>
      <c r="H6" s="8">
        <f>G6*E6</f>
        <v>0</v>
      </c>
      <c r="I6" s="10"/>
    </row>
    <row r="7" spans="2:9" ht="204" customHeight="1" x14ac:dyDescent="0.2">
      <c r="B7" s="2">
        <f t="shared" si="0"/>
        <v>4</v>
      </c>
      <c r="C7" s="4" t="s">
        <v>9</v>
      </c>
      <c r="D7" s="3" t="s">
        <v>5</v>
      </c>
      <c r="E7" s="13">
        <v>2</v>
      </c>
      <c r="F7" s="28"/>
      <c r="G7" s="15"/>
      <c r="H7" s="8">
        <f>G7*E7</f>
        <v>0</v>
      </c>
      <c r="I7" s="10"/>
    </row>
    <row r="8" spans="2:9" ht="38.25" x14ac:dyDescent="0.2">
      <c r="B8" s="2">
        <f t="shared" si="0"/>
        <v>5</v>
      </c>
      <c r="C8" s="4" t="s">
        <v>10</v>
      </c>
      <c r="D8" s="3" t="s">
        <v>5</v>
      </c>
      <c r="E8" s="13">
        <v>2</v>
      </c>
      <c r="F8" s="28"/>
      <c r="G8" s="15"/>
      <c r="H8" s="8">
        <f>G8*E8</f>
        <v>0</v>
      </c>
      <c r="I8" s="10"/>
    </row>
    <row r="9" spans="2:9" ht="167.25" customHeight="1" x14ac:dyDescent="0.2">
      <c r="B9" s="2">
        <f t="shared" si="0"/>
        <v>6</v>
      </c>
      <c r="C9" s="4" t="s">
        <v>11</v>
      </c>
      <c r="D9" s="3" t="s">
        <v>5</v>
      </c>
      <c r="E9" s="13">
        <v>1</v>
      </c>
      <c r="F9" s="28"/>
      <c r="G9" s="15"/>
      <c r="H9" s="8">
        <f>G9*E9</f>
        <v>0</v>
      </c>
      <c r="I9" s="10"/>
    </row>
    <row r="10" spans="2:9" ht="162" customHeight="1" thickBot="1" x14ac:dyDescent="0.25">
      <c r="B10" s="7">
        <f t="shared" si="0"/>
        <v>7</v>
      </c>
      <c r="C10" s="5" t="s">
        <v>12</v>
      </c>
      <c r="D10" s="6" t="s">
        <v>5</v>
      </c>
      <c r="E10" s="14">
        <v>3</v>
      </c>
      <c r="F10" s="29"/>
      <c r="G10" s="16"/>
      <c r="H10" s="9">
        <f>G10*E10</f>
        <v>0</v>
      </c>
      <c r="I10" s="10"/>
    </row>
    <row r="11" spans="2:9" ht="15.75" x14ac:dyDescent="0.25">
      <c r="B11" s="24" t="s">
        <v>13</v>
      </c>
      <c r="C11" s="25"/>
      <c r="D11" s="25"/>
      <c r="E11" s="25"/>
      <c r="F11" s="25"/>
      <c r="G11" s="26"/>
      <c r="H11" s="12">
        <f>SUM(H4:H10)</f>
        <v>0</v>
      </c>
      <c r="I11" s="10"/>
    </row>
    <row r="13" spans="2:9" ht="16.5" x14ac:dyDescent="0.3">
      <c r="B13" s="11"/>
    </row>
  </sheetData>
  <mergeCells count="3">
    <mergeCell ref="B2:H2"/>
    <mergeCell ref="B11:G11"/>
    <mergeCell ref="F3:F10"/>
  </mergeCells>
  <printOptions horizontalCentered="1" verticalCentered="1"/>
  <pageMargins left="0.11811023622047245" right="0.11811023622047245" top="0.15748031496062992" bottom="0.15748031496062992" header="0.31496062992125984" footer="0.31496062992125984"/>
  <pageSetup paperSize="5" scale="6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Oferta Economica</vt:lpstr>
      <vt:lpstr>'Formato de Oferta Economica'!Área_de_impresión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 AB2012LK9</cp:lastModifiedBy>
  <cp:lastPrinted>2023-08-06T18:05:17Z</cp:lastPrinted>
  <dcterms:created xsi:type="dcterms:W3CDTF">2023-07-07T21:09:06Z</dcterms:created>
  <dcterms:modified xsi:type="dcterms:W3CDTF">2023-09-14T22:03:43Z</dcterms:modified>
</cp:coreProperties>
</file>