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https://fuerzaaereacolombia-my.sharepoint.com/personal/samuel_santos_fac_mil_co/Documents/Trabajo 2023/122-00-A-COFAC-DIFRA-2023/ADENDA/"/>
    </mc:Choice>
  </mc:AlternateContent>
  <xr:revisionPtr revIDLastSave="0" documentId="8_{3EFECBA6-A508-4489-ADC1-614896E75104}" xr6:coauthVersionLast="36" xr6:coauthVersionMax="36" xr10:uidLastSave="{00000000-0000-0000-0000-000000000000}"/>
  <bookViews>
    <workbookView xWindow="0" yWindow="0" windowWidth="28800" windowHeight="11625" tabRatio="772" activeTab="1" xr2:uid="{00000000-000D-0000-FFFF-FFFF00000000}"/>
  </bookViews>
  <sheets>
    <sheet name="Cantidades de Interventoría" sheetId="8" r:id="rId1"/>
    <sheet name="Calculo Factor Multiplicador" sheetId="9" r:id="rId2"/>
  </sheets>
  <calcPr calcId="191029"/>
</workbook>
</file>

<file path=xl/calcChain.xml><?xml version="1.0" encoding="utf-8"?>
<calcChain xmlns="http://schemas.openxmlformats.org/spreadsheetml/2006/main">
  <c r="F3" i="9" l="1"/>
  <c r="D25" i="9"/>
  <c r="D9" i="9"/>
  <c r="J10" i="8" l="1"/>
  <c r="J11" i="8"/>
  <c r="J12" i="8"/>
  <c r="J13" i="8"/>
  <c r="J14" i="8"/>
  <c r="J15" i="8"/>
  <c r="J16" i="8"/>
  <c r="J17" i="8"/>
  <c r="J18" i="8"/>
  <c r="J19" i="8"/>
  <c r="J9" i="8"/>
  <c r="D37" i="9"/>
  <c r="D53" i="9" s="1"/>
  <c r="J8" i="8" l="1"/>
  <c r="G3" i="9"/>
  <c r="H21" i="8"/>
  <c r="I21" i="8" l="1"/>
  <c r="J21" i="8" s="1"/>
  <c r="J20" i="8" s="1"/>
  <c r="J26" i="8" l="1"/>
  <c r="J25" i="8"/>
  <c r="J24" i="8" l="1"/>
  <c r="J27" i="8" l="1"/>
  <c r="J28" i="8" l="1"/>
  <c r="J29" i="8"/>
</calcChain>
</file>

<file path=xl/sharedStrings.xml><?xml version="1.0" encoding="utf-8"?>
<sst xmlns="http://schemas.openxmlformats.org/spreadsheetml/2006/main" count="138" uniqueCount="126">
  <si>
    <t>FORMULARIO No 1</t>
  </si>
  <si>
    <t>COSTO ESTIMADO INTERVENTORÍA</t>
  </si>
  <si>
    <t>No.</t>
  </si>
  <si>
    <t>ACTIVIDAD</t>
  </si>
  <si>
    <t>CANT.</t>
  </si>
  <si>
    <t xml:space="preserve">CATEGORÍA MÍNIMA </t>
  </si>
  <si>
    <t>Vr. H/M</t>
  </si>
  <si>
    <t>FACTOR MULTIPLICADOR PRESTACIONES SOCIALES</t>
  </si>
  <si>
    <t>FACTOR MULTIPLICADOR</t>
  </si>
  <si>
    <t>TOTAL MESES</t>
  </si>
  <si>
    <t>% DEDICACIÓN MIN.</t>
  </si>
  <si>
    <t>V. UNITARIO</t>
  </si>
  <si>
    <t xml:space="preserve">HONORARIOS, SALARIOS Y PRESTACIONES SOCIALES DE TODO EL PERSONAL PROFESIONAL QUE SEA NECESARIO, DISPONER DIRECTAMENTE EN LA OBRA, YA SEA CON DEDICACIÓN PARCIAL O PERMANENTE . (RESIDENTE , Y AUXILIARES) </t>
  </si>
  <si>
    <t>1.1</t>
  </si>
  <si>
    <t>Director de Interventoría (Ingeniería Civil o Arquitectura)</t>
  </si>
  <si>
    <t>1.2</t>
  </si>
  <si>
    <t>Residente de Interventoría (Ingeniería Civil o Arquitectura)</t>
  </si>
  <si>
    <t>1.3</t>
  </si>
  <si>
    <t>Auxiliar de Interventoría (Ingeniería  Civil o Arquitectura o Constructor y Gestor en Arquitectura o Técnico en Construcción o Tecnólogo en Construcción y Profesiones Afines)</t>
  </si>
  <si>
    <t>1.4</t>
  </si>
  <si>
    <t>Inspector SISOMA (Profesional en Seguridad y Salud en el Trabajo)</t>
  </si>
  <si>
    <t>1.5</t>
  </si>
  <si>
    <t>Asesor en Topografía (Ingeniería Topográfica)</t>
  </si>
  <si>
    <t>1.6</t>
  </si>
  <si>
    <t>Asesor en Arquitectura (Arquitecto)</t>
  </si>
  <si>
    <t>1.7</t>
  </si>
  <si>
    <t>Asesor Estructural (Ingeniero Civil con Posgrado en Estructuras)</t>
  </si>
  <si>
    <t>1.8</t>
  </si>
  <si>
    <t>Asesor Hidrosanitario (Ingeniero Sanitario y/o Ambiental y Sanitario y/o Ingeniero Civil con Posgrado en Recursos Hídricos)</t>
  </si>
  <si>
    <t>1.9</t>
  </si>
  <si>
    <t>Asesor Electricista (Ingeniero Electricista)</t>
  </si>
  <si>
    <t>1.10</t>
  </si>
  <si>
    <t>Asesoría Jurídica (Derecho con Posgrado en Contratación Estatal)</t>
  </si>
  <si>
    <t>1.11</t>
  </si>
  <si>
    <t>Asesoría Contable y Financiera (Contaduría Pública)</t>
  </si>
  <si>
    <t>PERSONAL DE APOYO NO PROFESIONAL</t>
  </si>
  <si>
    <t>2.1</t>
  </si>
  <si>
    <t>Cadenero 1</t>
  </si>
  <si>
    <t>UNIDAD DE MEDIDA</t>
  </si>
  <si>
    <t>Vr. Parcial</t>
  </si>
  <si>
    <t>Vr.TOTAL</t>
  </si>
  <si>
    <t>OTROS GASTOS</t>
  </si>
  <si>
    <t>3.1</t>
  </si>
  <si>
    <t>Ensayos de  laboratorio Interventoría</t>
  </si>
  <si>
    <t>Un</t>
  </si>
  <si>
    <t>3.2</t>
  </si>
  <si>
    <t>Entrega de la documentación previa para el inicio de la obra:
*Aprobación de las hojas de vida del personal del contratista de obra e interventoría.
*Revisión integral del proyecto (memorias de cálculos, planos, presupuesto, APUs, especificaciones técnicas). 
*Firma del acta de  inicio de obra.
*Demas documentación previa requerida para el inicio de obra descritos en el contrato y sus anexos, así como en el manual de interventoría de la FAC.</t>
  </si>
  <si>
    <t>SUBTOTAL (1+2+3)</t>
  </si>
  <si>
    <t>IVA (19%)</t>
  </si>
  <si>
    <t xml:space="preserve">TOTAL </t>
  </si>
  <si>
    <r>
      <rPr>
        <b/>
        <sz val="11"/>
        <color rgb="FF000000"/>
        <rFont val="Lucida Sans"/>
        <family val="2"/>
      </rPr>
      <t xml:space="preserve">Notas:
</t>
    </r>
    <r>
      <rPr>
        <sz val="11"/>
        <color rgb="FF000000"/>
        <rFont val="Lucida Sans"/>
        <family val="2"/>
      </rPr>
      <t>1. El tiempo destinado por los profesionales para el desarrollo de la actividad 3.2, se debe contemplar en el costo de dicha actividad, teniendo en cuenta que, para la ejecución de ese numeral, no se ha dado inicio a las obras. (Se estima un periodo máximo de 30 días previo al inicio de las obras, para adelantar dicha actividad).
2. El valor del item 3.2 mas iva no debe sobrepasar $10.000.000, equivalentes a los recursos asignados para la vigencia 2023.
3. El proponente diligenciará en el cuadro de cantidades, sus precios unitarios, factor multiplicador y el valor total de la propuesta, según el Formulario Propuesta Económica, colocando los precios unitarios propuestos frente a cada una de las cantidades allí consignadas, calculando los valores parciales y el presupuesto total. La descripción, las unidades y las cantidades que aparecen en el Formulario NO deberán ser modificadas por el proponente. En caso de que fuera modificado primará el Formulario entregado por la administración. El propoente deberá realizar su estudio de pertinencia y alcance para determinar cual es el porcentaje de prestaciones sociales y el porcentaje resultado de los demás componentes que determinen el Factor Multiplicador.
4. Ahora bien, cuando en un concurso de méritos se usa el factor multiplicador como fórmula para la determinación de los costos del contrato, el contratista debe demostrar el gasto de todos los componentes de costo que se tuvieron en cuenta para determinarlo.
5. Siendo consecuentes con lo estipulado en el concepto C – 114 de 2023 emitido por Colombia Compra Eficiente,  “En el caso de los salarios y prestaciones sociales, si el contratista no debe asumir tal costo por la modalidad de contratación del personal del que dispone para la ejecución del contrato, se debe disminuir el porcentaje correspondiente a este  concepto a través de una modificación al contrato o en el acta de liquidación del mismo.
6. La Entidad establecio las condiciones de Experiencia General y Específica de acuerdo con las siguientes relaciones o categorías:</t>
    </r>
  </si>
  <si>
    <t>FIRMA REPRESENTANTE LEGAL</t>
  </si>
  <si>
    <t>OFERTA ECONÓMICA PARA  “INTERVENTORÍA TÉCNICA, JURÍDICA, FINANCIERA, ADMINISTRATIVA Y CONTABLE PARA LA CONSTRUCCIÓN DE LA FASE III DE LA TORRE DE CONTROL EN EL COMANDO AÉREO DE COMBATE NO.1 EN PUERTO SALGAR – CUNDINAMARCA”</t>
  </si>
  <si>
    <t>FORMULARIO 1A - CÁLCULO FACTOR MULTIPLICADOR</t>
  </si>
  <si>
    <t>FUERZA AEROESPACIAL COLOMBIANA</t>
  </si>
  <si>
    <t>[NÚMERO DEL PROCESO DE CONTRATACIÓN]</t>
  </si>
  <si>
    <t>Ítem</t>
  </si>
  <si>
    <t>Conformación del factor multiplicador (FM)</t>
  </si>
  <si>
    <t>Porcentaje</t>
  </si>
  <si>
    <t>SALARIOS</t>
  </si>
  <si>
    <t>PRESTACIONES SOCIALES</t>
  </si>
  <si>
    <t>CARGAS PRESTACIONALES</t>
  </si>
  <si>
    <t>2.1.1</t>
  </si>
  <si>
    <t>Prima de servicios</t>
  </si>
  <si>
    <t>2.1.2</t>
  </si>
  <si>
    <t>Auxilio de cesantias</t>
  </si>
  <si>
    <t>2.1.3</t>
  </si>
  <si>
    <t>Intereses sobre cesantias</t>
  </si>
  <si>
    <t>2.1.4</t>
  </si>
  <si>
    <t>Vacaciones</t>
  </si>
  <si>
    <t>2.1.5</t>
  </si>
  <si>
    <t>Salud</t>
  </si>
  <si>
    <t>2.1.6</t>
  </si>
  <si>
    <t>Pensión</t>
  </si>
  <si>
    <t>2.1.7</t>
  </si>
  <si>
    <t>Riesgos Laborales</t>
  </si>
  <si>
    <t>2.2</t>
  </si>
  <si>
    <t>CARGAS PARAFISCALES</t>
  </si>
  <si>
    <t>2.2.1</t>
  </si>
  <si>
    <t>Aportes al SENA</t>
  </si>
  <si>
    <t>2.2.2</t>
  </si>
  <si>
    <t>Aportes al ICBF</t>
  </si>
  <si>
    <t>Caja de Compensación Familiar</t>
  </si>
  <si>
    <t>2.3</t>
  </si>
  <si>
    <t>CARGAS VARIABLES</t>
  </si>
  <si>
    <t>2.3.1</t>
  </si>
  <si>
    <t>Dotación</t>
  </si>
  <si>
    <t>2.3.2</t>
  </si>
  <si>
    <t>Auxilio de Transporte</t>
  </si>
  <si>
    <t>COSTOS DIRECTOS</t>
  </si>
  <si>
    <t>Oficina, campamento (incluye Equipos de sistemas, útiles de oficina, papelería, etc.)</t>
  </si>
  <si>
    <t>Gastos de representación</t>
  </si>
  <si>
    <t>3.3</t>
  </si>
  <si>
    <t>Documentación Técnica</t>
  </si>
  <si>
    <t>3.4</t>
  </si>
  <si>
    <t>Gastos de transporte y vehículos</t>
  </si>
  <si>
    <t>3.5</t>
  </si>
  <si>
    <t>Gastos de manutención Unidades lejanas</t>
  </si>
  <si>
    <t>3.6</t>
  </si>
  <si>
    <t>3.7</t>
  </si>
  <si>
    <t>3.8</t>
  </si>
  <si>
    <t>3.9</t>
  </si>
  <si>
    <t>3.10</t>
  </si>
  <si>
    <t>3.11</t>
  </si>
  <si>
    <t>COSTOS DE PERFECCIONAMIENTO (IMPUESTOS Y POLIZAS)</t>
  </si>
  <si>
    <t>4.1</t>
  </si>
  <si>
    <t>Retefuente</t>
  </si>
  <si>
    <t>4.2</t>
  </si>
  <si>
    <t>ReteICA</t>
  </si>
  <si>
    <t>4.3</t>
  </si>
  <si>
    <t>Póliza de calidad</t>
  </si>
  <si>
    <t>4.4</t>
  </si>
  <si>
    <t>Póliza de Cumplimiento</t>
  </si>
  <si>
    <t>4.5</t>
  </si>
  <si>
    <t>Póliza de Salarios y Prestaciones Sociales</t>
  </si>
  <si>
    <t>4.6</t>
  </si>
  <si>
    <t>4.7</t>
  </si>
  <si>
    <t>4.8</t>
  </si>
  <si>
    <t>4.9</t>
  </si>
  <si>
    <t>4.10</t>
  </si>
  <si>
    <t>4.11</t>
  </si>
  <si>
    <t>IMPREVISTOS DEL 1% AL 3%</t>
  </si>
  <si>
    <t>HONORARIOS (UTILIDADES) DE (1+3+4) DEL 10% AL 12%</t>
  </si>
  <si>
    <t>TOTAL FACTOR MULTIPLICADOR</t>
  </si>
  <si>
    <t>2.3.3</t>
  </si>
  <si>
    <r>
      <rPr>
        <b/>
        <sz val="10"/>
        <color rgb="FF000000"/>
        <rFont val="Lucida Sans"/>
      </rPr>
      <t xml:space="preserve">Notas: 
</t>
    </r>
    <r>
      <rPr>
        <sz val="10"/>
        <color rgb="FF000000"/>
        <rFont val="Lucida Sans"/>
      </rPr>
      <t>1. La informacion incluida en este formato es de responsabilidad del proponente. 
2. Siendo consecuentes con lo estipulado en el concepto C – 114 de 2023 emitido por Colombia Compra Eficiente,  “En el caso de los salarios y prestaciones sociales, si el contratista no debe asumir tal costo por la modalidad de contratación del personal del que dispone para la ejecución del contrato, se debe disminuir el porcentaje correspondiente a este  concepto a través de una modificación al contrato o en el acta de liquidación del mismo.
3. Se debe tener en cuenta que cada oferente es responsable de calcular su propio factor multiplicador, por lo cual debe considerar como mínimo los costos anteriormente descritos, más los demás que estime pertinentes.
4. Se aclara que la Unidades lejanas de la Fuerza Aérea Colombiana, obedece a aquellas que no estan ubicadas dentro de un centro poblado, como lo es el Comando Aéreo de Combate No. 6 Ubicado en Tres Esquinas - Caqueta y el Grupo Aéreo del Oriente ubicado en Marandúa - Vichada. 
5. Los valores correspondientes a las cargas prestacionales ya diligenciadas NO deben ser modificados por el proponente. En caso de que fuera modificado primará el formulario entregado por la administración.
6. Se aclara que para efectos de trámite de pagos en lo relacionado con prestaciones sociales, la Entidad verificará los valores correspondientes a las cargas parafiscales y cargas variables de acuerdo al tipo de vinculación de los trabajadorers, la actividad que desarrollen dentro de la ejecución del contrato y las condiciones propias del contratista, para lo cual se deberá entregar la documentación pertiente.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</si>
</sst>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43" formatCode="_-* #,##0.00_-;\-* #,##0.00_-;_-* &quot;-&quot;??_-;_-@_-"/>
    <numFmt numFmtId="164" formatCode="&quot;$&quot;\ #,##0.00"/>
    <numFmt numFmtId="165" formatCode="&quot;$&quot;\ #,##0"/>
    <numFmt numFmtId="166" formatCode="_(&quot;$&quot;\ * #,##0.00_);_(&quot;$&quot;\ * \(#,##0.00\);_(&quot;$&quot;\ * &quot;-&quot;??_);_(@_)"/>
    <numFmt numFmtId="167" formatCode="&quot;Categoría&quot;\ 0"/>
    <numFmt numFmtId="168" formatCode="0.0000%"/>
    <numFmt numFmtId="169" formatCode="0.000"/>
    <numFmt numFmtId="170" formatCode="0.0000"/>
    <numFmt numFmtId="171" formatCode="_-&quot;$&quot;* #,##0_-;\-&quot;$&quot;* #,##0_-;_-&quot;$&quot;* &quot;-&quot;_-;_-@"/>
  </numFmts>
  <fonts count="22" x14ac:knownFonts="1">
    <font>
      <sz val="11"/>
      <color rgb="FF000000"/>
      <name val="Calibri"/>
    </font>
    <font>
      <b/>
      <sz val="11"/>
      <name val="Lucida Sans"/>
      <family val="2"/>
    </font>
    <font>
      <sz val="11"/>
      <color rgb="FF000000"/>
      <name val="Lucida Sans"/>
      <family val="2"/>
    </font>
    <font>
      <sz val="11"/>
      <name val="Lucida Sans"/>
      <family val="2"/>
    </font>
    <font>
      <b/>
      <sz val="11"/>
      <color rgb="FF000000"/>
      <name val="Lucida Sans"/>
      <family val="2"/>
    </font>
    <font>
      <sz val="10"/>
      <color theme="1"/>
      <name val="Arial"/>
      <family val="2"/>
    </font>
    <font>
      <sz val="11"/>
      <color rgb="FF000000"/>
      <name val="Calibri"/>
      <family val="2"/>
    </font>
    <font>
      <sz val="11"/>
      <color rgb="FF000000"/>
      <name val="Calibri"/>
      <family val="2"/>
    </font>
    <font>
      <sz val="10"/>
      <name val="Arial"/>
      <family val="2"/>
    </font>
    <font>
      <sz val="11"/>
      <color theme="4"/>
      <name val="Lucida Sans"/>
      <family val="2"/>
    </font>
    <font>
      <sz val="11"/>
      <color rgb="FFFF0000"/>
      <name val="Lucida Sans"/>
      <family val="2"/>
    </font>
    <font>
      <sz val="11"/>
      <color rgb="FF000000"/>
      <name val="Calibri"/>
      <family val="2"/>
    </font>
    <font>
      <sz val="10"/>
      <color theme="4" tint="-0.249977111117893"/>
      <name val="Lucida Sans"/>
      <family val="2"/>
    </font>
    <font>
      <sz val="10"/>
      <color rgb="FF000000"/>
      <name val="Lucida Sans"/>
      <family val="2"/>
    </font>
    <font>
      <sz val="12"/>
      <color indexed="8"/>
      <name val="Calibri"/>
      <family val="2"/>
    </font>
    <font>
      <b/>
      <sz val="10"/>
      <name val="Arial"/>
      <family val="2"/>
    </font>
    <font>
      <b/>
      <sz val="10"/>
      <color theme="4" tint="-0.249977111117893"/>
      <name val="Lucida Sans"/>
      <family val="2"/>
    </font>
    <font>
      <sz val="10"/>
      <color rgb="FFFF0000"/>
      <name val="Arial"/>
      <family val="2"/>
    </font>
    <font>
      <sz val="10"/>
      <color rgb="FF000000"/>
      <name val="Lucida Sans"/>
    </font>
    <font>
      <b/>
      <sz val="10"/>
      <color rgb="FF000000"/>
      <name val="Lucida Sans"/>
    </font>
    <font>
      <sz val="10"/>
      <name val="Lucida Sans"/>
      <family val="2"/>
    </font>
    <font>
      <sz val="10"/>
      <color rgb="FF000000"/>
      <name val="Arial"/>
      <family val="2"/>
    </font>
  </fonts>
  <fills count="5">
    <fill>
      <patternFill patternType="none"/>
    </fill>
    <fill>
      <patternFill patternType="gray125"/>
    </fill>
    <fill>
      <patternFill patternType="solid">
        <fgColor rgb="FFD9D9D9"/>
        <bgColor indexed="64"/>
      </patternFill>
    </fill>
    <fill>
      <patternFill patternType="solid">
        <fgColor rgb="FFBDD7EE"/>
        <bgColor indexed="64"/>
      </patternFill>
    </fill>
    <fill>
      <patternFill patternType="solid">
        <fgColor rgb="FFC0C0C0"/>
        <bgColor rgb="FFC0C0C0"/>
      </patternFill>
    </fill>
  </fills>
  <borders count="57">
    <border>
      <left/>
      <right/>
      <top/>
      <bottom/>
      <diagonal/>
    </border>
    <border>
      <left style="medium">
        <color rgb="FF000000"/>
      </left>
      <right style="thin">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auto="1"/>
      </left>
      <right style="thin">
        <color auto="1"/>
      </right>
      <top style="thin">
        <color auto="1"/>
      </top>
      <bottom style="thin">
        <color auto="1"/>
      </bottom>
      <diagonal/>
    </border>
    <border>
      <left/>
      <right style="thin">
        <color rgb="FF000000"/>
      </right>
      <top style="medium">
        <color rgb="FF000000"/>
      </top>
      <bottom style="medium">
        <color rgb="FF000000"/>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top style="medium">
        <color indexed="64"/>
      </top>
      <bottom style="medium">
        <color indexed="64"/>
      </bottom>
      <diagonal/>
    </border>
    <border>
      <left/>
      <right style="thin">
        <color auto="1"/>
      </right>
      <top style="medium">
        <color indexed="64"/>
      </top>
      <bottom style="medium">
        <color indexed="64"/>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top style="medium">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thin">
        <color indexed="64"/>
      </bottom>
      <diagonal/>
    </border>
  </borders>
  <cellStyleXfs count="10">
    <xf numFmtId="0" fontId="0" fillId="0" borderId="0"/>
    <xf numFmtId="0" fontId="6" fillId="0" borderId="8"/>
    <xf numFmtId="42" fontId="6" fillId="0" borderId="0" applyFont="0" applyFill="0" applyBorder="0" applyAlignment="0" applyProtection="0"/>
    <xf numFmtId="0" fontId="7" fillId="0" borderId="8"/>
    <xf numFmtId="42" fontId="7" fillId="0" borderId="8" applyFont="0" applyFill="0" applyBorder="0" applyAlignment="0" applyProtection="0"/>
    <xf numFmtId="43" fontId="7" fillId="0" borderId="8" applyFont="0" applyFill="0" applyBorder="0" applyAlignment="0" applyProtection="0"/>
    <xf numFmtId="44" fontId="7" fillId="0" borderId="8" applyFont="0" applyFill="0" applyBorder="0" applyAlignment="0" applyProtection="0"/>
    <xf numFmtId="0" fontId="11" fillId="0" borderId="8"/>
    <xf numFmtId="0" fontId="14" fillId="0" borderId="8"/>
    <xf numFmtId="9" fontId="11" fillId="0" borderId="8" applyFont="0" applyFill="0" applyBorder="0" applyAlignment="0" applyProtection="0"/>
  </cellStyleXfs>
  <cellXfs count="162">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13"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vertical="center"/>
    </xf>
    <xf numFmtId="166" fontId="2" fillId="0" borderId="0" xfId="0" applyNumberFormat="1" applyFont="1" applyAlignment="1">
      <alignment vertical="center"/>
    </xf>
    <xf numFmtId="165" fontId="2" fillId="0" borderId="0" xfId="0" applyNumberFormat="1" applyFont="1" applyAlignment="1">
      <alignment vertical="center"/>
    </xf>
    <xf numFmtId="0" fontId="3" fillId="0" borderId="8" xfId="0" applyFont="1" applyBorder="1" applyAlignment="1">
      <alignment vertical="center"/>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2" fillId="0" borderId="11" xfId="0" applyFont="1" applyBorder="1" applyAlignment="1">
      <alignment vertical="center" wrapText="1"/>
    </xf>
    <xf numFmtId="0" fontId="4" fillId="0" borderId="0" xfId="0" applyFont="1" applyAlignment="1">
      <alignment horizontal="center" vertical="center" wrapText="1"/>
    </xf>
    <xf numFmtId="0" fontId="2" fillId="0" borderId="4" xfId="0" applyFont="1" applyBorder="1" applyAlignment="1">
      <alignment horizontal="left" vertical="center" wrapText="1"/>
    </xf>
    <xf numFmtId="10" fontId="2" fillId="0" borderId="4" xfId="0" applyNumberFormat="1" applyFont="1" applyBorder="1" applyAlignment="1">
      <alignment horizontal="center" vertical="center"/>
    </xf>
    <xf numFmtId="10" fontId="2" fillId="0" borderId="4" xfId="0" applyNumberFormat="1" applyFont="1" applyBorder="1" applyAlignment="1">
      <alignment horizontal="center" vertical="center" wrapText="1"/>
    </xf>
    <xf numFmtId="0" fontId="2" fillId="0" borderId="2"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10" fontId="2" fillId="0" borderId="13" xfId="0" applyNumberFormat="1" applyFont="1" applyBorder="1" applyAlignment="1">
      <alignment horizontal="center" vertical="center"/>
    </xf>
    <xf numFmtId="164" fontId="2" fillId="0" borderId="10" xfId="0" applyNumberFormat="1" applyFont="1" applyBorder="1" applyAlignment="1">
      <alignment vertical="center"/>
    </xf>
    <xf numFmtId="0" fontId="4" fillId="0" borderId="12" xfId="0" applyFont="1" applyBorder="1" applyAlignment="1">
      <alignment horizontal="center" vertical="center" wrapText="1"/>
    </xf>
    <xf numFmtId="0" fontId="4" fillId="0" borderId="17" xfId="0" applyFont="1" applyBorder="1" applyAlignment="1">
      <alignment horizontal="center" vertical="center" wrapText="1"/>
    </xf>
    <xf numFmtId="0" fontId="2" fillId="0" borderId="9" xfId="0" applyFont="1" applyBorder="1" applyAlignment="1">
      <alignment horizontal="left" vertical="center" wrapText="1"/>
    </xf>
    <xf numFmtId="0" fontId="4" fillId="2" borderId="1" xfId="0" applyFont="1" applyFill="1" applyBorder="1" applyAlignment="1">
      <alignment horizontal="center" vertical="center" wrapText="1"/>
    </xf>
    <xf numFmtId="164" fontId="4" fillId="2" borderId="14" xfId="0" applyNumberFormat="1" applyFont="1" applyFill="1" applyBorder="1" applyAlignment="1">
      <alignment vertical="center" wrapText="1"/>
    </xf>
    <xf numFmtId="0" fontId="2" fillId="3" borderId="2" xfId="0" applyFont="1" applyFill="1" applyBorder="1" applyAlignment="1">
      <alignment horizontal="center" vertical="center"/>
    </xf>
    <xf numFmtId="0" fontId="4" fillId="3" borderId="4" xfId="0" applyFont="1" applyFill="1" applyBorder="1" applyAlignment="1">
      <alignment horizontal="left" vertical="center" wrapText="1"/>
    </xf>
    <xf numFmtId="164" fontId="4" fillId="3" borderId="3" xfId="0" applyNumberFormat="1" applyFont="1" applyFill="1" applyBorder="1" applyAlignment="1">
      <alignment horizontal="right" vertical="center" wrapText="1"/>
    </xf>
    <xf numFmtId="0" fontId="2" fillId="3" borderId="5" xfId="0" applyFont="1" applyFill="1" applyBorder="1" applyAlignment="1">
      <alignment horizontal="center" vertical="center"/>
    </xf>
    <xf numFmtId="0" fontId="4" fillId="3" borderId="9" xfId="0" applyFont="1" applyFill="1" applyBorder="1" applyAlignment="1">
      <alignment horizontal="left" vertical="center" wrapText="1"/>
    </xf>
    <xf numFmtId="164" fontId="4" fillId="3" borderId="6" xfId="0" applyNumberFormat="1" applyFont="1" applyFill="1" applyBorder="1" applyAlignment="1">
      <alignment horizontal="right" vertical="center" wrapText="1"/>
    </xf>
    <xf numFmtId="0" fontId="4" fillId="0" borderId="16" xfId="0" applyFont="1" applyBorder="1" applyAlignment="1">
      <alignment horizontal="center" vertical="center" wrapText="1"/>
    </xf>
    <xf numFmtId="167" fontId="5" fillId="0" borderId="18" xfId="0" applyNumberFormat="1" applyFont="1" applyBorder="1" applyAlignment="1">
      <alignment horizontal="center" vertical="center" wrapText="1"/>
    </xf>
    <xf numFmtId="0" fontId="2" fillId="0" borderId="0" xfId="0" applyFont="1" applyAlignment="1">
      <alignment vertical="center"/>
    </xf>
    <xf numFmtId="0" fontId="4" fillId="0" borderId="19" xfId="0" applyFont="1" applyBorder="1" applyAlignment="1">
      <alignment horizontal="center" vertical="center" wrapText="1"/>
    </xf>
    <xf numFmtId="0" fontId="4" fillId="2" borderId="23" xfId="0" applyFont="1" applyFill="1" applyBorder="1" applyAlignment="1">
      <alignment horizontal="center" vertical="center" wrapText="1"/>
    </xf>
    <xf numFmtId="0" fontId="4" fillId="2" borderId="24" xfId="0" applyFont="1" applyFill="1" applyBorder="1" applyAlignment="1">
      <alignment horizontal="left" vertical="center" wrapText="1"/>
    </xf>
    <xf numFmtId="164" fontId="4" fillId="2" borderId="25" xfId="0" applyNumberFormat="1" applyFont="1" applyFill="1" applyBorder="1" applyAlignment="1">
      <alignment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2" fillId="0" borderId="8" xfId="0" applyFont="1" applyBorder="1" applyAlignment="1">
      <alignment horizontal="left" vertical="center" wrapText="1"/>
    </xf>
    <xf numFmtId="164" fontId="2" fillId="0" borderId="8" xfId="0" applyNumberFormat="1" applyFont="1" applyBorder="1" applyAlignment="1">
      <alignment vertical="center"/>
    </xf>
    <xf numFmtId="10" fontId="2" fillId="0" borderId="8" xfId="0" applyNumberFormat="1" applyFont="1" applyBorder="1" applyAlignment="1">
      <alignment horizontal="center" vertical="center"/>
    </xf>
    <xf numFmtId="2" fontId="2" fillId="0" borderId="8" xfId="0" applyNumberFormat="1" applyFont="1" applyBorder="1" applyAlignment="1">
      <alignment horizontal="center" vertical="center"/>
    </xf>
    <xf numFmtId="0" fontId="4" fillId="2" borderId="36" xfId="0" applyFont="1" applyFill="1" applyBorder="1" applyAlignment="1">
      <alignment horizontal="left" vertical="center" wrapText="1"/>
    </xf>
    <xf numFmtId="0" fontId="2" fillId="0" borderId="20" xfId="0" applyFont="1" applyBorder="1" applyAlignment="1">
      <alignment horizontal="center" vertical="center"/>
    </xf>
    <xf numFmtId="0" fontId="2" fillId="0" borderId="21" xfId="0" applyFont="1" applyBorder="1" applyAlignment="1">
      <alignment horizontal="left" vertical="center" wrapText="1"/>
    </xf>
    <xf numFmtId="0" fontId="2" fillId="0" borderId="21" xfId="0" applyFont="1" applyBorder="1" applyAlignment="1">
      <alignment horizontal="center" vertical="center"/>
    </xf>
    <xf numFmtId="167" fontId="5" fillId="0" borderId="27" xfId="0" applyNumberFormat="1" applyFont="1" applyBorder="1" applyAlignment="1">
      <alignment horizontal="center" vertical="center" wrapText="1"/>
    </xf>
    <xf numFmtId="10" fontId="2" fillId="0" borderId="21" xfId="0" applyNumberFormat="1" applyFont="1" applyBorder="1" applyAlignment="1">
      <alignment horizontal="center" vertical="center"/>
    </xf>
    <xf numFmtId="164" fontId="2" fillId="0" borderId="22" xfId="0" applyNumberFormat="1" applyFont="1" applyBorder="1" applyAlignment="1">
      <alignment vertical="center"/>
    </xf>
    <xf numFmtId="167" fontId="5" fillId="0" borderId="8" xfId="0" applyNumberFormat="1" applyFont="1" applyBorder="1" applyAlignment="1">
      <alignment horizontal="center" vertical="center" wrapText="1"/>
    </xf>
    <xf numFmtId="0" fontId="2" fillId="2" borderId="35" xfId="0" applyFont="1" applyFill="1" applyBorder="1" applyAlignment="1">
      <alignment horizontal="center" vertical="center"/>
    </xf>
    <xf numFmtId="164" fontId="4" fillId="2" borderId="37" xfId="0" applyNumberFormat="1" applyFont="1" applyFill="1" applyBorder="1" applyAlignment="1">
      <alignment horizontal="right" vertical="center" wrapText="1"/>
    </xf>
    <xf numFmtId="167" fontId="8" fillId="0" borderId="18" xfId="0" applyNumberFormat="1" applyFont="1" applyBorder="1" applyAlignment="1">
      <alignment horizontal="center" vertical="center" wrapText="1"/>
    </xf>
    <xf numFmtId="167" fontId="5" fillId="0" borderId="47" xfId="0" applyNumberFormat="1" applyFont="1" applyBorder="1" applyAlignment="1">
      <alignment horizontal="center" vertical="center" wrapText="1"/>
    </xf>
    <xf numFmtId="10" fontId="2" fillId="0" borderId="9" xfId="0" applyNumberFormat="1" applyFont="1" applyBorder="1" applyAlignment="1">
      <alignment horizontal="center" vertical="center"/>
    </xf>
    <xf numFmtId="0" fontId="4" fillId="2" borderId="20" xfId="0" applyFont="1" applyFill="1" applyBorder="1" applyAlignment="1">
      <alignment horizontal="center" vertical="center" wrapText="1"/>
    </xf>
    <xf numFmtId="0" fontId="4" fillId="2" borderId="21" xfId="0" applyFont="1" applyFill="1" applyBorder="1" applyAlignment="1">
      <alignment horizontal="left" vertical="center" wrapText="1"/>
    </xf>
    <xf numFmtId="164" fontId="4" fillId="2" borderId="22" xfId="0" applyNumberFormat="1" applyFont="1" applyFill="1" applyBorder="1" applyAlignment="1">
      <alignment vertical="center" wrapText="1"/>
    </xf>
    <xf numFmtId="1" fontId="2" fillId="0" borderId="21" xfId="0" applyNumberFormat="1" applyFont="1" applyBorder="1" applyAlignment="1">
      <alignment horizontal="center" vertical="center"/>
    </xf>
    <xf numFmtId="164" fontId="2" fillId="0" borderId="0" xfId="0" applyNumberFormat="1" applyFont="1" applyAlignment="1">
      <alignment vertical="center"/>
    </xf>
    <xf numFmtId="164" fontId="10" fillId="0" borderId="8" xfId="2" applyNumberFormat="1" applyFont="1" applyBorder="1" applyAlignment="1">
      <alignment vertical="center"/>
    </xf>
    <xf numFmtId="0" fontId="12" fillId="0" borderId="8" xfId="7" applyFont="1" applyAlignment="1">
      <alignment vertical="center"/>
    </xf>
    <xf numFmtId="0" fontId="12" fillId="0" borderId="8" xfId="7" applyFont="1" applyAlignment="1">
      <alignment horizontal="center" vertical="center"/>
    </xf>
    <xf numFmtId="168" fontId="12" fillId="0" borderId="8" xfId="7" applyNumberFormat="1" applyFont="1" applyAlignment="1">
      <alignment vertical="center"/>
    </xf>
    <xf numFmtId="0" fontId="13" fillId="0" borderId="8" xfId="7" applyFont="1" applyAlignment="1">
      <alignment vertical="center"/>
    </xf>
    <xf numFmtId="0" fontId="13" fillId="0" borderId="8" xfId="7" applyFont="1"/>
    <xf numFmtId="0" fontId="16" fillId="4" borderId="9" xfId="7" applyFont="1" applyFill="1" applyBorder="1" applyAlignment="1">
      <alignment horizontal="center" vertical="center" wrapText="1"/>
    </xf>
    <xf numFmtId="0" fontId="15" fillId="0" borderId="49" xfId="7" applyFont="1" applyBorder="1" applyAlignment="1">
      <alignment horizontal="center" vertical="center"/>
    </xf>
    <xf numFmtId="0" fontId="15" fillId="0" borderId="50" xfId="7" applyFont="1" applyBorder="1" applyAlignment="1">
      <alignment horizontal="center" vertical="center"/>
    </xf>
    <xf numFmtId="0" fontId="15" fillId="4" borderId="51" xfId="7" applyFont="1" applyFill="1" applyBorder="1" applyAlignment="1">
      <alignment horizontal="center" vertical="center"/>
    </xf>
    <xf numFmtId="0" fontId="15" fillId="4" borderId="18" xfId="7" applyFont="1" applyFill="1" applyBorder="1" applyAlignment="1">
      <alignment vertical="center"/>
    </xf>
    <xf numFmtId="10" fontId="15" fillId="4" borderId="52" xfId="7" applyNumberFormat="1" applyFont="1" applyFill="1" applyBorder="1" applyAlignment="1">
      <alignment horizontal="center" vertical="center"/>
    </xf>
    <xf numFmtId="0" fontId="15" fillId="0" borderId="51" xfId="7" applyFont="1" applyBorder="1" applyAlignment="1">
      <alignment horizontal="center" vertical="center"/>
    </xf>
    <xf numFmtId="0" fontId="15" fillId="0" borderId="18" xfId="7" applyFont="1" applyBorder="1" applyAlignment="1">
      <alignment vertical="center"/>
    </xf>
    <xf numFmtId="0" fontId="12" fillId="0" borderId="8" xfId="7" applyFont="1"/>
    <xf numFmtId="10" fontId="8" fillId="0" borderId="52" xfId="7" applyNumberFormat="1" applyFont="1" applyBorder="1" applyAlignment="1">
      <alignment horizontal="center" vertical="center"/>
    </xf>
    <xf numFmtId="0" fontId="8" fillId="0" borderId="51" xfId="7" applyFont="1" applyBorder="1" applyAlignment="1">
      <alignment horizontal="center" vertical="center"/>
    </xf>
    <xf numFmtId="0" fontId="8" fillId="0" borderId="18" xfId="7" applyFont="1" applyBorder="1" applyAlignment="1">
      <alignment vertical="center"/>
    </xf>
    <xf numFmtId="169" fontId="12" fillId="0" borderId="8" xfId="7" applyNumberFormat="1" applyFont="1" applyAlignment="1">
      <alignment vertical="center"/>
    </xf>
    <xf numFmtId="10" fontId="13" fillId="0" borderId="8" xfId="7" applyNumberFormat="1" applyFont="1" applyAlignment="1">
      <alignment vertical="center"/>
    </xf>
    <xf numFmtId="0" fontId="15" fillId="4" borderId="18" xfId="7" applyFont="1" applyFill="1" applyBorder="1" applyAlignment="1">
      <alignment vertical="center" wrapText="1"/>
    </xf>
    <xf numFmtId="0" fontId="8" fillId="4" borderId="53" xfId="7" applyFont="1" applyFill="1" applyBorder="1" applyAlignment="1">
      <alignment horizontal="center" vertical="center"/>
    </xf>
    <xf numFmtId="0" fontId="15" fillId="4" borderId="54" xfId="7" applyFont="1" applyFill="1" applyBorder="1" applyAlignment="1">
      <alignment vertical="center"/>
    </xf>
    <xf numFmtId="9" fontId="15" fillId="4" borderId="55" xfId="9" applyFont="1" applyFill="1" applyBorder="1" applyAlignment="1">
      <alignment horizontal="center" vertical="center"/>
    </xf>
    <xf numFmtId="170" fontId="16" fillId="0" borderId="8" xfId="7" applyNumberFormat="1" applyFont="1" applyAlignment="1">
      <alignment horizontal="center" vertical="center"/>
    </xf>
    <xf numFmtId="0" fontId="13" fillId="0" borderId="8" xfId="7" applyFont="1" applyAlignment="1">
      <alignment horizontal="center" vertical="center"/>
    </xf>
    <xf numFmtId="168" fontId="13" fillId="0" borderId="8" xfId="7" applyNumberFormat="1" applyFont="1" applyAlignment="1">
      <alignment vertical="center"/>
    </xf>
    <xf numFmtId="171" fontId="13" fillId="0" borderId="8" xfId="7" applyNumberFormat="1" applyFont="1" applyAlignment="1">
      <alignment horizontal="center" vertical="center"/>
    </xf>
    <xf numFmtId="0" fontId="13" fillId="0" borderId="8" xfId="7" applyFont="1" applyAlignment="1">
      <alignment horizontal="center"/>
    </xf>
    <xf numFmtId="168" fontId="20" fillId="0" borderId="8" xfId="7" applyNumberFormat="1" applyFont="1" applyAlignment="1">
      <alignment vertical="center"/>
    </xf>
    <xf numFmtId="10" fontId="8" fillId="0" borderId="52" xfId="7" applyNumberFormat="1" applyFont="1" applyFill="1" applyBorder="1" applyAlignment="1">
      <alignment horizontal="center" vertical="center"/>
    </xf>
    <xf numFmtId="2" fontId="12" fillId="0" borderId="18" xfId="7" applyNumberFormat="1" applyFont="1" applyFill="1" applyBorder="1" applyAlignment="1">
      <alignment horizontal="center" vertical="center"/>
    </xf>
    <xf numFmtId="42" fontId="2" fillId="0" borderId="8" xfId="2" applyFont="1" applyBorder="1" applyAlignment="1">
      <alignment vertical="center"/>
    </xf>
    <xf numFmtId="0" fontId="15" fillId="0" borderId="48" xfId="7" applyFont="1" applyBorder="1" applyAlignment="1">
      <alignment horizontal="center"/>
    </xf>
    <xf numFmtId="168" fontId="12" fillId="0" borderId="8" xfId="7" applyNumberFormat="1" applyFont="1" applyAlignment="1" applyProtection="1">
      <alignment vertical="center"/>
      <protection locked="0"/>
    </xf>
    <xf numFmtId="10" fontId="17" fillId="0" borderId="52" xfId="7" applyNumberFormat="1" applyFont="1" applyBorder="1" applyAlignment="1" applyProtection="1">
      <alignment horizontal="center" vertical="center"/>
      <protection locked="0"/>
    </xf>
    <xf numFmtId="10" fontId="8" fillId="0" borderId="52" xfId="7" applyNumberFormat="1" applyFont="1" applyBorder="1" applyAlignment="1" applyProtection="1">
      <alignment horizontal="center" vertical="center"/>
      <protection locked="0"/>
    </xf>
    <xf numFmtId="168" fontId="8" fillId="0" borderId="52" xfId="7" applyNumberFormat="1" applyFont="1" applyBorder="1" applyAlignment="1" applyProtection="1">
      <alignment horizontal="center" vertical="center"/>
      <protection locked="0"/>
    </xf>
    <xf numFmtId="0" fontId="15" fillId="0" borderId="18" xfId="7" applyFont="1" applyFill="1" applyBorder="1" applyAlignment="1">
      <alignment vertical="center"/>
    </xf>
    <xf numFmtId="0" fontId="8" fillId="0" borderId="51" xfId="7" applyFont="1" applyFill="1" applyBorder="1" applyAlignment="1">
      <alignment horizontal="center" vertical="center"/>
    </xf>
    <xf numFmtId="0" fontId="12" fillId="0" borderId="8" xfId="7" applyFont="1" applyAlignment="1" applyProtection="1">
      <alignment vertical="center"/>
      <protection locked="0"/>
    </xf>
    <xf numFmtId="10" fontId="15" fillId="0" borderId="52" xfId="7" applyNumberFormat="1" applyFont="1" applyBorder="1" applyAlignment="1" applyProtection="1">
      <alignment horizontal="center" vertical="center"/>
      <protection locked="0"/>
    </xf>
    <xf numFmtId="10" fontId="15" fillId="0" borderId="52" xfId="7" applyNumberFormat="1" applyFont="1" applyFill="1" applyBorder="1" applyAlignment="1" applyProtection="1">
      <alignment horizontal="center" vertical="center"/>
      <protection locked="0"/>
    </xf>
    <xf numFmtId="0" fontId="21" fillId="0" borderId="8" xfId="7" applyFont="1"/>
    <xf numFmtId="0" fontId="8" fillId="0" borderId="18" xfId="7" applyFont="1" applyBorder="1" applyAlignment="1" applyProtection="1">
      <alignment vertical="center"/>
      <protection locked="0"/>
    </xf>
    <xf numFmtId="0" fontId="8" fillId="0" borderId="18" xfId="7" applyFont="1" applyBorder="1" applyAlignment="1" applyProtection="1">
      <alignment vertical="center" wrapText="1"/>
      <protection locked="0"/>
    </xf>
    <xf numFmtId="0" fontId="15" fillId="0" borderId="18" xfId="7" applyFont="1" applyBorder="1" applyAlignment="1" applyProtection="1">
      <alignment vertical="center"/>
      <protection locked="0"/>
    </xf>
    <xf numFmtId="164" fontId="2" fillId="0" borderId="13" xfId="0" applyNumberFormat="1" applyFont="1" applyBorder="1" applyAlignment="1" applyProtection="1">
      <alignment vertical="center"/>
      <protection locked="0"/>
    </xf>
    <xf numFmtId="2" fontId="9" fillId="0" borderId="13" xfId="0" applyNumberFormat="1" applyFont="1" applyBorder="1" applyAlignment="1" applyProtection="1">
      <alignment horizontal="center" vertical="center"/>
      <protection locked="0"/>
    </xf>
    <xf numFmtId="164" fontId="2" fillId="0" borderId="4" xfId="0" applyNumberFormat="1" applyFont="1" applyBorder="1" applyAlignment="1" applyProtection="1">
      <alignment vertical="center"/>
      <protection locked="0"/>
    </xf>
    <xf numFmtId="164" fontId="2" fillId="0" borderId="9" xfId="0" applyNumberFormat="1" applyFont="1" applyBorder="1" applyAlignment="1" applyProtection="1">
      <alignment vertical="center"/>
      <protection locked="0"/>
    </xf>
    <xf numFmtId="2" fontId="9" fillId="0" borderId="12" xfId="0" applyNumberFormat="1" applyFont="1" applyBorder="1" applyAlignment="1" applyProtection="1">
      <alignment horizontal="center" vertical="center"/>
      <protection locked="0"/>
    </xf>
    <xf numFmtId="164" fontId="2" fillId="0" borderId="21" xfId="0" applyNumberFormat="1" applyFont="1" applyBorder="1" applyAlignment="1" applyProtection="1">
      <alignment vertical="center"/>
      <protection locked="0"/>
    </xf>
    <xf numFmtId="2" fontId="9" fillId="0" borderId="21" xfId="0" applyNumberFormat="1" applyFont="1" applyBorder="1" applyAlignment="1" applyProtection="1">
      <alignment horizontal="center" vertical="center"/>
      <protection locked="0"/>
    </xf>
    <xf numFmtId="10" fontId="15" fillId="4" borderId="52" xfId="7" applyNumberFormat="1" applyFont="1" applyFill="1" applyBorder="1" applyAlignment="1" applyProtection="1">
      <alignment horizontal="center" vertical="center"/>
      <protection locked="0"/>
    </xf>
    <xf numFmtId="165" fontId="4" fillId="2" borderId="24" xfId="0" applyNumberFormat="1" applyFont="1" applyFill="1" applyBorder="1" applyAlignment="1">
      <alignment horizontal="center" vertical="center" wrapText="1"/>
    </xf>
    <xf numFmtId="0" fontId="3" fillId="2" borderId="24" xfId="0" applyFont="1" applyFill="1" applyBorder="1" applyAlignment="1">
      <alignment vertical="center"/>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164" fontId="2" fillId="0" borderId="31" xfId="0" applyNumberFormat="1" applyFont="1" applyBorder="1" applyAlignment="1">
      <alignment horizontal="center" vertical="center"/>
    </xf>
    <xf numFmtId="164" fontId="2" fillId="0" borderId="32" xfId="0" applyNumberFormat="1" applyFont="1" applyBorder="1" applyAlignment="1">
      <alignment horizontal="center" vertical="center"/>
    </xf>
    <xf numFmtId="0" fontId="1" fillId="0" borderId="0" xfId="0" applyFont="1" applyAlignment="1">
      <alignment horizontal="center" vertical="center" wrapText="1"/>
    </xf>
    <xf numFmtId="0" fontId="2" fillId="0" borderId="0" xfId="0" applyFont="1" applyAlignment="1">
      <alignment vertical="center"/>
    </xf>
    <xf numFmtId="0" fontId="4" fillId="2" borderId="1" xfId="0" applyFont="1" applyFill="1" applyBorder="1" applyAlignment="1">
      <alignment horizontal="center" vertical="center"/>
    </xf>
    <xf numFmtId="0" fontId="3" fillId="2" borderId="7" xfId="0" applyFont="1" applyFill="1" applyBorder="1" applyAlignment="1">
      <alignment vertical="center"/>
    </xf>
    <xf numFmtId="0" fontId="3" fillId="2" borderId="14" xfId="0" applyFont="1" applyFill="1" applyBorder="1" applyAlignment="1">
      <alignment vertical="center"/>
    </xf>
    <xf numFmtId="0" fontId="4" fillId="2" borderId="7" xfId="0" applyFont="1" applyFill="1" applyBorder="1" applyAlignment="1">
      <alignment vertical="center" wrapText="1"/>
    </xf>
    <xf numFmtId="0" fontId="4" fillId="2" borderId="21" xfId="0" applyFont="1" applyFill="1" applyBorder="1" applyAlignment="1">
      <alignment horizontal="center" vertical="center" wrapText="1"/>
    </xf>
    <xf numFmtId="0" fontId="3" fillId="2" borderId="21" xfId="0" applyFont="1" applyFill="1" applyBorder="1" applyAlignment="1">
      <alignment vertical="center"/>
    </xf>
    <xf numFmtId="0" fontId="4" fillId="2" borderId="39"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2" fillId="0" borderId="41" xfId="0" applyFont="1" applyBorder="1" applyAlignment="1">
      <alignment horizontal="justify" vertical="top" wrapText="1"/>
    </xf>
    <xf numFmtId="0" fontId="2" fillId="0" borderId="42" xfId="0" applyFont="1" applyBorder="1" applyAlignment="1">
      <alignment horizontal="justify" vertical="top" wrapText="1"/>
    </xf>
    <xf numFmtId="0" fontId="2" fillId="0" borderId="43" xfId="0" applyFont="1" applyBorder="1" applyAlignment="1">
      <alignment horizontal="justify" vertical="top" wrapText="1"/>
    </xf>
    <xf numFmtId="0" fontId="2" fillId="0" borderId="44" xfId="0" applyFont="1" applyBorder="1" applyAlignment="1">
      <alignment horizontal="justify" vertical="top" wrapText="1"/>
    </xf>
    <xf numFmtId="0" fontId="2" fillId="0" borderId="45" xfId="0" applyFont="1" applyBorder="1" applyAlignment="1">
      <alignment horizontal="justify" vertical="top" wrapText="1"/>
    </xf>
    <xf numFmtId="0" fontId="2" fillId="0" borderId="46" xfId="0" applyFont="1" applyBorder="1" applyAlignment="1">
      <alignment horizontal="justify" vertical="top" wrapText="1"/>
    </xf>
    <xf numFmtId="2" fontId="2" fillId="0" borderId="31" xfId="0" applyNumberFormat="1" applyFont="1" applyBorder="1" applyAlignment="1">
      <alignment horizontal="center" vertical="center"/>
    </xf>
    <xf numFmtId="2" fontId="2" fillId="0" borderId="32" xfId="0" applyNumberFormat="1" applyFont="1" applyBorder="1" applyAlignment="1">
      <alignment horizontal="center" vertical="center"/>
    </xf>
    <xf numFmtId="2" fontId="2" fillId="0" borderId="33" xfId="0" applyNumberFormat="1" applyFont="1" applyBorder="1" applyAlignment="1">
      <alignment horizontal="center" vertical="center"/>
    </xf>
    <xf numFmtId="2" fontId="2" fillId="0" borderId="34" xfId="0" applyNumberFormat="1" applyFont="1" applyBorder="1" applyAlignment="1">
      <alignment horizontal="center" vertical="center"/>
    </xf>
    <xf numFmtId="0" fontId="4" fillId="3" borderId="4" xfId="0" applyFont="1" applyFill="1" applyBorder="1" applyAlignment="1">
      <alignment horizontal="center" vertical="center" wrapText="1"/>
    </xf>
    <xf numFmtId="0" fontId="3" fillId="3" borderId="4" xfId="0" applyFont="1" applyFill="1" applyBorder="1" applyAlignment="1">
      <alignment vertical="center"/>
    </xf>
    <xf numFmtId="164" fontId="2" fillId="0" borderId="33" xfId="0" applyNumberFormat="1" applyFont="1" applyBorder="1" applyAlignment="1" applyProtection="1">
      <alignment horizontal="center" vertical="center"/>
      <protection locked="0"/>
    </xf>
    <xf numFmtId="164" fontId="2" fillId="0" borderId="34" xfId="0" applyNumberFormat="1" applyFont="1" applyBorder="1" applyAlignment="1" applyProtection="1">
      <alignment horizontal="center" vertical="center"/>
      <protection locked="0"/>
    </xf>
    <xf numFmtId="0" fontId="4" fillId="0" borderId="8" xfId="7" applyFont="1" applyAlignment="1">
      <alignment horizontal="center" vertical="center" wrapText="1"/>
    </xf>
    <xf numFmtId="0" fontId="15" fillId="0" borderId="8" xfId="8" applyFont="1" applyAlignment="1">
      <alignment horizontal="center" vertical="center" wrapText="1"/>
    </xf>
    <xf numFmtId="0" fontId="15" fillId="0" borderId="8" xfId="8" applyFont="1" applyAlignment="1" applyProtection="1">
      <alignment horizontal="center" vertical="center" wrapText="1"/>
      <protection locked="0"/>
    </xf>
    <xf numFmtId="0" fontId="13" fillId="0" borderId="8" xfId="7" applyFont="1" applyAlignment="1">
      <alignment horizontal="left" vertical="justify" wrapText="1"/>
    </xf>
    <xf numFmtId="0" fontId="2" fillId="0" borderId="56" xfId="7" applyFont="1" applyBorder="1" applyAlignment="1">
      <alignment horizontal="center" vertical="center" wrapText="1"/>
    </xf>
  </cellXfs>
  <cellStyles count="10">
    <cellStyle name="Millares 2" xfId="5" xr:uid="{00000000-0005-0000-0000-000000000000}"/>
    <cellStyle name="Moneda [0]" xfId="2" builtinId="7"/>
    <cellStyle name="Moneda [0] 2" xfId="4" xr:uid="{00000000-0005-0000-0000-000002000000}"/>
    <cellStyle name="Moneda 2" xfId="6" xr:uid="{00000000-0005-0000-0000-000003000000}"/>
    <cellStyle name="Normal" xfId="0" builtinId="0"/>
    <cellStyle name="Normal 2" xfId="1" xr:uid="{00000000-0005-0000-0000-000005000000}"/>
    <cellStyle name="Normal 2 2" xfId="7" xr:uid="{00000000-0005-0000-0000-000006000000}"/>
    <cellStyle name="Normal 3" xfId="3" xr:uid="{00000000-0005-0000-0000-000007000000}"/>
    <cellStyle name="Normal_FORMULARIO EXPERIENCIA" xfId="8" xr:uid="{00000000-0005-0000-0000-000008000000}"/>
    <cellStyle name="Porcentaje 2"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3185584</xdr:colOff>
      <xdr:row>30</xdr:row>
      <xdr:rowOff>398989</xdr:rowOff>
    </xdr:from>
    <xdr:to>
      <xdr:col>6</xdr:col>
      <xdr:colOff>391585</xdr:colOff>
      <xdr:row>30</xdr:row>
      <xdr:rowOff>2569252</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61834" y="14570072"/>
          <a:ext cx="6805084" cy="2170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0"/>
  <sheetViews>
    <sheetView topLeftCell="A19" zoomScale="90" zoomScaleNormal="90" workbookViewId="0">
      <selection activeCell="K28" sqref="K28"/>
    </sheetView>
  </sheetViews>
  <sheetFormatPr baseColWidth="10" defaultColWidth="14.42578125" defaultRowHeight="15" customHeight="1" x14ac:dyDescent="0.25"/>
  <cols>
    <col min="1" max="1" width="7.140625" style="3" customWidth="1"/>
    <col min="2" max="2" width="63" style="16" customWidth="1"/>
    <col min="3" max="3" width="17.42578125" style="41" bestFit="1" customWidth="1"/>
    <col min="4" max="4" width="24.140625" style="41" customWidth="1"/>
    <col min="5" max="5" width="19.7109375" style="41" bestFit="1" customWidth="1"/>
    <col min="6" max="7" width="19.7109375" style="41" customWidth="1"/>
    <col min="8" max="8" width="18.85546875" style="41" customWidth="1"/>
    <col min="9" max="9" width="15.5703125" style="41" customWidth="1"/>
    <col min="10" max="10" width="22.140625" style="41" customWidth="1"/>
    <col min="11" max="11" width="18.7109375" style="41" customWidth="1"/>
    <col min="12" max="12" width="16.5703125" style="41" bestFit="1" customWidth="1"/>
    <col min="13" max="15" width="10" style="41" customWidth="1"/>
    <col min="16" max="16384" width="14.42578125" style="41"/>
  </cols>
  <sheetData>
    <row r="1" spans="1:15" ht="15.75" customHeight="1" x14ac:dyDescent="0.25">
      <c r="A1" s="132" t="s">
        <v>0</v>
      </c>
      <c r="B1" s="133"/>
      <c r="C1" s="133"/>
      <c r="D1" s="133"/>
      <c r="E1" s="133"/>
      <c r="F1" s="133"/>
      <c r="G1" s="133"/>
      <c r="H1" s="133"/>
      <c r="I1" s="133"/>
      <c r="J1" s="133"/>
      <c r="K1" s="12"/>
      <c r="L1" s="1"/>
      <c r="M1" s="1"/>
      <c r="N1" s="1"/>
      <c r="O1" s="1"/>
    </row>
    <row r="2" spans="1:15" ht="14.25" x14ac:dyDescent="0.25">
      <c r="A2" s="2"/>
      <c r="B2" s="17"/>
      <c r="C2" s="1"/>
      <c r="D2" s="1"/>
      <c r="E2" s="1"/>
      <c r="F2" s="1"/>
      <c r="G2" s="1"/>
      <c r="H2" s="1"/>
      <c r="I2" s="1"/>
      <c r="J2" s="1"/>
      <c r="K2" s="12"/>
      <c r="L2" s="1"/>
      <c r="M2" s="1"/>
      <c r="N2" s="1"/>
      <c r="O2" s="1"/>
    </row>
    <row r="3" spans="1:15" ht="49.5" customHeight="1" x14ac:dyDescent="0.25">
      <c r="A3" s="132" t="s">
        <v>52</v>
      </c>
      <c r="B3" s="133"/>
      <c r="C3" s="133"/>
      <c r="D3" s="133"/>
      <c r="E3" s="133"/>
      <c r="F3" s="133"/>
      <c r="G3" s="133"/>
      <c r="H3" s="133"/>
      <c r="I3" s="133"/>
      <c r="J3" s="133"/>
      <c r="K3" s="12"/>
      <c r="L3" s="1"/>
      <c r="M3" s="1"/>
      <c r="N3" s="1"/>
      <c r="O3" s="1"/>
    </row>
    <row r="4" spans="1:15" ht="14.25" x14ac:dyDescent="0.25">
      <c r="C4" s="3"/>
      <c r="D4" s="3"/>
      <c r="K4" s="9"/>
    </row>
    <row r="5" spans="1:15" ht="15.75" customHeight="1" thickBot="1" x14ac:dyDescent="0.3">
      <c r="A5" s="8"/>
      <c r="B5" s="15"/>
      <c r="C5" s="8"/>
      <c r="D5" s="8"/>
      <c r="E5" s="9"/>
      <c r="F5" s="9"/>
      <c r="G5" s="9"/>
      <c r="H5" s="9"/>
      <c r="I5" s="9"/>
      <c r="J5" s="9"/>
      <c r="K5" s="9"/>
    </row>
    <row r="6" spans="1:15" ht="15.6" customHeight="1" thickBot="1" x14ac:dyDescent="0.3">
      <c r="A6" s="134" t="s">
        <v>1</v>
      </c>
      <c r="B6" s="135"/>
      <c r="C6" s="135"/>
      <c r="D6" s="135"/>
      <c r="E6" s="135"/>
      <c r="F6" s="135"/>
      <c r="G6" s="135"/>
      <c r="H6" s="135"/>
      <c r="I6" s="135"/>
      <c r="J6" s="136"/>
      <c r="K6" s="9"/>
    </row>
    <row r="7" spans="1:15" ht="57.75" customHeight="1" thickBot="1" x14ac:dyDescent="0.3">
      <c r="A7" s="39" t="s">
        <v>2</v>
      </c>
      <c r="B7" s="28" t="s">
        <v>3</v>
      </c>
      <c r="C7" s="28" t="s">
        <v>4</v>
      </c>
      <c r="D7" s="28" t="s">
        <v>5</v>
      </c>
      <c r="E7" s="28" t="s">
        <v>6</v>
      </c>
      <c r="F7" s="28" t="s">
        <v>7</v>
      </c>
      <c r="G7" s="42" t="s">
        <v>8</v>
      </c>
      <c r="H7" s="28" t="s">
        <v>9</v>
      </c>
      <c r="I7" s="28" t="s">
        <v>10</v>
      </c>
      <c r="J7" s="29" t="s">
        <v>11</v>
      </c>
      <c r="K7" s="13"/>
      <c r="L7" s="4"/>
      <c r="M7" s="4"/>
      <c r="N7" s="4"/>
      <c r="O7" s="4"/>
    </row>
    <row r="8" spans="1:15" ht="33" customHeight="1" thickBot="1" x14ac:dyDescent="0.3">
      <c r="A8" s="31">
        <v>1</v>
      </c>
      <c r="B8" s="137" t="s">
        <v>12</v>
      </c>
      <c r="C8" s="137"/>
      <c r="D8" s="137"/>
      <c r="E8" s="137"/>
      <c r="F8" s="137"/>
      <c r="G8" s="137"/>
      <c r="H8" s="137"/>
      <c r="I8" s="137"/>
      <c r="J8" s="32">
        <f>SUM(J9:J19)</f>
        <v>0</v>
      </c>
      <c r="K8" s="9"/>
      <c r="L8" s="9"/>
      <c r="M8" s="9"/>
    </row>
    <row r="9" spans="1:15" ht="15.75" customHeight="1" x14ac:dyDescent="0.25">
      <c r="A9" s="24" t="s">
        <v>13</v>
      </c>
      <c r="B9" s="25" t="s">
        <v>14</v>
      </c>
      <c r="C9" s="5">
        <v>1</v>
      </c>
      <c r="D9" s="63">
        <v>2</v>
      </c>
      <c r="E9" s="118"/>
      <c r="F9" s="119"/>
      <c r="G9" s="119"/>
      <c r="H9" s="5">
        <v>9</v>
      </c>
      <c r="I9" s="26">
        <v>0.5</v>
      </c>
      <c r="J9" s="27">
        <f>+(C9*E9*H9*I9*(1+F9+G9))</f>
        <v>0</v>
      </c>
      <c r="K9" s="103"/>
      <c r="L9" s="9"/>
      <c r="M9" s="9"/>
    </row>
    <row r="10" spans="1:15" ht="28.5" x14ac:dyDescent="0.25">
      <c r="A10" s="24" t="s">
        <v>15</v>
      </c>
      <c r="B10" s="20" t="s">
        <v>16</v>
      </c>
      <c r="C10" s="6">
        <v>1</v>
      </c>
      <c r="D10" s="63">
        <v>4</v>
      </c>
      <c r="E10" s="120"/>
      <c r="F10" s="119"/>
      <c r="G10" s="119"/>
      <c r="H10" s="6">
        <v>9</v>
      </c>
      <c r="I10" s="21">
        <v>1</v>
      </c>
      <c r="J10" s="27">
        <f t="shared" ref="J10:J21" si="0">+(C10*E10*H10*I10*(1+F10+G10))</f>
        <v>0</v>
      </c>
      <c r="K10" s="9"/>
      <c r="L10" s="9"/>
      <c r="M10" s="9"/>
    </row>
    <row r="11" spans="1:15" ht="57.75" customHeight="1" x14ac:dyDescent="0.25">
      <c r="A11" s="24" t="s">
        <v>17</v>
      </c>
      <c r="B11" s="20" t="s">
        <v>18</v>
      </c>
      <c r="C11" s="6">
        <v>1</v>
      </c>
      <c r="D11" s="63">
        <v>6</v>
      </c>
      <c r="E11" s="120"/>
      <c r="F11" s="119"/>
      <c r="G11" s="119"/>
      <c r="H11" s="6">
        <v>9</v>
      </c>
      <c r="I11" s="21">
        <v>1</v>
      </c>
      <c r="J11" s="27">
        <f t="shared" si="0"/>
        <v>0</v>
      </c>
      <c r="K11" s="9"/>
      <c r="L11" s="9"/>
      <c r="M11" s="9"/>
    </row>
    <row r="12" spans="1:15" ht="27" customHeight="1" x14ac:dyDescent="0.25">
      <c r="A12" s="24" t="s">
        <v>19</v>
      </c>
      <c r="B12" s="20" t="s">
        <v>20</v>
      </c>
      <c r="C12" s="6">
        <v>1</v>
      </c>
      <c r="D12" s="63">
        <v>6</v>
      </c>
      <c r="E12" s="120"/>
      <c r="F12" s="119"/>
      <c r="G12" s="119"/>
      <c r="H12" s="6">
        <v>9</v>
      </c>
      <c r="I12" s="21">
        <v>1</v>
      </c>
      <c r="J12" s="27">
        <f t="shared" si="0"/>
        <v>0</v>
      </c>
      <c r="K12" s="9"/>
      <c r="L12" s="9"/>
      <c r="M12" s="9"/>
    </row>
    <row r="13" spans="1:15" ht="16.5" customHeight="1" x14ac:dyDescent="0.25">
      <c r="A13" s="24" t="s">
        <v>21</v>
      </c>
      <c r="B13" s="20" t="s">
        <v>22</v>
      </c>
      <c r="C13" s="6">
        <v>1</v>
      </c>
      <c r="D13" s="63">
        <v>6</v>
      </c>
      <c r="E13" s="120"/>
      <c r="F13" s="119"/>
      <c r="G13" s="119"/>
      <c r="H13" s="6">
        <v>4</v>
      </c>
      <c r="I13" s="21">
        <v>0.25</v>
      </c>
      <c r="J13" s="27">
        <f t="shared" si="0"/>
        <v>0</v>
      </c>
      <c r="K13" s="9"/>
      <c r="L13" s="9"/>
      <c r="M13" s="9"/>
    </row>
    <row r="14" spans="1:15" ht="18" customHeight="1" x14ac:dyDescent="0.25">
      <c r="A14" s="24" t="s">
        <v>23</v>
      </c>
      <c r="B14" s="20" t="s">
        <v>24</v>
      </c>
      <c r="C14" s="6">
        <v>1</v>
      </c>
      <c r="D14" s="63">
        <v>4</v>
      </c>
      <c r="E14" s="120"/>
      <c r="F14" s="119"/>
      <c r="G14" s="119"/>
      <c r="H14" s="6">
        <v>6</v>
      </c>
      <c r="I14" s="21">
        <v>0.25</v>
      </c>
      <c r="J14" s="27">
        <f t="shared" si="0"/>
        <v>0</v>
      </c>
      <c r="K14" s="9"/>
      <c r="L14" s="9"/>
      <c r="M14" s="9"/>
    </row>
    <row r="15" spans="1:15" ht="28.5" x14ac:dyDescent="0.25">
      <c r="A15" s="24" t="s">
        <v>25</v>
      </c>
      <c r="B15" s="20" t="s">
        <v>26</v>
      </c>
      <c r="C15" s="6">
        <v>1</v>
      </c>
      <c r="D15" s="63">
        <v>4</v>
      </c>
      <c r="E15" s="120"/>
      <c r="F15" s="119"/>
      <c r="G15" s="119"/>
      <c r="H15" s="6">
        <v>6</v>
      </c>
      <c r="I15" s="21">
        <v>0.25</v>
      </c>
      <c r="J15" s="27">
        <f t="shared" si="0"/>
        <v>0</v>
      </c>
      <c r="K15" s="9"/>
      <c r="L15" s="9"/>
      <c r="M15" s="9"/>
    </row>
    <row r="16" spans="1:15" s="16" customFormat="1" ht="42.75" x14ac:dyDescent="0.25">
      <c r="A16" s="24" t="s">
        <v>27</v>
      </c>
      <c r="B16" s="20" t="s">
        <v>28</v>
      </c>
      <c r="C16" s="14">
        <v>1</v>
      </c>
      <c r="D16" s="40">
        <v>4</v>
      </c>
      <c r="E16" s="120"/>
      <c r="F16" s="119"/>
      <c r="G16" s="119"/>
      <c r="H16" s="14">
        <v>6</v>
      </c>
      <c r="I16" s="22">
        <v>0.25</v>
      </c>
      <c r="J16" s="27">
        <f t="shared" si="0"/>
        <v>0</v>
      </c>
      <c r="K16" s="9"/>
      <c r="L16" s="9"/>
      <c r="M16" s="9"/>
    </row>
    <row r="17" spans="1:15" s="16" customFormat="1" ht="14.25" x14ac:dyDescent="0.25">
      <c r="A17" s="24" t="s">
        <v>29</v>
      </c>
      <c r="B17" s="20" t="s">
        <v>30</v>
      </c>
      <c r="C17" s="6">
        <v>1</v>
      </c>
      <c r="D17" s="40">
        <v>4</v>
      </c>
      <c r="E17" s="120"/>
      <c r="F17" s="119"/>
      <c r="G17" s="119"/>
      <c r="H17" s="6">
        <v>6</v>
      </c>
      <c r="I17" s="21">
        <v>0.25</v>
      </c>
      <c r="J17" s="27">
        <f t="shared" si="0"/>
        <v>0</v>
      </c>
      <c r="K17" s="9"/>
      <c r="L17" s="9"/>
      <c r="M17" s="9"/>
    </row>
    <row r="18" spans="1:15" ht="31.5" customHeight="1" x14ac:dyDescent="0.25">
      <c r="A18" s="24" t="s">
        <v>31</v>
      </c>
      <c r="B18" s="20" t="s">
        <v>32</v>
      </c>
      <c r="C18" s="6">
        <v>1</v>
      </c>
      <c r="D18" s="40">
        <v>4</v>
      </c>
      <c r="E18" s="120"/>
      <c r="F18" s="119"/>
      <c r="G18" s="119"/>
      <c r="H18" s="6">
        <v>9</v>
      </c>
      <c r="I18" s="21">
        <v>0.05</v>
      </c>
      <c r="J18" s="27">
        <f t="shared" si="0"/>
        <v>0</v>
      </c>
      <c r="K18" s="9"/>
      <c r="L18" s="9"/>
      <c r="M18" s="9"/>
    </row>
    <row r="19" spans="1:15" ht="18" customHeight="1" thickBot="1" x14ac:dyDescent="0.3">
      <c r="A19" s="24" t="s">
        <v>33</v>
      </c>
      <c r="B19" s="30" t="s">
        <v>34</v>
      </c>
      <c r="C19" s="7">
        <v>1</v>
      </c>
      <c r="D19" s="64">
        <v>6</v>
      </c>
      <c r="E19" s="121"/>
      <c r="F19" s="122"/>
      <c r="G19" s="122"/>
      <c r="H19" s="7">
        <v>9</v>
      </c>
      <c r="I19" s="65">
        <v>0.05</v>
      </c>
      <c r="J19" s="27">
        <f t="shared" si="0"/>
        <v>0</v>
      </c>
      <c r="K19" s="9"/>
      <c r="L19" s="9"/>
      <c r="M19" s="9"/>
    </row>
    <row r="20" spans="1:15" ht="18" customHeight="1" thickBot="1" x14ac:dyDescent="0.3">
      <c r="A20" s="66">
        <v>2</v>
      </c>
      <c r="B20" s="67" t="s">
        <v>35</v>
      </c>
      <c r="C20" s="138"/>
      <c r="D20" s="139"/>
      <c r="E20" s="139"/>
      <c r="F20" s="139"/>
      <c r="G20" s="139"/>
      <c r="H20" s="139"/>
      <c r="I20" s="139"/>
      <c r="J20" s="68">
        <f>SUM(J21:J21)</f>
        <v>0</v>
      </c>
      <c r="K20" s="9"/>
      <c r="L20" s="9"/>
      <c r="M20" s="9"/>
    </row>
    <row r="21" spans="1:15" ht="18" customHeight="1" thickBot="1" x14ac:dyDescent="0.3">
      <c r="A21" s="54" t="s">
        <v>36</v>
      </c>
      <c r="B21" s="55" t="s">
        <v>37</v>
      </c>
      <c r="C21" s="56">
        <v>1</v>
      </c>
      <c r="D21" s="57">
        <v>7</v>
      </c>
      <c r="E21" s="123"/>
      <c r="F21" s="124"/>
      <c r="G21" s="124"/>
      <c r="H21" s="69">
        <f>H13</f>
        <v>4</v>
      </c>
      <c r="I21" s="58">
        <f>+I13</f>
        <v>0.25</v>
      </c>
      <c r="J21" s="59">
        <f t="shared" si="0"/>
        <v>0</v>
      </c>
      <c r="K21" s="9"/>
      <c r="L21" s="9"/>
      <c r="M21" s="9"/>
    </row>
    <row r="22" spans="1:15" ht="9" customHeight="1" thickBot="1" x14ac:dyDescent="0.3">
      <c r="A22" s="8"/>
      <c r="B22" s="49"/>
      <c r="C22" s="8"/>
      <c r="D22" s="60"/>
      <c r="E22" s="50"/>
      <c r="F22" s="51"/>
      <c r="G22" s="51"/>
      <c r="H22" s="52"/>
      <c r="I22" s="51"/>
      <c r="J22" s="50"/>
      <c r="K22" s="9"/>
      <c r="L22" s="9"/>
      <c r="M22" s="9"/>
    </row>
    <row r="23" spans="1:15" ht="42" customHeight="1" thickBot="1" x14ac:dyDescent="0.3">
      <c r="A23" s="46" t="s">
        <v>2</v>
      </c>
      <c r="B23" s="47" t="s">
        <v>3</v>
      </c>
      <c r="C23" s="47" t="s">
        <v>4</v>
      </c>
      <c r="D23" s="47" t="s">
        <v>38</v>
      </c>
      <c r="E23" s="128" t="s">
        <v>39</v>
      </c>
      <c r="F23" s="129"/>
      <c r="G23" s="128" t="s">
        <v>9</v>
      </c>
      <c r="H23" s="129"/>
      <c r="I23" s="47" t="s">
        <v>10</v>
      </c>
      <c r="J23" s="48" t="s">
        <v>40</v>
      </c>
      <c r="K23" s="13"/>
      <c r="L23" s="4"/>
      <c r="M23" s="4"/>
      <c r="N23" s="4"/>
      <c r="O23" s="4"/>
    </row>
    <row r="24" spans="1:15" ht="27" customHeight="1" thickBot="1" x14ac:dyDescent="0.3">
      <c r="A24" s="43">
        <v>3</v>
      </c>
      <c r="B24" s="44" t="s">
        <v>41</v>
      </c>
      <c r="C24" s="126"/>
      <c r="D24" s="127"/>
      <c r="E24" s="127"/>
      <c r="F24" s="127"/>
      <c r="G24" s="127"/>
      <c r="H24" s="127"/>
      <c r="I24" s="127"/>
      <c r="J24" s="45">
        <f>SUM(J25:J26)</f>
        <v>0</v>
      </c>
      <c r="K24" s="9"/>
    </row>
    <row r="25" spans="1:15" ht="15.75" customHeight="1" x14ac:dyDescent="0.25">
      <c r="A25" s="24" t="s">
        <v>42</v>
      </c>
      <c r="B25" s="25" t="s">
        <v>43</v>
      </c>
      <c r="C25" s="5">
        <v>1</v>
      </c>
      <c r="D25" s="5" t="s">
        <v>44</v>
      </c>
      <c r="E25" s="130"/>
      <c r="F25" s="131"/>
      <c r="G25" s="149">
        <v>1</v>
      </c>
      <c r="H25" s="150"/>
      <c r="I25" s="26">
        <v>1</v>
      </c>
      <c r="J25" s="27">
        <f>+C25*E25*G25*I25</f>
        <v>0</v>
      </c>
      <c r="K25" s="9"/>
    </row>
    <row r="26" spans="1:15" ht="139.5" customHeight="1" x14ac:dyDescent="0.25">
      <c r="A26" s="23" t="s">
        <v>45</v>
      </c>
      <c r="B26" s="20" t="s">
        <v>46</v>
      </c>
      <c r="C26" s="6">
        <v>1</v>
      </c>
      <c r="D26" s="6" t="s">
        <v>44</v>
      </c>
      <c r="E26" s="155"/>
      <c r="F26" s="156"/>
      <c r="G26" s="151">
        <v>1</v>
      </c>
      <c r="H26" s="152"/>
      <c r="I26" s="21">
        <v>1</v>
      </c>
      <c r="J26" s="27">
        <f t="shared" ref="J26" si="1">+C26*E26*G26*I26</f>
        <v>0</v>
      </c>
      <c r="K26" s="9"/>
      <c r="L26" s="70"/>
    </row>
    <row r="27" spans="1:15" ht="27" customHeight="1" x14ac:dyDescent="0.25">
      <c r="A27" s="33"/>
      <c r="B27" s="34" t="s">
        <v>47</v>
      </c>
      <c r="C27" s="153"/>
      <c r="D27" s="154"/>
      <c r="E27" s="154"/>
      <c r="F27" s="154"/>
      <c r="G27" s="154"/>
      <c r="H27" s="154"/>
      <c r="I27" s="154"/>
      <c r="J27" s="35">
        <f>+J24+J20+J8</f>
        <v>0</v>
      </c>
      <c r="K27" s="9"/>
    </row>
    <row r="28" spans="1:15" ht="27" customHeight="1" thickBot="1" x14ac:dyDescent="0.3">
      <c r="A28" s="36"/>
      <c r="B28" s="37" t="s">
        <v>48</v>
      </c>
      <c r="C28" s="153"/>
      <c r="D28" s="154"/>
      <c r="E28" s="154"/>
      <c r="F28" s="154"/>
      <c r="G28" s="154"/>
      <c r="H28" s="154"/>
      <c r="I28" s="154"/>
      <c r="J28" s="38">
        <f>+J27*0.19</f>
        <v>0</v>
      </c>
      <c r="K28" s="9"/>
    </row>
    <row r="29" spans="1:15" ht="27" customHeight="1" thickBot="1" x14ac:dyDescent="0.3">
      <c r="A29" s="61"/>
      <c r="B29" s="53" t="s">
        <v>49</v>
      </c>
      <c r="C29" s="140"/>
      <c r="D29" s="141"/>
      <c r="E29" s="141"/>
      <c r="F29" s="141"/>
      <c r="G29" s="141"/>
      <c r="H29" s="141"/>
      <c r="I29" s="142"/>
      <c r="J29" s="62">
        <f>+J27+J28</f>
        <v>0</v>
      </c>
      <c r="K29" s="71"/>
    </row>
    <row r="30" spans="1:15" ht="253.5" customHeight="1" x14ac:dyDescent="0.25">
      <c r="A30" s="143" t="s">
        <v>50</v>
      </c>
      <c r="B30" s="144"/>
      <c r="C30" s="144"/>
      <c r="D30" s="144"/>
      <c r="E30" s="144"/>
      <c r="F30" s="144"/>
      <c r="G30" s="144"/>
      <c r="H30" s="144"/>
      <c r="I30" s="144"/>
      <c r="J30" s="145"/>
      <c r="K30" s="9"/>
    </row>
    <row r="31" spans="1:15" ht="219.75" customHeight="1" thickBot="1" x14ac:dyDescent="0.3">
      <c r="A31" s="146"/>
      <c r="B31" s="147"/>
      <c r="C31" s="147"/>
      <c r="D31" s="147"/>
      <c r="E31" s="147"/>
      <c r="F31" s="147"/>
      <c r="G31" s="147"/>
      <c r="H31" s="147"/>
      <c r="I31" s="147"/>
      <c r="J31" s="148"/>
    </row>
    <row r="32" spans="1:15" ht="15.75" customHeight="1" x14ac:dyDescent="0.25">
      <c r="C32" s="3"/>
      <c r="D32" s="3"/>
      <c r="I32" s="10"/>
      <c r="J32" s="11"/>
    </row>
    <row r="33" spans="2:15" ht="15.75" customHeight="1" x14ac:dyDescent="0.25">
      <c r="C33" s="3"/>
      <c r="D33" s="3"/>
      <c r="I33" s="10"/>
      <c r="J33" s="10"/>
    </row>
    <row r="34" spans="2:15" ht="15.75" customHeight="1" x14ac:dyDescent="0.25">
      <c r="C34" s="3"/>
      <c r="D34" s="3"/>
    </row>
    <row r="35" spans="2:15" ht="15.75" customHeight="1" x14ac:dyDescent="0.25">
      <c r="B35" s="18"/>
      <c r="C35" s="3"/>
      <c r="D35" s="3"/>
      <c r="L35" s="3"/>
      <c r="M35" s="3"/>
      <c r="N35" s="3"/>
      <c r="O35" s="3"/>
    </row>
    <row r="36" spans="2:15" ht="15.75" customHeight="1" x14ac:dyDescent="0.25">
      <c r="B36" s="19" t="s">
        <v>51</v>
      </c>
      <c r="C36" s="3"/>
      <c r="D36" s="3"/>
      <c r="L36" s="3"/>
      <c r="M36" s="3"/>
      <c r="N36" s="3"/>
      <c r="O36" s="3"/>
    </row>
    <row r="37" spans="2:15" ht="15.75" customHeight="1" x14ac:dyDescent="0.25">
      <c r="C37" s="3"/>
      <c r="D37" s="3"/>
    </row>
    <row r="38" spans="2:15" ht="15.75" customHeight="1" x14ac:dyDescent="0.25">
      <c r="B38" s="41"/>
    </row>
    <row r="39" spans="2:15" ht="15.75" customHeight="1" x14ac:dyDescent="0.25">
      <c r="B39" s="41"/>
    </row>
    <row r="40" spans="2:15" ht="15.75" customHeight="1" x14ac:dyDescent="0.25">
      <c r="B40" s="41"/>
    </row>
    <row r="41" spans="2:15" ht="14.25" x14ac:dyDescent="0.25">
      <c r="B41" s="41"/>
    </row>
    <row r="42" spans="2:15" ht="15.75" customHeight="1" x14ac:dyDescent="0.25">
      <c r="B42" s="41"/>
    </row>
    <row r="43" spans="2:15" ht="15.75" customHeight="1" x14ac:dyDescent="0.25">
      <c r="B43" s="41"/>
    </row>
    <row r="44" spans="2:15" ht="15.75" customHeight="1" x14ac:dyDescent="0.25">
      <c r="B44" s="41"/>
    </row>
    <row r="45" spans="2:15" ht="15.75" customHeight="1" x14ac:dyDescent="0.25">
      <c r="B45" s="41"/>
    </row>
    <row r="46" spans="2:15" ht="15.75" customHeight="1" x14ac:dyDescent="0.25">
      <c r="C46" s="3"/>
      <c r="D46" s="3"/>
    </row>
    <row r="47" spans="2:15" ht="15.75" customHeight="1" x14ac:dyDescent="0.25">
      <c r="C47" s="3"/>
      <c r="D47" s="3"/>
    </row>
    <row r="48" spans="2:15" ht="15.75" customHeight="1" x14ac:dyDescent="0.25">
      <c r="C48" s="3"/>
      <c r="D48" s="3"/>
    </row>
    <row r="49" spans="3:4" ht="15.75" customHeight="1" x14ac:dyDescent="0.25">
      <c r="C49" s="3"/>
      <c r="D49" s="3"/>
    </row>
    <row r="50" spans="3:4" ht="15.75" customHeight="1" x14ac:dyDescent="0.25">
      <c r="C50" s="3"/>
      <c r="D50" s="3"/>
    </row>
  </sheetData>
  <mergeCells count="16">
    <mergeCell ref="C29:I29"/>
    <mergeCell ref="A30:J31"/>
    <mergeCell ref="G25:H25"/>
    <mergeCell ref="G26:H26"/>
    <mergeCell ref="C27:I27"/>
    <mergeCell ref="C28:I28"/>
    <mergeCell ref="E26:F26"/>
    <mergeCell ref="C24:I24"/>
    <mergeCell ref="E23:F23"/>
    <mergeCell ref="G23:H23"/>
    <mergeCell ref="E25:F25"/>
    <mergeCell ref="A1:J1"/>
    <mergeCell ref="A3:J3"/>
    <mergeCell ref="A6:J6"/>
    <mergeCell ref="B8:I8"/>
    <mergeCell ref="C20:I20"/>
  </mergeCells>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0"/>
  <sheetViews>
    <sheetView tabSelected="1" topLeftCell="A52" zoomScaleNormal="100" workbookViewId="0">
      <selection activeCell="D61" sqref="D61"/>
    </sheetView>
  </sheetViews>
  <sheetFormatPr baseColWidth="10" defaultColWidth="14.42578125" defaultRowHeight="15" customHeight="1" x14ac:dyDescent="0.2"/>
  <cols>
    <col min="1" max="1" width="2.85546875" style="76" customWidth="1"/>
    <col min="2" max="2" width="5.5703125" style="99" customWidth="1"/>
    <col min="3" max="3" width="56.7109375" style="76" customWidth="1"/>
    <col min="4" max="4" width="37.140625" style="76" customWidth="1"/>
    <col min="5" max="5" width="10.7109375" style="76" customWidth="1"/>
    <col min="6" max="7" width="27.7109375" style="76" customWidth="1"/>
    <col min="8" max="8" width="11.42578125" style="76" customWidth="1"/>
    <col min="9" max="12" width="10" style="76" customWidth="1"/>
    <col min="13" max="16384" width="14.42578125" style="76"/>
  </cols>
  <sheetData>
    <row r="1" spans="1:12" ht="15.75" customHeight="1" x14ac:dyDescent="0.2">
      <c r="A1" s="72"/>
      <c r="B1" s="73"/>
      <c r="C1" s="72"/>
      <c r="D1" s="72"/>
      <c r="E1" s="72"/>
      <c r="F1" s="74"/>
      <c r="G1" s="72"/>
      <c r="H1" s="75"/>
      <c r="I1" s="75"/>
      <c r="J1" s="75"/>
      <c r="K1" s="75"/>
      <c r="L1" s="75"/>
    </row>
    <row r="2" spans="1:12" ht="25.5" x14ac:dyDescent="0.2">
      <c r="A2" s="72"/>
      <c r="B2" s="158" t="s">
        <v>53</v>
      </c>
      <c r="C2" s="158"/>
      <c r="D2" s="158"/>
      <c r="E2" s="72"/>
      <c r="F2" s="77" t="s">
        <v>7</v>
      </c>
      <c r="G2" s="77" t="s">
        <v>8</v>
      </c>
      <c r="H2" s="75"/>
      <c r="I2" s="75"/>
      <c r="J2" s="75"/>
      <c r="K2" s="75"/>
      <c r="L2" s="75"/>
    </row>
    <row r="3" spans="1:12" ht="15" customHeight="1" x14ac:dyDescent="0.2">
      <c r="A3" s="72"/>
      <c r="B3" s="158" t="s">
        <v>54</v>
      </c>
      <c r="C3" s="158"/>
      <c r="D3" s="158"/>
      <c r="E3" s="72"/>
      <c r="F3" s="102">
        <f>ROUNDUP(D9,2)</f>
        <v>0.57999999999999996</v>
      </c>
      <c r="G3" s="102">
        <f>ROUNDUP(D25+D37+D49+D51,2)</f>
        <v>0</v>
      </c>
      <c r="H3" s="75"/>
      <c r="I3" s="75"/>
      <c r="J3" s="75"/>
      <c r="K3" s="75"/>
      <c r="L3" s="75"/>
    </row>
    <row r="4" spans="1:12" ht="15" customHeight="1" x14ac:dyDescent="0.2">
      <c r="A4" s="72"/>
      <c r="B4" s="159" t="s">
        <v>55</v>
      </c>
      <c r="C4" s="159"/>
      <c r="D4" s="159"/>
      <c r="E4" s="72"/>
      <c r="F4" s="74"/>
      <c r="G4" s="74"/>
      <c r="H4" s="75"/>
      <c r="I4" s="75"/>
      <c r="J4" s="75"/>
      <c r="K4" s="75"/>
      <c r="L4" s="75"/>
    </row>
    <row r="5" spans="1:12" ht="13.5" thickBot="1" x14ac:dyDescent="0.25">
      <c r="A5" s="72"/>
      <c r="B5" s="73"/>
      <c r="C5" s="72"/>
      <c r="D5" s="72"/>
      <c r="E5" s="72"/>
      <c r="F5" s="74"/>
      <c r="G5" s="74"/>
      <c r="H5" s="75"/>
      <c r="I5" s="75"/>
      <c r="J5" s="75"/>
      <c r="K5" s="75"/>
      <c r="L5" s="75"/>
    </row>
    <row r="6" spans="1:12" ht="12.75" x14ac:dyDescent="0.2">
      <c r="B6" s="104" t="s">
        <v>56</v>
      </c>
      <c r="C6" s="78" t="s">
        <v>57</v>
      </c>
      <c r="D6" s="79" t="s">
        <v>58</v>
      </c>
      <c r="E6" s="72"/>
      <c r="H6" s="75"/>
      <c r="I6" s="75"/>
      <c r="J6" s="75"/>
      <c r="K6" s="75"/>
      <c r="L6" s="75"/>
    </row>
    <row r="7" spans="1:12" ht="15.75" customHeight="1" x14ac:dyDescent="0.2">
      <c r="B7" s="80">
        <v>1</v>
      </c>
      <c r="C7" s="81" t="s">
        <v>59</v>
      </c>
      <c r="D7" s="82">
        <v>1</v>
      </c>
      <c r="E7" s="72"/>
      <c r="F7" s="74"/>
      <c r="G7" s="72"/>
      <c r="H7" s="75"/>
      <c r="I7" s="75"/>
      <c r="J7" s="75"/>
      <c r="K7" s="75"/>
      <c r="L7" s="75"/>
    </row>
    <row r="8" spans="1:12" ht="12.75" x14ac:dyDescent="0.2">
      <c r="B8" s="83"/>
      <c r="C8" s="117"/>
      <c r="D8" s="112"/>
      <c r="E8" s="72"/>
      <c r="F8" s="74"/>
      <c r="G8" s="72"/>
      <c r="H8" s="75"/>
      <c r="I8" s="75"/>
      <c r="J8" s="75"/>
      <c r="K8" s="75"/>
      <c r="L8" s="75"/>
    </row>
    <row r="9" spans="1:12" ht="12.75" x14ac:dyDescent="0.2">
      <c r="B9" s="80">
        <v>2</v>
      </c>
      <c r="C9" s="81" t="s">
        <v>60</v>
      </c>
      <c r="D9" s="82">
        <f>SUM(D11:D24)</f>
        <v>0.57330000000000003</v>
      </c>
      <c r="E9" s="72"/>
      <c r="F9" s="85"/>
      <c r="G9" s="85"/>
      <c r="H9" s="75"/>
      <c r="I9" s="75"/>
      <c r="J9" s="75"/>
      <c r="K9" s="75"/>
      <c r="L9" s="75"/>
    </row>
    <row r="10" spans="1:12" ht="12.75" x14ac:dyDescent="0.2">
      <c r="B10" s="83" t="s">
        <v>36</v>
      </c>
      <c r="C10" s="84" t="s">
        <v>61</v>
      </c>
      <c r="D10" s="86"/>
      <c r="E10" s="72"/>
      <c r="F10" s="74"/>
      <c r="G10" s="72"/>
      <c r="H10" s="75"/>
      <c r="I10" s="75"/>
      <c r="J10" s="75"/>
      <c r="K10" s="75"/>
      <c r="L10" s="75"/>
    </row>
    <row r="11" spans="1:12" ht="12.75" x14ac:dyDescent="0.2">
      <c r="B11" s="87" t="s">
        <v>62</v>
      </c>
      <c r="C11" s="88" t="s">
        <v>63</v>
      </c>
      <c r="D11" s="101">
        <v>8.3299999999999999E-2</v>
      </c>
      <c r="E11" s="72"/>
      <c r="F11" s="74"/>
      <c r="G11" s="72"/>
      <c r="H11" s="75"/>
      <c r="I11" s="75"/>
      <c r="J11" s="75"/>
      <c r="K11" s="75"/>
      <c r="L11" s="75"/>
    </row>
    <row r="12" spans="1:12" ht="12.75" x14ac:dyDescent="0.2">
      <c r="B12" s="87" t="s">
        <v>64</v>
      </c>
      <c r="C12" s="88" t="s">
        <v>65</v>
      </c>
      <c r="D12" s="101">
        <v>8.3299999999999999E-2</v>
      </c>
      <c r="E12" s="72"/>
      <c r="F12" s="74"/>
      <c r="G12" s="72"/>
      <c r="H12" s="75"/>
      <c r="I12" s="75"/>
      <c r="J12" s="75"/>
      <c r="K12" s="75"/>
      <c r="L12" s="75"/>
    </row>
    <row r="13" spans="1:12" ht="12.75" x14ac:dyDescent="0.2">
      <c r="B13" s="87" t="s">
        <v>66</v>
      </c>
      <c r="C13" s="88" t="s">
        <v>67</v>
      </c>
      <c r="D13" s="101">
        <v>0.12</v>
      </c>
      <c r="E13" s="89"/>
      <c r="F13" s="74"/>
      <c r="G13" s="72"/>
      <c r="H13" s="75"/>
      <c r="I13" s="75"/>
      <c r="J13" s="75"/>
      <c r="K13" s="75"/>
      <c r="L13" s="75"/>
    </row>
    <row r="14" spans="1:12" ht="12.75" x14ac:dyDescent="0.2">
      <c r="B14" s="87" t="s">
        <v>68</v>
      </c>
      <c r="C14" s="88" t="s">
        <v>69</v>
      </c>
      <c r="D14" s="101">
        <v>4.1700000000000001E-2</v>
      </c>
      <c r="E14" s="72"/>
      <c r="F14" s="74"/>
      <c r="G14" s="72"/>
      <c r="H14" s="75"/>
      <c r="I14" s="75"/>
      <c r="J14" s="75"/>
      <c r="K14" s="75"/>
      <c r="L14" s="75"/>
    </row>
    <row r="15" spans="1:12" ht="15.75" customHeight="1" x14ac:dyDescent="0.2">
      <c r="B15" s="87" t="s">
        <v>70</v>
      </c>
      <c r="C15" s="88" t="s">
        <v>71</v>
      </c>
      <c r="D15" s="101">
        <v>8.5000000000000006E-2</v>
      </c>
      <c r="E15" s="72"/>
      <c r="F15" s="74"/>
      <c r="G15" s="72"/>
      <c r="H15" s="75"/>
      <c r="I15" s="75"/>
      <c r="J15" s="75"/>
      <c r="K15" s="75"/>
      <c r="L15" s="75"/>
    </row>
    <row r="16" spans="1:12" ht="12.75" x14ac:dyDescent="0.2">
      <c r="B16" s="87" t="s">
        <v>72</v>
      </c>
      <c r="C16" s="88" t="s">
        <v>73</v>
      </c>
      <c r="D16" s="101">
        <v>0.12</v>
      </c>
      <c r="E16" s="72"/>
      <c r="F16" s="74"/>
      <c r="G16" s="72"/>
      <c r="H16" s="75"/>
      <c r="I16" s="75"/>
      <c r="J16" s="75"/>
      <c r="K16" s="75"/>
      <c r="L16" s="75"/>
    </row>
    <row r="17" spans="2:12" ht="12.75" x14ac:dyDescent="0.2">
      <c r="B17" s="87" t="s">
        <v>74</v>
      </c>
      <c r="C17" s="88" t="s">
        <v>82</v>
      </c>
      <c r="D17" s="101">
        <v>0.04</v>
      </c>
      <c r="E17" s="72"/>
      <c r="F17" s="74"/>
      <c r="G17" s="72"/>
      <c r="H17" s="75"/>
      <c r="I17" s="75"/>
      <c r="J17" s="75"/>
      <c r="K17" s="75"/>
      <c r="L17" s="75"/>
    </row>
    <row r="18" spans="2:12" ht="12.75" x14ac:dyDescent="0.2">
      <c r="B18" s="83" t="s">
        <v>76</v>
      </c>
      <c r="C18" s="84" t="s">
        <v>77</v>
      </c>
      <c r="D18" s="106"/>
      <c r="E18" s="72"/>
      <c r="F18" s="74"/>
      <c r="G18" s="72"/>
      <c r="H18" s="90"/>
      <c r="I18" s="75"/>
      <c r="J18" s="75"/>
      <c r="K18" s="75"/>
      <c r="L18" s="75"/>
    </row>
    <row r="19" spans="2:12" ht="12.75" x14ac:dyDescent="0.2">
      <c r="B19" s="87" t="s">
        <v>78</v>
      </c>
      <c r="C19" s="88" t="s">
        <v>79</v>
      </c>
      <c r="D19" s="106"/>
      <c r="E19" s="72"/>
      <c r="F19" s="74"/>
      <c r="G19" s="72"/>
      <c r="H19" s="90"/>
      <c r="I19" s="75"/>
      <c r="J19" s="75"/>
      <c r="K19" s="75"/>
      <c r="L19" s="75"/>
    </row>
    <row r="20" spans="2:12" ht="12.75" x14ac:dyDescent="0.2">
      <c r="B20" s="87" t="s">
        <v>80</v>
      </c>
      <c r="C20" s="88" t="s">
        <v>81</v>
      </c>
      <c r="D20" s="106"/>
      <c r="E20" s="72"/>
      <c r="F20" s="74"/>
      <c r="G20" s="72"/>
      <c r="H20" s="75"/>
      <c r="I20" s="75"/>
      <c r="J20" s="75"/>
      <c r="K20" s="75"/>
      <c r="L20" s="75"/>
    </row>
    <row r="21" spans="2:12" ht="12.75" x14ac:dyDescent="0.2">
      <c r="B21" s="83" t="s">
        <v>83</v>
      </c>
      <c r="C21" s="84" t="s">
        <v>84</v>
      </c>
      <c r="D21" s="107"/>
      <c r="E21" s="72"/>
      <c r="F21" s="74"/>
      <c r="G21" s="72"/>
      <c r="H21" s="75"/>
      <c r="I21" s="75"/>
      <c r="J21" s="75"/>
      <c r="K21" s="75"/>
      <c r="L21" s="75"/>
    </row>
    <row r="22" spans="2:12" ht="12.75" x14ac:dyDescent="0.2">
      <c r="B22" s="87" t="s">
        <v>85</v>
      </c>
      <c r="C22" s="88" t="s">
        <v>86</v>
      </c>
      <c r="D22" s="107"/>
      <c r="E22" s="72"/>
      <c r="F22" s="74"/>
      <c r="G22" s="72"/>
      <c r="H22" s="75"/>
      <c r="I22" s="75"/>
      <c r="J22" s="75"/>
      <c r="K22" s="75"/>
      <c r="L22" s="75"/>
    </row>
    <row r="23" spans="2:12" ht="12.75" x14ac:dyDescent="0.2">
      <c r="B23" s="87" t="s">
        <v>87</v>
      </c>
      <c r="C23" s="114" t="s">
        <v>88</v>
      </c>
      <c r="D23" s="107"/>
      <c r="E23" s="72"/>
      <c r="F23" s="74"/>
      <c r="G23" s="72"/>
      <c r="H23" s="75"/>
      <c r="I23" s="75"/>
      <c r="J23" s="75"/>
      <c r="K23" s="75"/>
      <c r="L23" s="75"/>
    </row>
    <row r="24" spans="2:12" ht="12.75" x14ac:dyDescent="0.2">
      <c r="B24" s="87" t="s">
        <v>124</v>
      </c>
      <c r="C24" s="88" t="s">
        <v>75</v>
      </c>
      <c r="D24" s="107"/>
      <c r="E24" s="72"/>
      <c r="F24" s="74"/>
      <c r="G24" s="72"/>
      <c r="H24" s="75"/>
      <c r="I24" s="75"/>
      <c r="J24" s="75"/>
      <c r="K24" s="75"/>
      <c r="L24" s="75"/>
    </row>
    <row r="25" spans="2:12" ht="12.75" x14ac:dyDescent="0.2">
      <c r="B25" s="80">
        <v>3</v>
      </c>
      <c r="C25" s="81" t="s">
        <v>89</v>
      </c>
      <c r="D25" s="82">
        <f>SUM(D26:D36)</f>
        <v>0</v>
      </c>
      <c r="E25" s="72"/>
      <c r="F25" s="100"/>
      <c r="G25" s="72"/>
      <c r="H25" s="75"/>
      <c r="I25" s="75"/>
      <c r="J25" s="75"/>
      <c r="K25" s="75"/>
      <c r="L25" s="75"/>
    </row>
    <row r="26" spans="2:12" ht="30.75" customHeight="1" x14ac:dyDescent="0.2">
      <c r="B26" s="87" t="s">
        <v>42</v>
      </c>
      <c r="C26" s="116" t="s">
        <v>90</v>
      </c>
      <c r="D26" s="108"/>
      <c r="E26" s="72"/>
      <c r="F26" s="74"/>
      <c r="G26" s="72"/>
      <c r="H26" s="75"/>
      <c r="I26" s="75"/>
      <c r="J26" s="75"/>
      <c r="K26" s="75"/>
      <c r="L26" s="75"/>
    </row>
    <row r="27" spans="2:12" ht="15.75" customHeight="1" x14ac:dyDescent="0.2">
      <c r="B27" s="87" t="s">
        <v>45</v>
      </c>
      <c r="C27" s="115" t="s">
        <v>91</v>
      </c>
      <c r="D27" s="108"/>
      <c r="E27" s="111"/>
      <c r="F27" s="74"/>
      <c r="G27" s="72"/>
      <c r="H27" s="75"/>
      <c r="I27" s="75"/>
      <c r="J27" s="75"/>
      <c r="K27" s="75"/>
      <c r="L27" s="75"/>
    </row>
    <row r="28" spans="2:12" ht="15.75" customHeight="1" x14ac:dyDescent="0.2">
      <c r="B28" s="87" t="s">
        <v>92</v>
      </c>
      <c r="C28" s="115" t="s">
        <v>93</v>
      </c>
      <c r="D28" s="108"/>
      <c r="E28" s="72"/>
      <c r="F28" s="74"/>
      <c r="G28" s="72"/>
      <c r="H28" s="75"/>
      <c r="I28" s="75"/>
      <c r="J28" s="75"/>
      <c r="K28" s="75"/>
      <c r="L28" s="75"/>
    </row>
    <row r="29" spans="2:12" ht="15.75" customHeight="1" x14ac:dyDescent="0.2">
      <c r="B29" s="87" t="s">
        <v>94</v>
      </c>
      <c r="C29" s="115" t="s">
        <v>95</v>
      </c>
      <c r="D29" s="108"/>
      <c r="E29" s="72"/>
      <c r="F29" s="74"/>
      <c r="G29" s="72"/>
      <c r="H29" s="75"/>
      <c r="I29" s="75"/>
      <c r="J29" s="75"/>
      <c r="K29" s="75"/>
      <c r="L29" s="75"/>
    </row>
    <row r="30" spans="2:12" ht="15.75" customHeight="1" x14ac:dyDescent="0.2">
      <c r="B30" s="87" t="s">
        <v>96</v>
      </c>
      <c r="C30" s="115" t="s">
        <v>97</v>
      </c>
      <c r="D30" s="108"/>
      <c r="E30" s="72"/>
      <c r="F30" s="74"/>
      <c r="G30" s="72"/>
      <c r="H30" s="75"/>
      <c r="I30" s="75"/>
      <c r="J30" s="75"/>
      <c r="K30" s="75"/>
      <c r="L30" s="75"/>
    </row>
    <row r="31" spans="2:12" ht="12.75" x14ac:dyDescent="0.2">
      <c r="B31" s="87" t="s">
        <v>98</v>
      </c>
      <c r="C31" s="115"/>
      <c r="D31" s="108"/>
      <c r="E31" s="72"/>
      <c r="F31" s="74"/>
      <c r="G31" s="72"/>
      <c r="H31" s="75"/>
      <c r="I31" s="75"/>
      <c r="J31" s="75"/>
      <c r="K31" s="75"/>
      <c r="L31" s="75"/>
    </row>
    <row r="32" spans="2:12" ht="12.75" x14ac:dyDescent="0.2">
      <c r="B32" s="87" t="s">
        <v>99</v>
      </c>
      <c r="C32" s="115"/>
      <c r="D32" s="108"/>
      <c r="E32" s="72"/>
      <c r="F32" s="74"/>
      <c r="G32" s="72"/>
      <c r="H32" s="75"/>
      <c r="I32" s="75"/>
      <c r="J32" s="75"/>
      <c r="K32" s="75"/>
      <c r="L32" s="75"/>
    </row>
    <row r="33" spans="2:12" ht="12.75" x14ac:dyDescent="0.2">
      <c r="B33" s="87" t="s">
        <v>100</v>
      </c>
      <c r="C33" s="115"/>
      <c r="D33" s="108"/>
      <c r="E33" s="72"/>
      <c r="F33" s="74"/>
      <c r="G33" s="72"/>
      <c r="H33" s="75"/>
      <c r="I33" s="75"/>
      <c r="J33" s="75"/>
      <c r="K33" s="75"/>
      <c r="L33" s="75"/>
    </row>
    <row r="34" spans="2:12" ht="12.75" x14ac:dyDescent="0.2">
      <c r="B34" s="87" t="s">
        <v>101</v>
      </c>
      <c r="C34" s="115"/>
      <c r="D34" s="108"/>
      <c r="E34" s="72"/>
      <c r="F34" s="74"/>
      <c r="G34" s="72"/>
      <c r="H34" s="75"/>
      <c r="I34" s="75"/>
      <c r="J34" s="75"/>
      <c r="K34" s="75"/>
      <c r="L34" s="75"/>
    </row>
    <row r="35" spans="2:12" ht="12.75" x14ac:dyDescent="0.2">
      <c r="B35" s="87" t="s">
        <v>102</v>
      </c>
      <c r="C35" s="116"/>
      <c r="D35" s="108"/>
      <c r="E35" s="72"/>
      <c r="F35" s="74"/>
      <c r="G35" s="72"/>
      <c r="H35" s="75"/>
      <c r="I35" s="75"/>
      <c r="J35" s="75"/>
      <c r="K35" s="75"/>
      <c r="L35" s="75"/>
    </row>
    <row r="36" spans="2:12" ht="12.75" x14ac:dyDescent="0.2">
      <c r="B36" s="87" t="s">
        <v>103</v>
      </c>
      <c r="C36" s="115"/>
      <c r="D36" s="108"/>
      <c r="E36" s="72"/>
      <c r="F36" s="74"/>
      <c r="G36" s="72"/>
      <c r="H36" s="75"/>
      <c r="I36" s="75"/>
      <c r="J36" s="75"/>
      <c r="K36" s="75"/>
      <c r="L36" s="75"/>
    </row>
    <row r="37" spans="2:12" ht="30" customHeight="1" x14ac:dyDescent="0.2">
      <c r="B37" s="80">
        <v>4</v>
      </c>
      <c r="C37" s="91" t="s">
        <v>104</v>
      </c>
      <c r="D37" s="82">
        <f>SUM(D38:D48)</f>
        <v>0</v>
      </c>
      <c r="E37" s="72"/>
      <c r="F37" s="74"/>
      <c r="G37" s="72"/>
      <c r="H37" s="75"/>
      <c r="I37" s="75"/>
      <c r="J37" s="75"/>
      <c r="K37" s="75"/>
      <c r="L37" s="75"/>
    </row>
    <row r="38" spans="2:12" ht="12.75" x14ac:dyDescent="0.2">
      <c r="B38" s="87" t="s">
        <v>105</v>
      </c>
      <c r="C38" s="115" t="s">
        <v>106</v>
      </c>
      <c r="D38" s="108"/>
      <c r="E38" s="72"/>
      <c r="F38" s="74"/>
      <c r="G38" s="72"/>
      <c r="H38" s="75"/>
      <c r="I38" s="75"/>
      <c r="J38" s="75"/>
      <c r="K38" s="75"/>
      <c r="L38" s="75"/>
    </row>
    <row r="39" spans="2:12" ht="12.75" x14ac:dyDescent="0.2">
      <c r="B39" s="87" t="s">
        <v>107</v>
      </c>
      <c r="C39" s="115" t="s">
        <v>108</v>
      </c>
      <c r="D39" s="108"/>
      <c r="E39" s="72"/>
      <c r="F39" s="74"/>
      <c r="G39" s="72"/>
      <c r="H39" s="75"/>
      <c r="I39" s="75"/>
      <c r="J39" s="75"/>
      <c r="K39" s="75"/>
      <c r="L39" s="75"/>
    </row>
    <row r="40" spans="2:12" ht="12.75" x14ac:dyDescent="0.2">
      <c r="B40" s="87" t="s">
        <v>109</v>
      </c>
      <c r="C40" s="115" t="s">
        <v>110</v>
      </c>
      <c r="D40" s="108"/>
      <c r="E40" s="72"/>
      <c r="F40" s="74"/>
      <c r="G40" s="72"/>
      <c r="H40" s="75"/>
      <c r="I40" s="75"/>
      <c r="J40" s="75"/>
      <c r="K40" s="75"/>
      <c r="L40" s="75"/>
    </row>
    <row r="41" spans="2:12" ht="12.75" x14ac:dyDescent="0.2">
      <c r="B41" s="87" t="s">
        <v>111</v>
      </c>
      <c r="C41" s="115" t="s">
        <v>112</v>
      </c>
      <c r="D41" s="108"/>
      <c r="E41" s="72"/>
      <c r="F41" s="74"/>
      <c r="G41" s="72"/>
      <c r="H41" s="75"/>
      <c r="I41" s="75"/>
      <c r="J41" s="75"/>
      <c r="K41" s="75"/>
      <c r="L41" s="75"/>
    </row>
    <row r="42" spans="2:12" ht="12.75" x14ac:dyDescent="0.2">
      <c r="B42" s="87" t="s">
        <v>113</v>
      </c>
      <c r="C42" s="115" t="s">
        <v>114</v>
      </c>
      <c r="D42" s="108"/>
      <c r="E42" s="72"/>
      <c r="F42" s="74"/>
      <c r="G42" s="72"/>
      <c r="H42" s="75"/>
      <c r="I42" s="75"/>
      <c r="J42" s="75"/>
      <c r="K42" s="75"/>
      <c r="L42" s="75"/>
    </row>
    <row r="43" spans="2:12" ht="12.75" x14ac:dyDescent="0.2">
      <c r="B43" s="87" t="s">
        <v>115</v>
      </c>
      <c r="C43" s="115"/>
      <c r="D43" s="108"/>
      <c r="E43" s="72"/>
      <c r="F43" s="74"/>
      <c r="G43" s="72"/>
      <c r="H43" s="75"/>
      <c r="I43" s="75"/>
      <c r="J43" s="75"/>
      <c r="K43" s="75"/>
      <c r="L43" s="75"/>
    </row>
    <row r="44" spans="2:12" ht="12.75" x14ac:dyDescent="0.2">
      <c r="B44" s="87" t="s">
        <v>116</v>
      </c>
      <c r="C44" s="115"/>
      <c r="D44" s="108"/>
      <c r="E44" s="72"/>
      <c r="F44" s="74"/>
      <c r="G44" s="72"/>
      <c r="H44" s="75"/>
      <c r="I44" s="75"/>
      <c r="J44" s="75"/>
      <c r="K44" s="75"/>
      <c r="L44" s="75"/>
    </row>
    <row r="45" spans="2:12" ht="12.75" x14ac:dyDescent="0.2">
      <c r="B45" s="87" t="s">
        <v>117</v>
      </c>
      <c r="C45" s="115"/>
      <c r="D45" s="108"/>
      <c r="E45" s="72"/>
      <c r="F45" s="105"/>
      <c r="G45" s="72"/>
      <c r="H45" s="75"/>
      <c r="I45" s="75"/>
      <c r="J45" s="75"/>
      <c r="K45" s="75"/>
      <c r="L45" s="75"/>
    </row>
    <row r="46" spans="2:12" ht="12.75" x14ac:dyDescent="0.2">
      <c r="B46" s="87" t="s">
        <v>118</v>
      </c>
      <c r="C46" s="115"/>
      <c r="D46" s="108"/>
      <c r="E46" s="72"/>
      <c r="F46" s="74"/>
      <c r="G46" s="72"/>
      <c r="H46" s="75"/>
      <c r="I46" s="75"/>
      <c r="J46" s="75"/>
      <c r="K46" s="75"/>
      <c r="L46" s="75"/>
    </row>
    <row r="47" spans="2:12" ht="12.75" x14ac:dyDescent="0.2">
      <c r="B47" s="87" t="s">
        <v>119</v>
      </c>
      <c r="C47" s="115"/>
      <c r="D47" s="108"/>
      <c r="E47" s="72"/>
      <c r="F47" s="74"/>
      <c r="G47" s="72"/>
      <c r="H47" s="75"/>
      <c r="I47" s="75"/>
      <c r="J47" s="75"/>
      <c r="K47" s="75"/>
      <c r="L47" s="75"/>
    </row>
    <row r="48" spans="2:12" ht="15.75" customHeight="1" x14ac:dyDescent="0.2">
      <c r="B48" s="87" t="s">
        <v>120</v>
      </c>
      <c r="C48" s="115"/>
      <c r="D48" s="108"/>
      <c r="E48" s="72"/>
      <c r="F48" s="74"/>
      <c r="G48" s="72"/>
      <c r="H48" s="75"/>
      <c r="I48" s="75"/>
      <c r="J48" s="75"/>
      <c r="K48" s="75"/>
      <c r="L48" s="75"/>
    </row>
    <row r="49" spans="2:12" ht="15.75" customHeight="1" x14ac:dyDescent="0.2">
      <c r="B49" s="80">
        <v>5</v>
      </c>
      <c r="C49" s="81" t="s">
        <v>121</v>
      </c>
      <c r="D49" s="125">
        <v>0</v>
      </c>
      <c r="E49" s="72"/>
      <c r="F49" s="74"/>
      <c r="G49" s="72"/>
      <c r="H49" s="75"/>
      <c r="I49" s="75"/>
      <c r="J49" s="75"/>
      <c r="K49" s="75"/>
      <c r="L49" s="75"/>
    </row>
    <row r="50" spans="2:12" ht="15.75" customHeight="1" x14ac:dyDescent="0.2">
      <c r="B50" s="110"/>
      <c r="C50" s="109"/>
      <c r="D50" s="113"/>
      <c r="E50" s="72"/>
      <c r="F50" s="74"/>
      <c r="G50" s="72"/>
      <c r="H50" s="75"/>
      <c r="I50" s="75"/>
      <c r="J50" s="75"/>
      <c r="K50" s="75"/>
      <c r="L50" s="75"/>
    </row>
    <row r="51" spans="2:12" ht="15.75" customHeight="1" x14ac:dyDescent="0.2">
      <c r="B51" s="80">
        <v>6</v>
      </c>
      <c r="C51" s="81" t="s">
        <v>122</v>
      </c>
      <c r="D51" s="125">
        <v>0</v>
      </c>
      <c r="E51" s="72"/>
      <c r="F51" s="74"/>
      <c r="G51" s="74"/>
      <c r="H51" s="75"/>
      <c r="I51" s="75"/>
      <c r="J51" s="75"/>
      <c r="K51" s="75"/>
      <c r="L51" s="75"/>
    </row>
    <row r="52" spans="2:12" ht="15.75" customHeight="1" x14ac:dyDescent="0.2">
      <c r="B52" s="110"/>
      <c r="C52" s="109"/>
      <c r="D52" s="113"/>
      <c r="E52" s="72"/>
      <c r="F52" s="74"/>
      <c r="G52" s="74"/>
      <c r="H52" s="75"/>
      <c r="I52" s="75"/>
      <c r="J52" s="75"/>
      <c r="K52" s="75"/>
      <c r="L52" s="75"/>
    </row>
    <row r="53" spans="2:12" ht="15.75" customHeight="1" thickBot="1" x14ac:dyDescent="0.25">
      <c r="B53" s="92"/>
      <c r="C53" s="93" t="s">
        <v>123</v>
      </c>
      <c r="D53" s="94">
        <f>+D7+D9+D25+D49+D51+D37</f>
        <v>1.5733000000000001</v>
      </c>
      <c r="E53" s="72"/>
      <c r="F53" s="95"/>
      <c r="G53" s="72"/>
      <c r="H53" s="75"/>
      <c r="I53" s="75"/>
      <c r="J53" s="75"/>
      <c r="K53" s="75"/>
      <c r="L53" s="75"/>
    </row>
    <row r="54" spans="2:12" ht="15.75" customHeight="1" x14ac:dyDescent="0.2">
      <c r="B54" s="96"/>
      <c r="C54" s="75"/>
      <c r="D54" s="96"/>
      <c r="E54" s="75"/>
      <c r="F54" s="97"/>
      <c r="G54" s="75"/>
      <c r="H54" s="75"/>
      <c r="I54" s="75"/>
      <c r="J54" s="75"/>
      <c r="K54" s="75"/>
      <c r="L54" s="75"/>
    </row>
    <row r="55" spans="2:12" ht="308.25" customHeight="1" x14ac:dyDescent="0.2">
      <c r="B55" s="160" t="s">
        <v>125</v>
      </c>
      <c r="C55" s="160"/>
      <c r="D55" s="160"/>
      <c r="E55" s="75"/>
      <c r="F55" s="97"/>
      <c r="G55" s="75"/>
      <c r="H55" s="75"/>
      <c r="I55" s="75"/>
      <c r="J55" s="75"/>
      <c r="K55" s="75"/>
      <c r="L55" s="75"/>
    </row>
    <row r="56" spans="2:12" ht="15.75" customHeight="1" x14ac:dyDescent="0.2">
      <c r="B56" s="96"/>
      <c r="C56" s="75"/>
      <c r="D56" s="96"/>
      <c r="E56" s="75"/>
      <c r="F56" s="97"/>
      <c r="G56" s="75"/>
      <c r="H56" s="75"/>
      <c r="I56" s="75"/>
      <c r="J56" s="75"/>
      <c r="K56" s="75"/>
      <c r="L56" s="75"/>
    </row>
    <row r="57" spans="2:12" ht="15.75" customHeight="1" x14ac:dyDescent="0.2">
      <c r="B57" s="96"/>
      <c r="C57" s="75"/>
      <c r="D57" s="98"/>
      <c r="E57" s="75"/>
      <c r="F57" s="97"/>
      <c r="G57" s="75"/>
      <c r="H57" s="75"/>
      <c r="I57" s="75"/>
      <c r="J57" s="75"/>
      <c r="K57" s="75"/>
      <c r="L57" s="75"/>
    </row>
    <row r="58" spans="2:12" ht="15.75" customHeight="1" x14ac:dyDescent="0.2">
      <c r="B58" s="96"/>
      <c r="C58" s="75"/>
      <c r="D58" s="98"/>
      <c r="E58" s="75"/>
      <c r="F58" s="97"/>
      <c r="G58" s="75"/>
      <c r="H58" s="75"/>
      <c r="I58" s="75"/>
      <c r="J58" s="75"/>
      <c r="K58" s="75"/>
      <c r="L58" s="75"/>
    </row>
    <row r="59" spans="2:12" ht="15.75" customHeight="1" x14ac:dyDescent="0.2">
      <c r="B59" s="161"/>
      <c r="C59" s="161"/>
      <c r="D59" s="96"/>
      <c r="E59" s="75"/>
      <c r="F59" s="97"/>
      <c r="G59" s="75"/>
      <c r="H59" s="75"/>
      <c r="I59" s="75"/>
      <c r="J59" s="75"/>
      <c r="K59" s="75"/>
      <c r="L59" s="75"/>
    </row>
    <row r="60" spans="2:12" ht="15.75" customHeight="1" x14ac:dyDescent="0.2">
      <c r="B60" s="157" t="s">
        <v>51</v>
      </c>
      <c r="C60" s="157"/>
      <c r="D60" s="96"/>
      <c r="E60" s="75"/>
      <c r="F60" s="97"/>
      <c r="G60" s="75"/>
      <c r="H60" s="75"/>
      <c r="I60" s="75"/>
      <c r="J60" s="75"/>
      <c r="K60" s="75"/>
      <c r="L60" s="75"/>
    </row>
    <row r="61" spans="2:12" ht="15.75" customHeight="1" x14ac:dyDescent="0.2">
      <c r="B61" s="96"/>
      <c r="C61" s="75"/>
      <c r="D61" s="96"/>
      <c r="E61" s="75"/>
      <c r="F61" s="97"/>
      <c r="G61" s="75"/>
      <c r="H61" s="75"/>
      <c r="I61" s="75"/>
      <c r="J61" s="75"/>
      <c r="K61" s="75"/>
      <c r="L61" s="75"/>
    </row>
    <row r="62" spans="2:12" ht="15.75" customHeight="1" x14ac:dyDescent="0.2">
      <c r="B62" s="96"/>
      <c r="C62" s="75"/>
      <c r="D62" s="96"/>
      <c r="E62" s="75"/>
      <c r="F62" s="97"/>
      <c r="G62" s="75"/>
      <c r="H62" s="75"/>
      <c r="I62" s="75"/>
      <c r="J62" s="75"/>
      <c r="K62" s="75"/>
      <c r="L62" s="75"/>
    </row>
    <row r="63" spans="2:12" ht="15.75" customHeight="1" x14ac:dyDescent="0.2">
      <c r="B63" s="96"/>
      <c r="C63" s="75"/>
      <c r="D63" s="96"/>
      <c r="E63" s="75"/>
      <c r="F63" s="97"/>
      <c r="G63" s="75"/>
      <c r="H63" s="75"/>
      <c r="I63" s="75"/>
      <c r="J63" s="75"/>
      <c r="K63" s="75"/>
      <c r="L63" s="75"/>
    </row>
    <row r="64" spans="2:12" ht="15.75" customHeight="1" x14ac:dyDescent="0.2">
      <c r="B64" s="96"/>
      <c r="C64" s="75"/>
      <c r="D64" s="96"/>
      <c r="E64" s="75"/>
      <c r="F64" s="97"/>
      <c r="G64" s="75"/>
      <c r="H64" s="75"/>
      <c r="I64" s="75"/>
      <c r="J64" s="75"/>
      <c r="K64" s="75"/>
      <c r="L64" s="75"/>
    </row>
    <row r="65" spans="2:12" ht="15.75" customHeight="1" x14ac:dyDescent="0.2">
      <c r="B65" s="96"/>
      <c r="C65" s="75"/>
      <c r="D65" s="96"/>
      <c r="E65" s="75"/>
      <c r="F65" s="97"/>
      <c r="G65" s="75"/>
      <c r="H65" s="75"/>
      <c r="I65" s="75"/>
      <c r="J65" s="75"/>
      <c r="K65" s="75"/>
      <c r="L65" s="75"/>
    </row>
    <row r="66" spans="2:12" ht="15.75" customHeight="1" x14ac:dyDescent="0.2">
      <c r="B66" s="96"/>
      <c r="C66" s="75"/>
      <c r="D66" s="96"/>
      <c r="E66" s="75"/>
      <c r="F66" s="97"/>
      <c r="G66" s="75"/>
      <c r="H66" s="75"/>
      <c r="I66" s="75"/>
      <c r="J66" s="75"/>
      <c r="K66" s="75"/>
      <c r="L66" s="75"/>
    </row>
    <row r="67" spans="2:12" ht="15.75" customHeight="1" x14ac:dyDescent="0.2">
      <c r="B67" s="96"/>
      <c r="C67" s="75"/>
      <c r="D67" s="96"/>
      <c r="E67" s="75"/>
      <c r="F67" s="97"/>
      <c r="G67" s="75"/>
      <c r="H67" s="75"/>
      <c r="I67" s="75"/>
      <c r="J67" s="75"/>
      <c r="K67" s="75"/>
      <c r="L67" s="75"/>
    </row>
    <row r="68" spans="2:12" ht="15.75" customHeight="1" x14ac:dyDescent="0.2">
      <c r="B68" s="96"/>
      <c r="C68" s="75"/>
      <c r="D68" s="96"/>
      <c r="E68" s="75"/>
      <c r="F68" s="97"/>
      <c r="G68" s="75"/>
      <c r="H68" s="75"/>
      <c r="I68" s="75"/>
      <c r="J68" s="75"/>
      <c r="K68" s="75"/>
      <c r="L68" s="75"/>
    </row>
    <row r="69" spans="2:12" ht="15.75" customHeight="1" x14ac:dyDescent="0.2">
      <c r="B69" s="96"/>
      <c r="C69" s="75"/>
      <c r="D69" s="96"/>
      <c r="E69" s="75"/>
      <c r="F69" s="97"/>
      <c r="G69" s="75"/>
      <c r="H69" s="75"/>
      <c r="I69" s="75"/>
      <c r="J69" s="75"/>
      <c r="K69" s="75"/>
      <c r="L69" s="75"/>
    </row>
    <row r="70" spans="2:12" ht="15.75" customHeight="1" x14ac:dyDescent="0.2">
      <c r="B70" s="96"/>
      <c r="C70" s="75"/>
      <c r="D70" s="96"/>
      <c r="E70" s="75"/>
      <c r="F70" s="97"/>
      <c r="G70" s="75"/>
      <c r="H70" s="75"/>
      <c r="I70" s="75"/>
      <c r="J70" s="75"/>
      <c r="K70" s="75"/>
      <c r="L70" s="75"/>
    </row>
    <row r="71" spans="2:12" ht="15.75" customHeight="1" x14ac:dyDescent="0.2">
      <c r="B71" s="96"/>
      <c r="C71" s="75"/>
      <c r="D71" s="96"/>
      <c r="E71" s="75"/>
      <c r="F71" s="97"/>
      <c r="G71" s="75"/>
      <c r="H71" s="75"/>
      <c r="I71" s="75"/>
      <c r="J71" s="75"/>
      <c r="K71" s="75"/>
      <c r="L71" s="75"/>
    </row>
    <row r="72" spans="2:12" ht="15.75" customHeight="1" x14ac:dyDescent="0.2">
      <c r="B72" s="96"/>
      <c r="C72" s="75"/>
      <c r="D72" s="96"/>
      <c r="E72" s="75"/>
      <c r="F72" s="97"/>
      <c r="G72" s="75"/>
      <c r="H72" s="75"/>
      <c r="I72" s="75"/>
      <c r="J72" s="75"/>
      <c r="K72" s="75"/>
      <c r="L72" s="75"/>
    </row>
    <row r="73" spans="2:12" ht="15.75" customHeight="1" x14ac:dyDescent="0.2">
      <c r="B73" s="96"/>
      <c r="C73" s="75"/>
      <c r="D73" s="96"/>
      <c r="E73" s="75"/>
      <c r="F73" s="97"/>
      <c r="G73" s="75"/>
      <c r="H73" s="75"/>
      <c r="I73" s="75"/>
      <c r="J73" s="75"/>
      <c r="K73" s="75"/>
      <c r="L73" s="75"/>
    </row>
    <row r="74" spans="2:12" ht="15.75" customHeight="1" x14ac:dyDescent="0.2">
      <c r="B74" s="96"/>
      <c r="C74" s="75"/>
      <c r="D74" s="96"/>
      <c r="E74" s="75"/>
      <c r="F74" s="97"/>
      <c r="G74" s="75"/>
      <c r="H74" s="75"/>
      <c r="I74" s="75"/>
      <c r="J74" s="75"/>
      <c r="K74" s="75"/>
      <c r="L74" s="75"/>
    </row>
    <row r="75" spans="2:12" ht="15.75" customHeight="1" x14ac:dyDescent="0.2">
      <c r="B75" s="96"/>
      <c r="C75" s="75"/>
      <c r="D75" s="96"/>
      <c r="E75" s="75"/>
      <c r="F75" s="97"/>
      <c r="G75" s="75"/>
      <c r="H75" s="75"/>
      <c r="I75" s="75"/>
      <c r="J75" s="75"/>
      <c r="K75" s="75"/>
      <c r="L75" s="75"/>
    </row>
    <row r="76" spans="2:12" ht="15.75" customHeight="1" x14ac:dyDescent="0.2">
      <c r="B76" s="96"/>
      <c r="C76" s="75"/>
      <c r="D76" s="96"/>
      <c r="E76" s="75"/>
      <c r="F76" s="97"/>
      <c r="G76" s="75"/>
      <c r="H76" s="75"/>
      <c r="I76" s="75"/>
      <c r="J76" s="75"/>
      <c r="K76" s="75"/>
      <c r="L76" s="75"/>
    </row>
    <row r="77" spans="2:12" ht="15.75" customHeight="1" x14ac:dyDescent="0.2">
      <c r="B77" s="96"/>
      <c r="C77" s="75"/>
      <c r="D77" s="96"/>
      <c r="E77" s="75"/>
      <c r="F77" s="97"/>
      <c r="G77" s="75"/>
      <c r="H77" s="75"/>
      <c r="I77" s="75"/>
      <c r="J77" s="75"/>
      <c r="K77" s="75"/>
      <c r="L77" s="75"/>
    </row>
    <row r="78" spans="2:12" ht="15.75" customHeight="1" x14ac:dyDescent="0.2">
      <c r="B78" s="96"/>
      <c r="C78" s="75"/>
      <c r="D78" s="96"/>
      <c r="E78" s="75"/>
      <c r="F78" s="97"/>
      <c r="G78" s="75"/>
      <c r="H78" s="75"/>
      <c r="I78" s="75"/>
      <c r="J78" s="75"/>
      <c r="K78" s="75"/>
      <c r="L78" s="75"/>
    </row>
    <row r="79" spans="2:12" ht="15.75" customHeight="1" x14ac:dyDescent="0.2">
      <c r="B79" s="96"/>
      <c r="C79" s="75"/>
      <c r="D79" s="96"/>
      <c r="E79" s="75"/>
      <c r="F79" s="97"/>
      <c r="G79" s="75"/>
      <c r="H79" s="75"/>
      <c r="I79" s="75"/>
      <c r="J79" s="75"/>
      <c r="K79" s="75"/>
      <c r="L79" s="75"/>
    </row>
    <row r="80" spans="2:12" ht="15.75" customHeight="1" x14ac:dyDescent="0.2">
      <c r="B80" s="96"/>
      <c r="C80" s="75"/>
      <c r="D80" s="96"/>
      <c r="E80" s="75"/>
      <c r="F80" s="97"/>
      <c r="G80" s="75"/>
      <c r="H80" s="75"/>
      <c r="I80" s="75"/>
      <c r="J80" s="75"/>
      <c r="K80" s="75"/>
      <c r="L80" s="75"/>
    </row>
    <row r="81" spans="2:12" ht="15.75" customHeight="1" x14ac:dyDescent="0.2">
      <c r="B81" s="96"/>
      <c r="C81" s="75"/>
      <c r="D81" s="96"/>
      <c r="E81" s="75"/>
      <c r="F81" s="97"/>
      <c r="G81" s="75"/>
      <c r="H81" s="75"/>
      <c r="I81" s="75"/>
      <c r="J81" s="75"/>
      <c r="K81" s="75"/>
      <c r="L81" s="75"/>
    </row>
    <row r="82" spans="2:12" ht="15.75" customHeight="1" x14ac:dyDescent="0.2">
      <c r="B82" s="96"/>
      <c r="C82" s="75"/>
      <c r="D82" s="96"/>
      <c r="E82" s="75"/>
      <c r="F82" s="97"/>
      <c r="G82" s="75"/>
      <c r="H82" s="75"/>
      <c r="I82" s="75"/>
      <c r="J82" s="75"/>
      <c r="K82" s="75"/>
      <c r="L82" s="75"/>
    </row>
    <row r="83" spans="2:12" ht="15.75" customHeight="1" x14ac:dyDescent="0.2">
      <c r="B83" s="96"/>
      <c r="C83" s="75"/>
      <c r="D83" s="96"/>
      <c r="E83" s="75"/>
      <c r="F83" s="97"/>
      <c r="G83" s="75"/>
      <c r="H83" s="75"/>
      <c r="I83" s="75"/>
      <c r="J83" s="75"/>
      <c r="K83" s="75"/>
      <c r="L83" s="75"/>
    </row>
    <row r="84" spans="2:12" ht="15.75" customHeight="1" x14ac:dyDescent="0.2">
      <c r="B84" s="96"/>
      <c r="C84" s="75"/>
      <c r="D84" s="96"/>
      <c r="E84" s="75"/>
      <c r="F84" s="97"/>
      <c r="G84" s="75"/>
      <c r="H84" s="75"/>
      <c r="I84" s="75"/>
      <c r="J84" s="75"/>
      <c r="K84" s="75"/>
      <c r="L84" s="75"/>
    </row>
    <row r="85" spans="2:12" ht="15.75" customHeight="1" x14ac:dyDescent="0.2">
      <c r="B85" s="96"/>
      <c r="C85" s="75"/>
      <c r="D85" s="96"/>
      <c r="E85" s="75"/>
      <c r="F85" s="97"/>
      <c r="G85" s="75"/>
      <c r="H85" s="75"/>
      <c r="I85" s="75"/>
      <c r="J85" s="75"/>
      <c r="K85" s="75"/>
      <c r="L85" s="75"/>
    </row>
    <row r="86" spans="2:12" ht="15.75" customHeight="1" x14ac:dyDescent="0.2">
      <c r="B86" s="96"/>
      <c r="C86" s="75"/>
      <c r="D86" s="96"/>
      <c r="E86" s="75"/>
      <c r="F86" s="97"/>
      <c r="G86" s="75"/>
      <c r="H86" s="75"/>
      <c r="I86" s="75"/>
      <c r="J86" s="75"/>
      <c r="K86" s="75"/>
      <c r="L86" s="75"/>
    </row>
    <row r="87" spans="2:12" ht="15.75" customHeight="1" x14ac:dyDescent="0.2">
      <c r="B87" s="96"/>
      <c r="C87" s="75"/>
      <c r="D87" s="96"/>
      <c r="E87" s="75"/>
      <c r="F87" s="97"/>
      <c r="G87" s="75"/>
      <c r="H87" s="75"/>
      <c r="I87" s="75"/>
      <c r="J87" s="75"/>
      <c r="K87" s="75"/>
      <c r="L87" s="75"/>
    </row>
    <row r="88" spans="2:12" ht="15.75" customHeight="1" x14ac:dyDescent="0.2">
      <c r="B88" s="96"/>
      <c r="C88" s="75"/>
      <c r="D88" s="96"/>
      <c r="E88" s="75"/>
      <c r="F88" s="97"/>
      <c r="G88" s="75"/>
      <c r="H88" s="75"/>
      <c r="I88" s="75"/>
      <c r="J88" s="75"/>
      <c r="K88" s="75"/>
      <c r="L88" s="75"/>
    </row>
    <row r="89" spans="2:12" ht="15.75" customHeight="1" x14ac:dyDescent="0.2">
      <c r="B89" s="96"/>
      <c r="C89" s="75"/>
      <c r="D89" s="96"/>
      <c r="E89" s="75"/>
      <c r="F89" s="97"/>
      <c r="G89" s="75"/>
      <c r="H89" s="75"/>
      <c r="I89" s="75"/>
      <c r="J89" s="75"/>
      <c r="K89" s="75"/>
      <c r="L89" s="75"/>
    </row>
    <row r="90" spans="2:12" ht="15.75" customHeight="1" x14ac:dyDescent="0.2">
      <c r="B90" s="96"/>
      <c r="C90" s="75"/>
      <c r="D90" s="96"/>
      <c r="E90" s="75"/>
      <c r="F90" s="97"/>
      <c r="G90" s="75"/>
      <c r="H90" s="75"/>
      <c r="I90" s="75"/>
      <c r="J90" s="75"/>
      <c r="K90" s="75"/>
      <c r="L90" s="75"/>
    </row>
    <row r="91" spans="2:12" ht="15.75" customHeight="1" x14ac:dyDescent="0.2">
      <c r="B91" s="96"/>
      <c r="C91" s="75"/>
      <c r="D91" s="96"/>
      <c r="E91" s="75"/>
      <c r="F91" s="97"/>
      <c r="G91" s="75"/>
      <c r="H91" s="75"/>
      <c r="I91" s="75"/>
      <c r="J91" s="75"/>
      <c r="K91" s="75"/>
      <c r="L91" s="75"/>
    </row>
    <row r="92" spans="2:12" ht="15.75" customHeight="1" x14ac:dyDescent="0.2">
      <c r="B92" s="96"/>
      <c r="C92" s="75"/>
      <c r="D92" s="96"/>
      <c r="E92" s="75"/>
      <c r="F92" s="97"/>
      <c r="G92" s="75"/>
      <c r="H92" s="75"/>
      <c r="I92" s="75"/>
      <c r="J92" s="75"/>
      <c r="K92" s="75"/>
      <c r="L92" s="75"/>
    </row>
    <row r="93" spans="2:12" ht="15.75" customHeight="1" x14ac:dyDescent="0.2">
      <c r="B93" s="96"/>
      <c r="C93" s="75"/>
      <c r="D93" s="96"/>
      <c r="E93" s="75"/>
      <c r="F93" s="97"/>
      <c r="G93" s="75"/>
      <c r="H93" s="75"/>
      <c r="I93" s="75"/>
      <c r="J93" s="75"/>
      <c r="K93" s="75"/>
      <c r="L93" s="75"/>
    </row>
    <row r="94" spans="2:12" ht="15.75" customHeight="1" x14ac:dyDescent="0.2">
      <c r="B94" s="96"/>
      <c r="C94" s="75"/>
      <c r="D94" s="96"/>
      <c r="E94" s="75"/>
      <c r="F94" s="97"/>
      <c r="G94" s="75"/>
      <c r="H94" s="75"/>
      <c r="I94" s="75"/>
      <c r="J94" s="75"/>
      <c r="K94" s="75"/>
      <c r="L94" s="75"/>
    </row>
    <row r="95" spans="2:12" ht="15.75" customHeight="1" x14ac:dyDescent="0.2">
      <c r="B95" s="96"/>
      <c r="C95" s="75"/>
      <c r="D95" s="96"/>
      <c r="E95" s="75"/>
      <c r="F95" s="97"/>
      <c r="G95" s="75"/>
      <c r="H95" s="75"/>
      <c r="I95" s="75"/>
      <c r="J95" s="75"/>
      <c r="K95" s="75"/>
      <c r="L95" s="75"/>
    </row>
    <row r="96" spans="2:12" ht="15.75" customHeight="1" x14ac:dyDescent="0.2">
      <c r="B96" s="96"/>
      <c r="C96" s="75"/>
      <c r="D96" s="96"/>
      <c r="E96" s="75"/>
      <c r="F96" s="97"/>
      <c r="G96" s="75"/>
      <c r="H96" s="75"/>
      <c r="I96" s="75"/>
      <c r="J96" s="75"/>
      <c r="K96" s="75"/>
      <c r="L96" s="75"/>
    </row>
    <row r="97" spans="2:12" ht="15.75" customHeight="1" x14ac:dyDescent="0.2">
      <c r="B97" s="96"/>
      <c r="C97" s="75"/>
      <c r="D97" s="96"/>
      <c r="E97" s="75"/>
      <c r="F97" s="97"/>
      <c r="G97" s="75"/>
      <c r="H97" s="75"/>
      <c r="I97" s="75"/>
      <c r="J97" s="75"/>
      <c r="K97" s="75"/>
      <c r="L97" s="75"/>
    </row>
    <row r="98" spans="2:12" ht="15.75" customHeight="1" x14ac:dyDescent="0.2">
      <c r="B98" s="96"/>
      <c r="C98" s="75"/>
      <c r="D98" s="96"/>
      <c r="E98" s="75"/>
      <c r="F98" s="97"/>
      <c r="G98" s="75"/>
      <c r="H98" s="75"/>
      <c r="I98" s="75"/>
      <c r="J98" s="75"/>
      <c r="K98" s="75"/>
      <c r="L98" s="75"/>
    </row>
    <row r="99" spans="2:12" ht="15.75" customHeight="1" x14ac:dyDescent="0.2">
      <c r="B99" s="96"/>
      <c r="C99" s="75"/>
      <c r="D99" s="96"/>
      <c r="E99" s="75"/>
      <c r="F99" s="97"/>
      <c r="G99" s="75"/>
      <c r="H99" s="75"/>
      <c r="I99" s="75"/>
      <c r="J99" s="75"/>
      <c r="K99" s="75"/>
      <c r="L99" s="75"/>
    </row>
    <row r="100" spans="2:12" ht="15.75" customHeight="1" x14ac:dyDescent="0.2">
      <c r="B100" s="96"/>
      <c r="C100" s="75"/>
      <c r="D100" s="96"/>
      <c r="E100" s="75"/>
      <c r="F100" s="97"/>
      <c r="G100" s="75"/>
      <c r="H100" s="75"/>
      <c r="I100" s="75"/>
      <c r="J100" s="75"/>
      <c r="K100" s="75"/>
      <c r="L100" s="75"/>
    </row>
    <row r="101" spans="2:12" ht="15.75" customHeight="1" x14ac:dyDescent="0.2">
      <c r="B101" s="96"/>
      <c r="C101" s="75"/>
      <c r="D101" s="96"/>
      <c r="E101" s="75"/>
      <c r="F101" s="97"/>
      <c r="G101" s="75"/>
      <c r="H101" s="75"/>
      <c r="I101" s="75"/>
      <c r="J101" s="75"/>
      <c r="K101" s="75"/>
      <c r="L101" s="75"/>
    </row>
    <row r="102" spans="2:12" ht="15.75" customHeight="1" x14ac:dyDescent="0.2">
      <c r="B102" s="96"/>
      <c r="C102" s="75"/>
      <c r="D102" s="96"/>
      <c r="E102" s="75"/>
      <c r="F102" s="97"/>
      <c r="G102" s="75"/>
      <c r="H102" s="75"/>
      <c r="I102" s="75"/>
      <c r="J102" s="75"/>
      <c r="K102" s="75"/>
      <c r="L102" s="75"/>
    </row>
    <row r="103" spans="2:12" ht="15.75" customHeight="1" x14ac:dyDescent="0.2">
      <c r="B103" s="96"/>
      <c r="C103" s="75"/>
      <c r="D103" s="96"/>
      <c r="E103" s="75"/>
      <c r="F103" s="97"/>
      <c r="G103" s="75"/>
      <c r="H103" s="75"/>
      <c r="I103" s="75"/>
      <c r="J103" s="75"/>
      <c r="K103" s="75"/>
      <c r="L103" s="75"/>
    </row>
    <row r="104" spans="2:12" ht="15.75" customHeight="1" x14ac:dyDescent="0.2">
      <c r="B104" s="96"/>
      <c r="C104" s="75"/>
      <c r="D104" s="96"/>
      <c r="E104" s="75"/>
      <c r="F104" s="97"/>
      <c r="G104" s="75"/>
      <c r="H104" s="75"/>
      <c r="I104" s="75"/>
      <c r="J104" s="75"/>
      <c r="K104" s="75"/>
      <c r="L104" s="75"/>
    </row>
    <row r="105" spans="2:12" ht="15.75" customHeight="1" x14ac:dyDescent="0.2">
      <c r="B105" s="96"/>
      <c r="C105" s="75"/>
      <c r="D105" s="96"/>
      <c r="E105" s="75"/>
      <c r="F105" s="97"/>
      <c r="G105" s="75"/>
      <c r="H105" s="75"/>
      <c r="I105" s="75"/>
      <c r="J105" s="75"/>
      <c r="K105" s="75"/>
      <c r="L105" s="75"/>
    </row>
    <row r="106" spans="2:12" ht="15.75" customHeight="1" x14ac:dyDescent="0.2">
      <c r="B106" s="96"/>
      <c r="C106" s="75"/>
      <c r="D106" s="96"/>
      <c r="E106" s="75"/>
      <c r="F106" s="97"/>
      <c r="G106" s="75"/>
      <c r="H106" s="75"/>
      <c r="I106" s="75"/>
      <c r="J106" s="75"/>
      <c r="K106" s="75"/>
      <c r="L106" s="75"/>
    </row>
    <row r="107" spans="2:12" ht="15.75" customHeight="1" x14ac:dyDescent="0.2">
      <c r="B107" s="96"/>
      <c r="C107" s="75"/>
      <c r="D107" s="96"/>
      <c r="E107" s="75"/>
      <c r="F107" s="97"/>
      <c r="G107" s="75"/>
      <c r="H107" s="75"/>
      <c r="I107" s="75"/>
      <c r="J107" s="75"/>
      <c r="K107" s="75"/>
      <c r="L107" s="75"/>
    </row>
    <row r="108" spans="2:12" ht="15.75" customHeight="1" x14ac:dyDescent="0.2">
      <c r="B108" s="96"/>
      <c r="C108" s="75"/>
      <c r="D108" s="96"/>
      <c r="E108" s="75"/>
      <c r="F108" s="97"/>
      <c r="G108" s="75"/>
      <c r="H108" s="75"/>
      <c r="I108" s="75"/>
      <c r="J108" s="75"/>
      <c r="K108" s="75"/>
      <c r="L108" s="75"/>
    </row>
    <row r="109" spans="2:12" ht="15.75" customHeight="1" x14ac:dyDescent="0.2">
      <c r="B109" s="96"/>
      <c r="C109" s="75"/>
      <c r="D109" s="96"/>
      <c r="E109" s="75"/>
      <c r="F109" s="97"/>
      <c r="G109" s="75"/>
      <c r="H109" s="75"/>
      <c r="I109" s="75"/>
      <c r="J109" s="75"/>
      <c r="K109" s="75"/>
      <c r="L109" s="75"/>
    </row>
    <row r="110" spans="2:12" ht="15.75" customHeight="1" x14ac:dyDescent="0.2">
      <c r="B110" s="96"/>
      <c r="C110" s="75"/>
      <c r="D110" s="96"/>
      <c r="E110" s="75"/>
      <c r="F110" s="97"/>
      <c r="G110" s="75"/>
      <c r="H110" s="75"/>
      <c r="I110" s="75"/>
      <c r="J110" s="75"/>
      <c r="K110" s="75"/>
      <c r="L110" s="75"/>
    </row>
  </sheetData>
  <mergeCells count="6">
    <mergeCell ref="B60:C60"/>
    <mergeCell ref="B2:D2"/>
    <mergeCell ref="B3:D3"/>
    <mergeCell ref="B4:D4"/>
    <mergeCell ref="B55:D55"/>
    <mergeCell ref="B59:C59"/>
  </mergeCells>
  <pageMargins left="0.7" right="0.7" top="0.75" bottom="0.75" header="0" footer="0"/>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6" ma:contentTypeDescription="Create a new document." ma:contentTypeScope="" ma:versionID="a3278dab3a0eedf98a998062c3f036c9">
  <xsd:schema xmlns:xsd="http://www.w3.org/2001/XMLSchema" xmlns:xs="http://www.w3.org/2001/XMLSchema" xmlns:p="http://schemas.microsoft.com/office/2006/metadata/properties" xmlns:ns3="0e210d84-091a-4fac-8f78-c5440259331a" xmlns:ns4="a3c4b4bb-3d91-4188-9e52-664c605ed1b1" targetNamespace="http://schemas.microsoft.com/office/2006/metadata/properties" ma:root="true" ma:fieldsID="d4c687e9547bc5f6390550418b4278c5" ns3:_="" ns4:_="">
    <xsd:import namespace="0e210d84-091a-4fac-8f78-c5440259331a"/>
    <xsd:import namespace="a3c4b4bb-3d91-4188-9e52-664c605ed1b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Location"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953607-7527-4489-A189-FBAA4DE64109}">
  <ds:schemaRefs>
    <ds:schemaRef ds:uri="http://schemas.microsoft.com/sharepoint/v3/contenttype/forms"/>
  </ds:schemaRefs>
</ds:datastoreItem>
</file>

<file path=customXml/itemProps2.xml><?xml version="1.0" encoding="utf-8"?>
<ds:datastoreItem xmlns:ds="http://schemas.openxmlformats.org/officeDocument/2006/customXml" ds:itemID="{7A57EA9E-533E-49B1-85ED-1DBD2337DE8F}">
  <ds:schemaRefs>
    <ds:schemaRef ds:uri="http://purl.org/dc/terms/"/>
    <ds:schemaRef ds:uri="http://www.w3.org/XML/1998/namespace"/>
    <ds:schemaRef ds:uri="http://schemas.openxmlformats.org/package/2006/metadata/core-properties"/>
    <ds:schemaRef ds:uri="a3c4b4bb-3d91-4188-9e52-664c605ed1b1"/>
    <ds:schemaRef ds:uri="http://schemas.microsoft.com/office/2006/documentManagement/types"/>
    <ds:schemaRef ds:uri="http://purl.org/dc/elements/1.1/"/>
    <ds:schemaRef ds:uri="0e210d84-091a-4fac-8f78-c5440259331a"/>
    <ds:schemaRef ds:uri="http://purl.org/dc/dcmitype/"/>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5CFB828E-4B39-46FC-9770-A168CFB266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210d84-091a-4fac-8f78-c5440259331a"/>
    <ds:schemaRef ds:uri="a3c4b4bb-3d91-4188-9e52-664c605ed1b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Cantidades de Interventoría</vt:lpstr>
      <vt:lpstr>Calculo Factor Multiplicador</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MY. FABIO ANDRES ROBLES RAMIREZ</dc:creator>
  <cp:keywords/>
  <dc:description/>
  <cp:lastModifiedBy>PD4. SAMUEL ANTONIO SANTOS CRUZ</cp:lastModifiedBy>
  <cp:revision/>
  <dcterms:created xsi:type="dcterms:W3CDTF">2020-03-13T15:29:09Z</dcterms:created>
  <dcterms:modified xsi:type="dcterms:W3CDTF">2023-09-19T13:51:52Z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y fmtid="{D5CDD505-2E9C-101B-9397-08002B2CF9AE}" pid="3" name="MediaServiceImageTags">
    <vt:lpwstr/>
  </property>
</Properties>
</file>