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D:\SENA 2023\CONTRATACIÓN\CEDAGRO\CONTRATOS\ECCL\TÉCNICO\"/>
    </mc:Choice>
  </mc:AlternateContent>
  <xr:revisionPtr revIDLastSave="0" documentId="8_{06E3E556-A81E-4392-A560-4878FF63FDC0}" xr6:coauthVersionLast="47" xr6:coauthVersionMax="47" xr10:uidLastSave="{00000000-0000-0000-0000-000000000000}"/>
  <bookViews>
    <workbookView xWindow="-120" yWindow="-120" windowWidth="20730" windowHeight="11160" tabRatio="598" xr2:uid="{00000000-000D-0000-FFFF-FFFF00000000}"/>
  </bookViews>
  <sheets>
    <sheet name="EVALUADORES " sheetId="25" r:id="rId1"/>
  </sheets>
  <definedNames>
    <definedName name="_xlnm._FilterDatabase" localSheetId="0" hidden="1">'EVALUADORES '!$A$8:$O$16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6" i="25" l="1"/>
  <c r="E17" i="25"/>
  <c r="K17" i="25" l="1"/>
  <c r="M17" i="25" l="1"/>
  <c r="D12" i="25" s="1"/>
  <c r="D11" i="25" l="1"/>
</calcChain>
</file>

<file path=xl/sharedStrings.xml><?xml version="1.0" encoding="utf-8"?>
<sst xmlns="http://schemas.openxmlformats.org/spreadsheetml/2006/main" count="43" uniqueCount="41">
  <si>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</si>
  <si>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</si>
  <si>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</si>
  <si>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</si>
  <si>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TOPE GLOBAL PROGRAMADO</t>
  </si>
  <si>
    <t>ELABORADO POR:  COORDINACION FORMACION PROFESIONAL</t>
  </si>
  <si>
    <t>SALDO</t>
  </si>
  <si>
    <t>Nombre:</t>
  </si>
  <si>
    <t xml:space="preserve">% UTILIZADO: </t>
  </si>
  <si>
    <t>Teléfono:</t>
  </si>
  <si>
    <t>XXXXXX IP XXXXXX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</si>
  <si>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</si>
  <si>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</si>
  <si>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</si>
  <si>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</si>
  <si>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</si>
  <si>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</si>
  <si>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</si>
  <si>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</si>
  <si>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</si>
  <si>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</si>
  <si>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</si>
  <si>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</si>
  <si>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</si>
  <si>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</si>
  <si>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</si>
  <si>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</si>
  <si>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</si>
  <si>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</si>
  <si>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SABANALARGA</t>
  </si>
  <si>
    <t>TOTALES</t>
  </si>
  <si>
    <t>Subdirector del Centro para el desarrollo Agroecologico y Agroindustrial</t>
  </si>
  <si>
    <t>PROGRAMA DESPLAZADOS</t>
  </si>
  <si>
    <t>CERTIFICACION DE COMPETENCIAS LABORALES</t>
  </si>
  <si>
    <t>PERFILES</t>
  </si>
  <si>
    <t>ARTESANIAS</t>
  </si>
  <si>
    <t xml:space="preserve">Prestar los servicios profesionales /o de apoyo a la gestión de carácter temporal para apoyar la Evaluación y Certificación de Competencias Laborales del SENA, en(las) función(es) productiva(s) o área(s) de ARTESANIAS -  Estrategia  CERTIFICATON </t>
  </si>
  <si>
    <t>LIONEL JESUS CORREA CARRASCAL</t>
  </si>
  <si>
    <t>JACQUELINE ROJAS SOLANO</t>
  </si>
  <si>
    <t>PERIODO : AÑO 2023</t>
  </si>
  <si>
    <t>Título de técnico de acuerdo al área para evaluar competencias laborales, objeto de la contratación acorde a lo establecido, con formación en el área objeto del contrato. 
debe contar con: certificado del curso de “evaluador de competencias laborales para el área técnica de su dominio” o compromiso de realizarlo, o con el certificado de competencias laborales en “evaluar la competencia laboral según procedimiento del organismo certificador” o la denominación que se le asigne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</si>
</sst>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1" formatCode="_-* #,##0_-;\-* #,##0_-;_-* &quot;-&quot;_-;_-@_-"/>
    <numFmt numFmtId="164" formatCode="_-&quot;$&quot;* #,##0_-;\-&quot;$&quot;* #,##0_-;_-&quot;$&quot;* &quot;-&quot;_-;_-@_-"/>
    <numFmt numFmtId="165" formatCode="_(* #,##0.00_);_(* \(#,##0.00\);_(* &quot;-&quot;??_);_(@_)"/>
    <numFmt numFmtId="166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name val="Arial"/>
      <family val="2"/>
    </font>
    <font>
      <sz val="9"/>
      <name val="Calibri"/>
      <family val="2"/>
      <scheme val="minor"/>
    </font>
    <font>
      <sz val="11"/>
      <color rgb="FF24242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FC692A"/>
      </left>
      <right style="thin">
        <color rgb="FFFC692A"/>
      </right>
      <top style="thin">
        <color rgb="FFFC692A"/>
      </top>
      <bottom style="thin">
        <color rgb="FFFC692A"/>
      </bottom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12" fillId="0" borderId="0"/>
    <xf numFmtId="9" fontId="1" fillId="0" borderId="0" applyFont="0" applyFill="0" applyBorder="0" applyAlignment="0" applyProtection="0"/>
    <xf numFmtId="49" fontId="14" fillId="0" borderId="0" applyFill="0" applyBorder="0" applyProtection="0">
      <alignment horizontal="left" vertical="center"/>
    </xf>
    <xf numFmtId="164" fontId="1" fillId="0" borderId="0" applyFont="0" applyFill="0" applyBorder="0" applyAlignment="0" applyProtection="0"/>
  </cellStyleXfs>
  <cellXfs count="85">
    <xf numFmtId="0" fontId="0" fillId="0" borderId="0" xfId="0"/>
    <xf numFmtId="0" fontId="4" fillId="0" borderId="1" xfId="2" applyFont="1" applyBorder="1" applyAlignment="1">
      <alignment horizontal="center" vertical="center"/>
    </xf>
    <xf numFmtId="166" fontId="3" fillId="0" borderId="1" xfId="3" applyNumberFormat="1" applyFont="1" applyFill="1" applyBorder="1" applyAlignment="1">
      <alignment horizontal="center" vertical="center" wrapText="1"/>
    </xf>
    <xf numFmtId="3" fontId="3" fillId="0" borderId="1" xfId="2" applyNumberFormat="1" applyFont="1" applyBorder="1" applyAlignment="1">
      <alignment horizontal="center" vertical="center" wrapText="1"/>
    </xf>
    <xf numFmtId="166" fontId="3" fillId="0" borderId="1" xfId="3" applyNumberFormat="1" applyFont="1" applyFill="1" applyBorder="1" applyAlignment="1">
      <alignment horizontal="left" vertical="center" wrapText="1"/>
    </xf>
    <xf numFmtId="9" fontId="3" fillId="0" borderId="1" xfId="2" applyNumberFormat="1" applyFont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3" fontId="4" fillId="2" borderId="1" xfId="2" applyNumberFormat="1" applyFont="1" applyFill="1" applyBorder="1" applyAlignment="1">
      <alignment horizontal="center" vertical="center" wrapText="1"/>
    </xf>
    <xf numFmtId="166" fontId="3" fillId="0" borderId="5" xfId="3" applyNumberFormat="1" applyFont="1" applyFill="1" applyBorder="1" applyAlignment="1">
      <alignment horizontal="center" vertical="center" wrapText="1"/>
    </xf>
    <xf numFmtId="166" fontId="3" fillId="0" borderId="4" xfId="3" applyNumberFormat="1" applyFont="1" applyFill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166" fontId="3" fillId="0" borderId="0" xfId="3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41" fontId="8" fillId="0" borderId="1" xfId="1" applyFont="1" applyFill="1" applyBorder="1"/>
    <xf numFmtId="3" fontId="8" fillId="0" borderId="1" xfId="2" applyNumberFormat="1" applyFont="1" applyBorder="1" applyAlignment="1">
      <alignment horizontal="center" vertical="center" wrapText="1"/>
    </xf>
    <xf numFmtId="3" fontId="8" fillId="0" borderId="1" xfId="2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3" fontId="3" fillId="3" borderId="5" xfId="2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8" fillId="0" borderId="0" xfId="0" applyNumberFormat="1" applyFont="1"/>
    <xf numFmtId="41" fontId="8" fillId="0" borderId="0" xfId="1" applyFont="1" applyFill="1" applyBorder="1"/>
    <xf numFmtId="3" fontId="8" fillId="0" borderId="0" xfId="2" applyNumberFormat="1" applyFont="1" applyAlignment="1">
      <alignment horizontal="center" vertical="center" wrapText="1"/>
    </xf>
    <xf numFmtId="3" fontId="8" fillId="0" borderId="0" xfId="2" applyNumberFormat="1" applyFont="1" applyAlignment="1">
      <alignment horizontal="center" wrapText="1"/>
    </xf>
    <xf numFmtId="0" fontId="13" fillId="0" borderId="1" xfId="0" applyFont="1" applyBorder="1" applyAlignment="1">
      <alignment horizontal="center" vertical="center"/>
    </xf>
    <xf numFmtId="14" fontId="15" fillId="0" borderId="1" xfId="0" applyNumberFormat="1" applyFont="1" applyBorder="1"/>
    <xf numFmtId="41" fontId="15" fillId="0" borderId="1" xfId="1" applyFont="1" applyFill="1" applyBorder="1"/>
    <xf numFmtId="3" fontId="15" fillId="0" borderId="1" xfId="2" applyNumberFormat="1" applyFont="1" applyBorder="1" applyAlignment="1">
      <alignment horizontal="center" vertical="center" wrapText="1"/>
    </xf>
    <xf numFmtId="3" fontId="15" fillId="0" borderId="1" xfId="2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49" fontId="14" fillId="0" borderId="1" xfId="7" applyFill="1" applyBorder="1" applyProtection="1">
      <alignment horizontal="left" vertical="center"/>
      <protection locked="0"/>
    </xf>
    <xf numFmtId="0" fontId="9" fillId="0" borderId="1" xfId="0" applyFont="1" applyBorder="1" applyAlignment="1">
      <alignment vertical="center" wrapText="1"/>
    </xf>
    <xf numFmtId="3" fontId="4" fillId="0" borderId="1" xfId="2" applyNumberFormat="1" applyFont="1" applyBorder="1" applyAlignment="1">
      <alignment horizontal="left" vertical="center" wrapText="1"/>
    </xf>
    <xf numFmtId="9" fontId="4" fillId="0" borderId="1" xfId="6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/>
    </xf>
    <xf numFmtId="6" fontId="16" fillId="0" borderId="12" xfId="0" applyNumberFormat="1" applyFont="1" applyBorder="1" applyAlignment="1">
      <alignment horizontal="center" vertical="center" wrapText="1"/>
    </xf>
    <xf numFmtId="41" fontId="8" fillId="0" borderId="0" xfId="0" applyNumberFormat="1" applyFont="1" applyAlignment="1">
      <alignment horizontal="center"/>
    </xf>
    <xf numFmtId="0" fontId="8" fillId="0" borderId="1" xfId="0" applyFont="1" applyBorder="1"/>
    <xf numFmtId="0" fontId="9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/>
    <xf numFmtId="0" fontId="15" fillId="0" borderId="1" xfId="0" applyFont="1" applyBorder="1" applyAlignment="1">
      <alignment horizontal="center"/>
    </xf>
    <xf numFmtId="3" fontId="3" fillId="3" borderId="1" xfId="2" applyNumberFormat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left"/>
    </xf>
    <xf numFmtId="0" fontId="17" fillId="0" borderId="0" xfId="0" applyFont="1"/>
    <xf numFmtId="164" fontId="6" fillId="0" borderId="0" xfId="8" applyFont="1"/>
    <xf numFmtId="164" fontId="15" fillId="0" borderId="1" xfId="8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166" fontId="3" fillId="3" borderId="1" xfId="3" applyNumberFormat="1" applyFont="1" applyFill="1" applyBorder="1" applyAlignment="1">
      <alignment horizontal="center" vertical="center" wrapText="1"/>
    </xf>
    <xf numFmtId="3" fontId="3" fillId="3" borderId="10" xfId="2" applyNumberFormat="1" applyFont="1" applyFill="1" applyBorder="1" applyAlignment="1">
      <alignment horizontal="center" vertical="center" wrapText="1"/>
    </xf>
    <xf numFmtId="3" fontId="3" fillId="3" borderId="1" xfId="2" applyNumberFormat="1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3" fontId="3" fillId="2" borderId="5" xfId="2" applyNumberFormat="1" applyFont="1" applyFill="1" applyBorder="1" applyAlignment="1">
      <alignment horizontal="center" vertical="center" wrapText="1"/>
    </xf>
    <xf numFmtId="3" fontId="3" fillId="2" borderId="3" xfId="2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3" fillId="3" borderId="7" xfId="2" applyFont="1" applyFill="1" applyBorder="1" applyAlignment="1">
      <alignment horizontal="center" vertical="center" wrapText="1"/>
    </xf>
    <xf numFmtId="0" fontId="3" fillId="3" borderId="8" xfId="2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center"/>
    </xf>
    <xf numFmtId="0" fontId="4" fillId="0" borderId="1" xfId="2" applyFont="1" applyBorder="1" applyAlignment="1">
      <alignment horizontal="left" vertical="center" wrapText="1"/>
    </xf>
    <xf numFmtId="166" fontId="3" fillId="0" borderId="5" xfId="3" applyNumberFormat="1" applyFont="1" applyFill="1" applyBorder="1" applyAlignment="1">
      <alignment horizontal="left" vertical="center" wrapText="1"/>
    </xf>
    <xf numFmtId="166" fontId="3" fillId="0" borderId="11" xfId="3" applyNumberFormat="1" applyFont="1" applyFill="1" applyBorder="1" applyAlignment="1">
      <alignment horizontal="left" vertical="center" wrapText="1"/>
    </xf>
    <xf numFmtId="166" fontId="3" fillId="0" borderId="3" xfId="3" applyNumberFormat="1" applyFont="1" applyFill="1" applyBorder="1" applyAlignment="1">
      <alignment horizontal="left" vertical="center" wrapText="1"/>
    </xf>
    <xf numFmtId="0" fontId="3" fillId="0" borderId="1" xfId="2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3" fillId="3" borderId="1" xfId="2" applyFont="1" applyFill="1" applyBorder="1" applyAlignment="1">
      <alignment horizontal="center" vertical="center"/>
    </xf>
    <xf numFmtId="0" fontId="3" fillId="0" borderId="3" xfId="2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2" applyFont="1" applyBorder="1" applyAlignment="1">
      <alignment horizontal="left"/>
    </xf>
  </cellXfs>
  <cellStyles count="9">
    <cellStyle name="BodyStyle" xfId="7" xr:uid="{E67B077F-5F3F-431F-A8D0-FB8E6F56EA09}"/>
    <cellStyle name="Millares [0]" xfId="1" builtinId="6"/>
    <cellStyle name="Millares 10" xfId="3" xr:uid="{00000000-0005-0000-0000-000002000000}"/>
    <cellStyle name="Moneda [0]" xfId="8" builtinId="7"/>
    <cellStyle name="Normal" xfId="0" builtinId="0"/>
    <cellStyle name="Normal 10 2" xfId="4" xr:uid="{00000000-0005-0000-0000-000004000000}"/>
    <cellStyle name="Normal 14" xfId="2" xr:uid="{00000000-0005-0000-0000-000005000000}"/>
    <cellStyle name="Normal 2" xfId="5" xr:uid="{00000000-0005-0000-0000-000006000000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06F7982-CADC-4458-B496-EC5469F96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6188" y="41413"/>
          <a:ext cx="702595" cy="691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CA0FD-00B1-48E5-B570-0CD269AAF0C1}">
  <dimension ref="A1:O28"/>
  <sheetViews>
    <sheetView tabSelected="1" topLeftCell="A13" zoomScale="114" zoomScaleNormal="114" workbookViewId="0">
      <selection activeCell="A21" sqref="A21:O21"/>
    </sheetView>
  </sheetViews>
  <sheetFormatPr baseColWidth="10" defaultColWidth="11.42578125" defaultRowHeight="14.25" x14ac:dyDescent="0.2"/>
  <cols>
    <col min="1" max="1" width="15.42578125" style="12" customWidth="1"/>
    <col min="2" max="2" width="15.85546875" style="12" customWidth="1"/>
    <col min="3" max="3" width="81.28515625" style="12" bestFit="1" customWidth="1"/>
    <col min="4" max="4" width="21.28515625" style="12" customWidth="1"/>
    <col min="5" max="7" width="11.42578125" style="12"/>
    <col min="8" max="8" width="15.28515625" style="12" customWidth="1"/>
    <col min="9" max="9" width="13.85546875" style="12" customWidth="1"/>
    <col min="10" max="10" width="17.85546875" style="12" customWidth="1"/>
    <col min="11" max="11" width="20.140625" style="12" customWidth="1"/>
    <col min="12" max="13" width="15" style="12" customWidth="1"/>
    <col min="14" max="14" width="11.42578125" style="12"/>
    <col min="15" max="15" width="255.7109375" style="12" bestFit="1" customWidth="1"/>
    <col min="16" max="16384" width="11.42578125" style="12"/>
  </cols>
  <sheetData>
    <row r="1" spans="1:15" ht="21.75" customHeight="1" x14ac:dyDescent="0.2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17" t="s">
        <v>0</v>
      </c>
    </row>
    <row r="2" spans="1:15" ht="30.75" customHeight="1" x14ac:dyDescent="0.2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19" t="s">
        <v>1</v>
      </c>
    </row>
    <row r="3" spans="1:15" ht="34.5" customHeight="1" x14ac:dyDescent="0.2">
      <c r="A3" s="59" t="s">
        <v>2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 x14ac:dyDescent="0.2">
      <c r="A4" s="79" t="s">
        <v>3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spans="1:15" x14ac:dyDescent="0.2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2"/>
    </row>
    <row r="6" spans="1:15" x14ac:dyDescent="0.2">
      <c r="A6" s="83" t="s">
        <v>32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8" spans="1:15" x14ac:dyDescent="0.2">
      <c r="A8" s="84" t="s">
        <v>39</v>
      </c>
      <c r="B8" s="84"/>
      <c r="C8" s="84"/>
      <c r="D8" s="84"/>
      <c r="E8" s="84"/>
      <c r="F8" s="84"/>
      <c r="G8" s="84"/>
      <c r="H8" s="84"/>
      <c r="I8" s="84"/>
      <c r="J8" s="84"/>
      <c r="K8" s="49"/>
      <c r="L8" s="10"/>
      <c r="M8" s="10"/>
      <c r="N8" s="10"/>
    </row>
    <row r="9" spans="1:15" x14ac:dyDescent="0.2">
      <c r="A9" s="72" t="s">
        <v>4</v>
      </c>
      <c r="B9" s="72"/>
      <c r="C9" s="72"/>
      <c r="D9" s="38">
        <v>190953000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73"/>
      <c r="B10" s="73"/>
      <c r="C10" s="73"/>
      <c r="D10" s="48"/>
      <c r="E10" s="3"/>
      <c r="F10" s="2"/>
      <c r="G10" s="2"/>
      <c r="H10" s="1"/>
      <c r="I10" s="8"/>
      <c r="J10" s="74" t="s">
        <v>5</v>
      </c>
      <c r="K10" s="75"/>
      <c r="L10" s="75"/>
      <c r="M10" s="75"/>
      <c r="N10" s="75"/>
      <c r="O10" s="76"/>
    </row>
    <row r="11" spans="1:15" x14ac:dyDescent="0.2">
      <c r="A11" s="77" t="s">
        <v>6</v>
      </c>
      <c r="B11" s="73"/>
      <c r="C11" s="73"/>
      <c r="D11" s="35">
        <f>+D9-M17</f>
        <v>181854666.66666666</v>
      </c>
      <c r="E11" s="3"/>
      <c r="F11" s="2"/>
      <c r="G11" s="2"/>
      <c r="H11" s="2"/>
      <c r="I11" s="8"/>
      <c r="J11" s="4" t="s">
        <v>7</v>
      </c>
      <c r="K11" s="75" t="s">
        <v>37</v>
      </c>
      <c r="L11" s="75"/>
      <c r="M11" s="75"/>
      <c r="N11" s="75"/>
      <c r="O11" s="76"/>
    </row>
    <row r="12" spans="1:15" x14ac:dyDescent="0.2">
      <c r="A12" s="77" t="s">
        <v>8</v>
      </c>
      <c r="B12" s="73"/>
      <c r="C12" s="73"/>
      <c r="D12" s="36">
        <f>+M17/D9</f>
        <v>4.7646977703064808E-2</v>
      </c>
      <c r="E12" s="5"/>
      <c r="F12" s="2"/>
      <c r="G12" s="2"/>
      <c r="H12" s="2"/>
      <c r="I12" s="8"/>
      <c r="J12" s="2" t="s">
        <v>9</v>
      </c>
      <c r="K12" s="4" t="s">
        <v>10</v>
      </c>
      <c r="L12" s="4"/>
      <c r="M12" s="4"/>
      <c r="N12" s="4"/>
      <c r="O12" s="13"/>
    </row>
    <row r="13" spans="1:15" ht="42.75" customHeight="1" x14ac:dyDescent="0.2">
      <c r="A13" s="64" t="s">
        <v>11</v>
      </c>
      <c r="B13" s="60" t="s">
        <v>12</v>
      </c>
      <c r="C13" s="60" t="s">
        <v>13</v>
      </c>
      <c r="D13" s="60" t="s">
        <v>14</v>
      </c>
      <c r="E13" s="60" t="s">
        <v>15</v>
      </c>
      <c r="F13" s="68" t="s">
        <v>16</v>
      </c>
      <c r="G13" s="69"/>
      <c r="H13" s="55" t="s">
        <v>17</v>
      </c>
      <c r="I13" s="55"/>
      <c r="J13" s="56" t="s">
        <v>18</v>
      </c>
      <c r="K13" s="56" t="s">
        <v>19</v>
      </c>
      <c r="L13" s="56" t="s">
        <v>18</v>
      </c>
      <c r="M13" s="56" t="s">
        <v>19</v>
      </c>
      <c r="N13" s="18" t="s">
        <v>20</v>
      </c>
      <c r="O13" s="58" t="s">
        <v>21</v>
      </c>
    </row>
    <row r="14" spans="1:15" ht="30.75" customHeight="1" x14ac:dyDescent="0.2">
      <c r="A14" s="65"/>
      <c r="B14" s="67"/>
      <c r="C14" s="67"/>
      <c r="D14" s="67"/>
      <c r="E14" s="67"/>
      <c r="F14" s="70"/>
      <c r="G14" s="71"/>
      <c r="H14" s="60" t="s">
        <v>22</v>
      </c>
      <c r="I14" s="60" t="s">
        <v>23</v>
      </c>
      <c r="J14" s="57"/>
      <c r="K14" s="57"/>
      <c r="L14" s="57"/>
      <c r="M14" s="57"/>
      <c r="N14" s="47" t="s">
        <v>24</v>
      </c>
      <c r="O14" s="59"/>
    </row>
    <row r="15" spans="1:15" ht="15.75" customHeight="1" x14ac:dyDescent="0.2">
      <c r="A15" s="66"/>
      <c r="B15" s="61"/>
      <c r="C15" s="61"/>
      <c r="D15" s="61"/>
      <c r="E15" s="61"/>
      <c r="F15" s="6" t="s">
        <v>25</v>
      </c>
      <c r="G15" s="6" t="s">
        <v>26</v>
      </c>
      <c r="H15" s="61"/>
      <c r="I15" s="61"/>
      <c r="J15" s="62" t="s">
        <v>27</v>
      </c>
      <c r="K15" s="63"/>
      <c r="L15" s="62" t="s">
        <v>28</v>
      </c>
      <c r="M15" s="63"/>
      <c r="N15" s="7"/>
      <c r="O15" s="37" t="s">
        <v>34</v>
      </c>
    </row>
    <row r="16" spans="1:15" ht="24.75" customHeight="1" x14ac:dyDescent="0.25">
      <c r="A16" s="40" t="s">
        <v>29</v>
      </c>
      <c r="B16" s="41" t="s">
        <v>33</v>
      </c>
      <c r="C16" s="42" t="s">
        <v>35</v>
      </c>
      <c r="D16" s="33" t="s">
        <v>36</v>
      </c>
      <c r="E16" s="43">
        <v>1</v>
      </c>
      <c r="F16" s="44">
        <v>3</v>
      </c>
      <c r="G16" s="44">
        <v>16</v>
      </c>
      <c r="H16" s="45">
        <v>45170</v>
      </c>
      <c r="I16" s="45">
        <v>45276</v>
      </c>
      <c r="J16" s="13"/>
      <c r="K16" s="13"/>
      <c r="L16" s="14">
        <v>2575000</v>
      </c>
      <c r="M16" s="15">
        <f>+((F16*L16)+(L16/30)*G16)*E16</f>
        <v>9098333.333333334</v>
      </c>
      <c r="N16" s="16"/>
      <c r="O16" s="34" t="s">
        <v>40</v>
      </c>
    </row>
    <row r="17" spans="1:15" ht="15" x14ac:dyDescent="0.25">
      <c r="A17" s="53" t="s">
        <v>30</v>
      </c>
      <c r="B17" s="53"/>
      <c r="C17" s="53"/>
      <c r="D17" s="53"/>
      <c r="E17" s="27">
        <f>SUM(E16:E16)</f>
        <v>1</v>
      </c>
      <c r="F17" s="46"/>
      <c r="G17" s="46"/>
      <c r="H17" s="28"/>
      <c r="I17" s="28"/>
      <c r="J17" s="29"/>
      <c r="K17" s="30">
        <f>SUM(K16:K16)</f>
        <v>0</v>
      </c>
      <c r="L17" s="30"/>
      <c r="M17" s="52">
        <f>SUM(M16:M16)+K17</f>
        <v>9098333.333333334</v>
      </c>
      <c r="N17" s="31"/>
      <c r="O17" s="32"/>
    </row>
    <row r="18" spans="1:15" ht="15" x14ac:dyDescent="0.2">
      <c r="A18" s="20"/>
      <c r="B18" s="20"/>
      <c r="C18" s="20"/>
      <c r="D18" s="20"/>
      <c r="E18" s="22"/>
      <c r="F18" s="39"/>
      <c r="G18" s="20"/>
      <c r="H18" s="23"/>
      <c r="I18" s="23"/>
      <c r="J18" s="24"/>
      <c r="K18" s="25"/>
      <c r="L18" s="25"/>
      <c r="M18" s="25"/>
      <c r="N18" s="26"/>
      <c r="O18" s="21"/>
    </row>
    <row r="19" spans="1:15" ht="15" x14ac:dyDescent="0.2">
      <c r="A19" s="20"/>
      <c r="B19" s="20"/>
      <c r="C19" s="20"/>
      <c r="D19" s="20"/>
      <c r="E19" s="22"/>
      <c r="F19" s="20"/>
      <c r="G19" s="20"/>
      <c r="H19" s="23"/>
      <c r="I19" s="23"/>
      <c r="J19" s="24"/>
      <c r="K19" s="25"/>
      <c r="L19" s="25"/>
      <c r="M19" s="25"/>
      <c r="N19" s="26"/>
      <c r="O19" s="21"/>
    </row>
    <row r="20" spans="1:15" ht="15" x14ac:dyDescent="0.25">
      <c r="A20" s="20"/>
      <c r="B20" s="20"/>
      <c r="C20" s="20"/>
      <c r="D20" s="20"/>
      <c r="E20" s="50"/>
      <c r="F20" s="20"/>
      <c r="G20" s="20"/>
      <c r="H20" s="23"/>
      <c r="I20" s="23"/>
      <c r="J20" s="24"/>
      <c r="K20" s="25"/>
      <c r="L20" s="25"/>
      <c r="M20" s="25"/>
      <c r="N20" s="26"/>
      <c r="O20" s="21"/>
    </row>
    <row r="21" spans="1:15" ht="15" x14ac:dyDescent="0.25">
      <c r="A21" s="54" t="s">
        <v>38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</row>
    <row r="22" spans="1:15" ht="15" x14ac:dyDescent="0.25">
      <c r="A22" s="54" t="s">
        <v>31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8" spans="1:15" x14ac:dyDescent="0.2">
      <c r="M28" s="51"/>
    </row>
  </sheetData>
  <mergeCells count="31">
    <mergeCell ref="J10:O10"/>
    <mergeCell ref="A11:C11"/>
    <mergeCell ref="K11:O11"/>
    <mergeCell ref="A12:C12"/>
    <mergeCell ref="A1:N2"/>
    <mergeCell ref="A3:O3"/>
    <mergeCell ref="A4:O4"/>
    <mergeCell ref="A5:O5"/>
    <mergeCell ref="A6:O6"/>
    <mergeCell ref="A8:J8"/>
    <mergeCell ref="D13:D15"/>
    <mergeCell ref="E13:E15"/>
    <mergeCell ref="F13:G14"/>
    <mergeCell ref="A9:C9"/>
    <mergeCell ref="A10:C10"/>
    <mergeCell ref="A17:D17"/>
    <mergeCell ref="A21:O21"/>
    <mergeCell ref="A22:O22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</mergeCells>
  <pageMargins left="0.7" right="0.7" top="0.75" bottom="0.75" header="0.3" footer="0.3"/>
  <pageSetup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EVALUADORES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Adriana Lucia Martinez Cury</cp:lastModifiedBy>
  <cp:revision/>
  <dcterms:created xsi:type="dcterms:W3CDTF">2020-02-28T20:30:41Z</dcterms:created>
  <dcterms:modified xsi:type="dcterms:W3CDTF">2023-08-18T15:07:55Z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2023-06-26T16:14:07Z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931d42f0-9629-43ef-b4f4-9c3f3f5426cc</vt:lpwstr>
  </property>
  <property fmtid="{D5CDD505-2E9C-101B-9397-08002B2CF9AE}" pid="8" name="MSIP_Label_1299739c-ad3d-4908-806e-4d91151a6e13_ContentBits">
    <vt:lpwstr>0</vt:lpwstr>
  </property>
</Properties>
</file>