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emilia_osorio_gobiernobogota_gov_co/Documents/MANTENIMIENTO SALONES COMUNALES/"/>
    </mc:Choice>
  </mc:AlternateContent>
  <xr:revisionPtr revIDLastSave="0" documentId="8_{C56CF400-CC5E-4C5F-BCE0-EE0146CE18EB}" xr6:coauthVersionLast="47" xr6:coauthVersionMax="47" xr10:uidLastSave="{00000000-0000-0000-0000-000000000000}"/>
  <bookViews>
    <workbookView xWindow="-120" yWindow="-120" windowWidth="29040" windowHeight="15840" tabRatio="906" activeTab="1" xr2:uid="{00000000-000D-0000-FFFF-FFFF00000000}"/>
  </bookViews>
  <sheets>
    <sheet name="PRESUPUESTO OFICIAL(Entidad)" sheetId="270" r:id="rId1"/>
    <sheet name="PROPUESTA ECONOMICA(Proponente)" sheetId="27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 localSheetId="0">#REF!</definedName>
    <definedName name="\V">#REF!</definedName>
    <definedName name="\X" localSheetId="1">'PROPUESTA ECONOMICA(Proponente)'!ERR</definedName>
    <definedName name="\X">[6]!ERR</definedName>
    <definedName name="\Z" localSheetId="1">'PROPUESTA ECONOMICA(Proponente)'!ERR</definedName>
    <definedName name="\Z">[6]!ERR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 localSheetId="0">[12]Tablas!#REF!</definedName>
    <definedName name="_____DIJ1">[12]Tablas!#REF!</definedName>
    <definedName name="_____DPI1" localSheetId="0">[12]Tablas!#REF!</definedName>
    <definedName name="_____DPI1">[12]Tablas!#REF!</definedName>
    <definedName name="_____DPY1" localSheetId="0">[12]Tablas!#REF!</definedName>
    <definedName name="_____DPY1">[12]Tablas!#REF!</definedName>
    <definedName name="_____DRI1" localSheetId="0">[12]Tablas!#REF!</definedName>
    <definedName name="_____DRI1">[12]Tablas!#REF!</definedName>
    <definedName name="_____DRL1" localSheetId="0">[12]Tablas!#REF!</definedName>
    <definedName name="_____DRL1">[12]Tablas!#REF!</definedName>
    <definedName name="_____DSP1" localSheetId="0">[12]Tablas!#REF!</definedName>
    <definedName name="_____DSP1">[12]Tablas!#REF!</definedName>
    <definedName name="_____ECP1" localSheetId="0">[12]Tablas!#REF!</definedName>
    <definedName name="_____ECP1">[12]Tablas!#REF!</definedName>
    <definedName name="_____ICP1" localSheetId="0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>[12]Tablas!#REF!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 localSheetId="0">[13]Tablas!#REF!</definedName>
    <definedName name="_____VPR2">[13]Tablas!#REF!</definedName>
    <definedName name="_____VRP1" localSheetId="0">[12]Tablas!#REF!</definedName>
    <definedName name="_____VRP1">[12]Tablas!#REF!</definedName>
    <definedName name="_____VSM1" localSheetId="0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[12]Tablas!#REF!</definedName>
    <definedName name="____DCI1">[12]Tablas!#REF!</definedName>
    <definedName name="____DDS1" localSheetId="0">[12]Tablas!#REF!</definedName>
    <definedName name="____DDS1">[12]Tablas!#REF!</definedName>
    <definedName name="____DGO1" localSheetId="0">[12]Tablas!#REF!</definedName>
    <definedName name="____DGO1">[12]Tablas!#REF!</definedName>
    <definedName name="____DGP1" localSheetId="0">[12]Tablas!#REF!</definedName>
    <definedName name="____DGP1">[12]Tablas!#REF!</definedName>
    <definedName name="____DIJ1" localSheetId="0">[12]Tablas!#REF!</definedName>
    <definedName name="____DIJ1">[12]Tablas!#REF!</definedName>
    <definedName name="____DPI1" localSheetId="0">[12]Tablas!#REF!</definedName>
    <definedName name="____DPI1">[12]Tablas!#REF!</definedName>
    <definedName name="____DPY1" localSheetId="0">[12]Tablas!#REF!</definedName>
    <definedName name="____DPY1">[12]Tablas!#REF!</definedName>
    <definedName name="____DRI1" localSheetId="0">[12]Tablas!#REF!</definedName>
    <definedName name="____DRI1">[12]Tablas!#REF!</definedName>
    <definedName name="____DRL1" localSheetId="0">[12]Tablas!#REF!</definedName>
    <definedName name="____DRL1">[12]Tablas!#REF!</definedName>
    <definedName name="____DSP1" localSheetId="0">[12]Tablas!#REF!</definedName>
    <definedName name="____DSP1">[12]Tablas!#REF!</definedName>
    <definedName name="____ECP1" localSheetId="0">[12]Tablas!#REF!</definedName>
    <definedName name="____ECP1">[12]Tablas!#REF!</definedName>
    <definedName name="____ICP1" localSheetId="0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[12]Tablas!#REF!</definedName>
    <definedName name="____VEX1">[12]Tablas!#REF!</definedName>
    <definedName name="____VFA1" localSheetId="0">[12]Tablas!#REF!</definedName>
    <definedName name="____VFA1">[12]Tablas!#REF!</definedName>
    <definedName name="____VIT1" localSheetId="0">[12]Tablas!#REF!</definedName>
    <definedName name="____VIT1">[12]Tablas!#REF!</definedName>
    <definedName name="____VPR1" localSheetId="0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[12]Tablas!#REF!</definedName>
    <definedName name="___DCI1">[12]Tablas!#REF!</definedName>
    <definedName name="___DDS1" localSheetId="0">[12]Tablas!#REF!</definedName>
    <definedName name="___DDS1">[12]Tablas!#REF!</definedName>
    <definedName name="___DGO1" localSheetId="0">[12]Tablas!#REF!</definedName>
    <definedName name="___DGO1">[12]Tablas!#REF!</definedName>
    <definedName name="___DGP1" localSheetId="0">[12]Tablas!#REF!</definedName>
    <definedName name="___DGP1">[12]Tablas!#REF!</definedName>
    <definedName name="___DIJ1" localSheetId="0">[12]Tablas!#REF!</definedName>
    <definedName name="___DIJ1">[12]Tablas!#REF!</definedName>
    <definedName name="___DPI1" localSheetId="0">[12]Tablas!#REF!</definedName>
    <definedName name="___DPI1">[12]Tablas!#REF!</definedName>
    <definedName name="___DPY1" localSheetId="0">[12]Tablas!#REF!</definedName>
    <definedName name="___DPY1">[12]Tablas!#REF!</definedName>
    <definedName name="___DRI1" localSheetId="0">[12]Tablas!#REF!</definedName>
    <definedName name="___DRI1">[12]Tablas!#REF!</definedName>
    <definedName name="___DRL1" localSheetId="0">[12]Tablas!#REF!</definedName>
    <definedName name="___DRL1">[12]Tablas!#REF!</definedName>
    <definedName name="___DSP1" localSheetId="0">[12]Tablas!#REF!</definedName>
    <definedName name="___DSP1">[12]Tablas!#REF!</definedName>
    <definedName name="___ECP1" localSheetId="0">[12]Tablas!#REF!</definedName>
    <definedName name="___ECP1">[12]Tablas!#REF!</definedName>
    <definedName name="___ICP1" localSheetId="0">[12]Tablas!#REF!</definedName>
    <definedName name="___ICP1">[12]Tablas!#REF!</definedName>
    <definedName name="___key2" localSheetId="0" hidden="1">[9]INST!#REF!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 localSheetId="0">#REF!</definedName>
    <definedName name="___MA2">#REF!</definedName>
    <definedName name="___OCD1" localSheetId="0">[12]Tablas!#REF!</definedName>
    <definedName name="___OCD1">[12]Tablas!#REF!</definedName>
    <definedName name="___OCI1" localSheetId="0">[12]Tablas!#REF!</definedName>
    <definedName name="___OCI1">[12]Tablas!#REF!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[12]Tablas!#REF!</definedName>
    <definedName name="___VEX1">[12]Tablas!#REF!</definedName>
    <definedName name="___VFA1" localSheetId="0">[12]Tablas!#REF!</definedName>
    <definedName name="___VFA1">[12]Tablas!#REF!</definedName>
    <definedName name="___VIT1" localSheetId="0">[12]Tablas!#REF!</definedName>
    <definedName name="___VIT1">[12]Tablas!#REF!</definedName>
    <definedName name="___VPR1" localSheetId="0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[12]Tablas!#REF!</definedName>
    <definedName name="__DCI1">[12]Tablas!#REF!</definedName>
    <definedName name="__DDS1" localSheetId="0">[12]Tablas!#REF!</definedName>
    <definedName name="__DDS1">[12]Tablas!#REF!</definedName>
    <definedName name="__DGO1" localSheetId="0">[12]Tablas!#REF!</definedName>
    <definedName name="__DGO1">[12]Tablas!#REF!</definedName>
    <definedName name="__DGP1" localSheetId="0">[12]Tablas!#REF!</definedName>
    <definedName name="__DGP1">[12]Tablas!#REF!</definedName>
    <definedName name="__DIJ1" localSheetId="0">[12]Tablas!#REF!</definedName>
    <definedName name="__DIJ1">[12]Tablas!#REF!</definedName>
    <definedName name="__DPI1" localSheetId="0">[12]Tablas!#REF!</definedName>
    <definedName name="__DPI1">[12]Tablas!#REF!</definedName>
    <definedName name="__DPY1" localSheetId="0">[12]Tablas!#REF!</definedName>
    <definedName name="__DPY1">[12]Tablas!#REF!</definedName>
    <definedName name="__DRI1" localSheetId="0">[12]Tablas!#REF!</definedName>
    <definedName name="__DRI1">[12]Tablas!#REF!</definedName>
    <definedName name="__DRL1" localSheetId="0">[12]Tablas!#REF!</definedName>
    <definedName name="__DRL1">[12]Tablas!#REF!</definedName>
    <definedName name="__DSP1" localSheetId="0">[12]Tablas!#REF!</definedName>
    <definedName name="__DSP1">[12]Tablas!#REF!</definedName>
    <definedName name="__ECP1" localSheetId="0">[12]Tablas!#REF!</definedName>
    <definedName name="__ECP1">[12]Tablas!#REF!</definedName>
    <definedName name="__F" localSheetId="1">'PROPUESTA ECONOMICA(Proponente)'!ERR</definedName>
    <definedName name="__F">[6]!ERR</definedName>
    <definedName name="__FS01" localSheetId="1">'PROPUESTA ECONOMICA(Proponente)'!ERR</definedName>
    <definedName name="__FS01">[6]!ERR</definedName>
    <definedName name="__ICP1" localSheetId="0">[12]Tablas!#REF!</definedName>
    <definedName name="__ICP1" localSheetId="1">[12]Tablas!#REF!</definedName>
    <definedName name="__ICP1">[12]Tablas!#REF!</definedName>
    <definedName name="__key2" localSheetId="0" hidden="1">[19]INST!#REF!</definedName>
    <definedName name="__key2" localSheetId="1" hidden="1">[19]INST!#REF!</definedName>
    <definedName name="__key2" hidden="1">[19]INST!#REF!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0">#REF!</definedName>
    <definedName name="__LEY80" localSheetId="1">#REF!</definedName>
    <definedName name="__LEY80">#REF!</definedName>
    <definedName name="__MA2" localSheetId="0">#REF!</definedName>
    <definedName name="__MA2">#REF!</definedName>
    <definedName name="__mun2" localSheetId="0">[20]PESOS!#REF!</definedName>
    <definedName name="__mun2">[20]PESOS!#REF!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[12]Tablas!#REF!</definedName>
    <definedName name="__OCD1">[12]Tablas!#REF!</definedName>
    <definedName name="__OCI1" localSheetId="0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[12]Tablas!#REF!</definedName>
    <definedName name="__VEX1">[12]Tablas!#REF!</definedName>
    <definedName name="__VFA1" localSheetId="0">[12]Tablas!#REF!</definedName>
    <definedName name="__VFA1">[12]Tablas!#REF!</definedName>
    <definedName name="__VIT1" localSheetId="0">[12]Tablas!#REF!</definedName>
    <definedName name="__VIT1">[12]Tablas!#REF!</definedName>
    <definedName name="__VPR1" localSheetId="0">[12]Tablas!#REF!</definedName>
    <definedName name="__VPR1">[12]Tablas!#REF!</definedName>
    <definedName name="__VPR2" localSheetId="0">[13]Tablas!#REF!</definedName>
    <definedName name="__VPR2">[13]Tablas!#REF!</definedName>
    <definedName name="__VRP1" localSheetId="0">[12]Tablas!#REF!</definedName>
    <definedName name="__VRP1">[12]Tablas!#REF!</definedName>
    <definedName name="__VSM1" localSheetId="0">[12]Tablas!#REF!</definedName>
    <definedName name="__VSM1">[12]Tablas!#REF!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[22]!absc</definedName>
    <definedName name="_APU465" localSheetId="1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[12]Tablas!#REF!</definedName>
    <definedName name="_DCI1">[12]Tablas!#REF!</definedName>
    <definedName name="_DDS1" localSheetId="0">[12]Tablas!#REF!</definedName>
    <definedName name="_DDS1">[12]Tablas!#REF!</definedName>
    <definedName name="_DGO1" localSheetId="0">[12]Tablas!#REF!</definedName>
    <definedName name="_DGO1">[12]Tablas!#REF!</definedName>
    <definedName name="_DGP1" localSheetId="0">[12]Tablas!#REF!</definedName>
    <definedName name="_DGP1">[12]Tablas!#REF!</definedName>
    <definedName name="_DIJ1" localSheetId="0">[12]Tablas!#REF!</definedName>
    <definedName name="_DIJ1">[12]Tablas!#REF!</definedName>
    <definedName name="_DPI1" localSheetId="0">[12]Tablas!#REF!</definedName>
    <definedName name="_DPI1">[12]Tablas!#REF!</definedName>
    <definedName name="_DPY1" localSheetId="0">[12]Tablas!#REF!</definedName>
    <definedName name="_DPY1">[12]Tablas!#REF!</definedName>
    <definedName name="_DRI1" localSheetId="0">[12]Tablas!#REF!</definedName>
    <definedName name="_DRI1">[12]Tablas!#REF!</definedName>
    <definedName name="_DRL1" localSheetId="0">[12]Tablas!#REF!</definedName>
    <definedName name="_DRL1">[12]Tablas!#REF!</definedName>
    <definedName name="_DSP1" localSheetId="0">[12]Tablas!#REF!</definedName>
    <definedName name="_DSP1">[12]Tablas!#REF!</definedName>
    <definedName name="_ECP1" localSheetId="0">[12]Tablas!#REF!</definedName>
    <definedName name="_ECP1">[12]Tablas!#REF!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1">'PROPUESTA ECONOMICA(Proponente)'!ERR</definedName>
    <definedName name="_F">[6]!ERR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'PRESUPUESTO OFICIAL(Entidad)'!$H$12:$H$189</definedName>
    <definedName name="_xlnm._FilterDatabase" localSheetId="1" hidden="1">'PROPUESTA ECONOMICA(Proponente)'!$H$12:$H$189</definedName>
    <definedName name="_FS01" localSheetId="1">'PROPUESTA ECONOMICA(Proponente)'!ERR</definedName>
    <definedName name="_FS01">[6]!ERR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[12]Tablas!#REF!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PC2002" localSheetId="0">#REF!</definedName>
    <definedName name="_IPC2002" localSheetId="1">#REF!</definedName>
    <definedName name="_IPC2002">#REF!</definedName>
    <definedName name="_IVA1" localSheetId="0">#REF!</definedName>
    <definedName name="_IVA1" localSheetId="1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[23]INST!#REF!</definedName>
    <definedName name="_Key11" localSheetId="1" hidden="1">[23]INST!#REF!</definedName>
    <definedName name="_Key11" hidden="1">[23]INST!#REF!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localSheetId="0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[20]PESOS!#REF!</definedName>
    <definedName name="_mun2" localSheetId="1">[20]PESOS!#REF!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[12]Tablas!#REF!</definedName>
    <definedName name="_OCD1">[12]Tablas!#REF!</definedName>
    <definedName name="_OCI1" localSheetId="0">[12]Tablas!#REF!</definedName>
    <definedName name="_OCI1">[12]Tablas!#REF!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 localSheetId="0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 localSheetId="0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[9]INST!#REF!</definedName>
    <definedName name="_unj1" hidden="1">[9]INST!#REF!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[12]Tablas!#REF!</definedName>
    <definedName name="_VEX1">[12]Tablas!#REF!</definedName>
    <definedName name="_VFA1" localSheetId="0">[12]Tablas!#REF!</definedName>
    <definedName name="_VFA1">[12]Tablas!#REF!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[12]Tablas!#REF!</definedName>
    <definedName name="_VIT1">[12]Tablas!#REF!</definedName>
    <definedName name="_VPR1" localSheetId="0">[12]Tablas!#REF!</definedName>
    <definedName name="_VPR1">[12]Tablas!#REF!</definedName>
    <definedName name="_VPR2" localSheetId="0">[13]Tablas!#REF!</definedName>
    <definedName name="_VPR2">[13]Tablas!#REF!</definedName>
    <definedName name="_VRP1" localSheetId="0">[12]Tablas!#REF!</definedName>
    <definedName name="_VRP1">[12]Tablas!#REF!</definedName>
    <definedName name="_VSM1" localSheetId="0">[12]Tablas!#REF!</definedName>
    <definedName name="_VSM1">[12]Tablas!#REF!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'[24]DUB-823'!#REF!</definedName>
    <definedName name="a">'[24]DUB-823'!#REF!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[25]ESPEC!#REF!</definedName>
    <definedName name="A18A200" localSheetId="1">[25]ESPEC!#REF!</definedName>
    <definedName name="A18A200">[25]ESPEC!#REF!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'PROPUESTA ECONOMICA(Proponente)'!ERR</definedName>
    <definedName name="aa">[6]!ERR</definedName>
    <definedName name="AAA" localSheetId="1">'PROPUESTA ECONOMICA(Proponente)'!ERR</definedName>
    <definedName name="AAA">[6]!ERR</definedName>
    <definedName name="aaaaaa">[26]otros!$C$5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[7]AASHTO!$A$2:$F$5</definedName>
    <definedName name="absc1" localSheetId="0">[27]!absc</definedName>
    <definedName name="absc1" localSheetId="1">[27]!absc</definedName>
    <definedName name="absc1">[27]!absc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[27]!absc</definedName>
    <definedName name="adoc1" localSheetId="1">[27]!absc</definedName>
    <definedName name="adoc1">[27]!absc</definedName>
    <definedName name="ADOC125" localSheetId="0">[30]!absc</definedName>
    <definedName name="ADOC125" localSheetId="1">[30]!absc</definedName>
    <definedName name="ADOC125">[30]!absc</definedName>
    <definedName name="adoq" localSheetId="0">[31]!absc</definedName>
    <definedName name="adoq" localSheetId="1">[31]!absc</definedName>
    <definedName name="adoq">[31]!absc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 localSheetId="0">[32]!absc</definedName>
    <definedName name="alc" localSheetId="1">[32]!absc</definedName>
    <definedName name="alc">[32]!absc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TO">[33]Tabla!$A$1:$A$5</definedName>
    <definedName name="Amount" localSheetId="0">#REF!</definedName>
    <definedName name="Amount" localSheetId="1">#REF!</definedName>
    <definedName name="Amount">#REF!</definedName>
    <definedName name="ANCLAJE" localSheetId="0">'[34]MC SF GAVIONES'!#REF!</definedName>
    <definedName name="ANCLAJE" localSheetId="1">'[34]MC SF GAVIONES'!#REF!</definedName>
    <definedName name="ANCLAJE">'[34]MC SF GAVIONES'!#REF!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[35]COMPARATIVO!#REF!</definedName>
    <definedName name="anexo7">[35]COMPARATIVO!#REF!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 localSheetId="0">#REF!</definedName>
    <definedName name="apaiy" localSheetId="1">#REF!</definedName>
    <definedName name="apaiy">#REF!</definedName>
    <definedName name="APELLIDOS" localSheetId="0">#REF!</definedName>
    <definedName name="APELLIDOS" localSheetId="1">#REF!</definedName>
    <definedName name="APELLIDOS">#REF!</definedName>
    <definedName name="API" localSheetId="0">#REF!</definedName>
    <definedName name="API" localSheetId="1">#REF!</definedName>
    <definedName name="API">#REF!</definedName>
    <definedName name="APU" localSheetId="0">[39]!absc</definedName>
    <definedName name="APU" localSheetId="1">[39]!absc</definedName>
    <definedName name="APU">[39]!absc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1">'PROPUESTA ECONOMICA(Proponente)'!ERR</definedName>
    <definedName name="aq">[6]!ERR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>#REF!</definedName>
    <definedName name="_xlnm.Print_Area" localSheetId="0">'PRESUPUESTO OFICIAL(Entidad)'!$A$1:$L$200</definedName>
    <definedName name="_xlnm.Print_Area" localSheetId="1">'PROPUESTA ECONOMICA(Proponente)'!$A$1:$L$202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1">'PROPUESTA ECONOMICA(Proponente)'!ERR</definedName>
    <definedName name="armuve">[6]!ERR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1">'PROPUESTA ECONOMICA(Proponente)'!ERR</definedName>
    <definedName name="as">[6]!ERR</definedName>
    <definedName name="ASB">[7]AASHTO!$A$8:$F$11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'PROPUESTA ECONOMICA(Proponente)'!ERR</definedName>
    <definedName name="ASDFGHJKLÑ">[6]!ERR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1" localSheetId="0">#REF!</definedName>
    <definedName name="base1" localSheetId="1">#REF!</definedName>
    <definedName name="base1">#REF!</definedName>
    <definedName name="base2" localSheetId="0">#REF!</definedName>
    <definedName name="base2">#REF!</definedName>
    <definedName name="basedatos">[43]Hoja1!$A$4:$BZ$55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[44]PRESUPUESTAL!$A$4:$P$190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 localSheetId="0">#REF!</definedName>
    <definedName name="Básico">#REF!</definedName>
    <definedName name="BB" localSheetId="1">'PROPUESTA ECONOMICA(Proponente)'!ERR</definedName>
    <definedName name="BB">[6]!ERR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'[45]Ejecutado%'!#REF!</definedName>
    <definedName name="blEjecutado">'[45]Ejecutado%'!#REF!</definedName>
    <definedName name="blEjecutadoPorcen">'[45]Ejecutado$'!$D$1:$CE$45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'[45]Programado$'!$I$1:$CK$45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NO" localSheetId="0">#REF!</definedName>
    <definedName name="BONO">#REF!</definedName>
    <definedName name="BORDER1" localSheetId="0">[46]steel!#REF!</definedName>
    <definedName name="BORDER1">[46]steel!#REF!</definedName>
    <definedName name="BORDET" localSheetId="0">#REF!</definedName>
    <definedName name="BORDET" localSheetId="1">#REF!</definedName>
    <definedName name="BORDET">#REF!</definedName>
    <definedName name="BORSHE" localSheetId="0">'[3]7422CW00'!#REF!</definedName>
    <definedName name="BORSHE" localSheetId="1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 localSheetId="1">#REF!</definedName>
    <definedName name="BREAKER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 localSheetId="0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'[48]Form5 _Pág_ 1'!#REF!</definedName>
    <definedName name="BuiltIn_Print_Area">'[48]Form5 _Pág_ 1'!#REF!</definedName>
    <definedName name="BuiltIn_Print_Area___0" localSheetId="0">'[48]Form5 _Pág_ 2'!#REF!</definedName>
    <definedName name="BuiltIn_Print_Area___0">'[48]Form5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 localSheetId="1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GA" localSheetId="0">#REF!</definedName>
    <definedName name="CARGA" localSheetId="1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'[52]A. P. U.'!#REF!</definedName>
    <definedName name="CCCCCC">'[52]A.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[53]Hoja1!$C$81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 localSheetId="0">[12]Tablas!#REF!</definedName>
    <definedName name="CGDI05">[12]Tablas!#REF!</definedName>
    <definedName name="CGDI06" localSheetId="0">[12]Tablas!#REF!</definedName>
    <definedName name="CGDI06">[12]Tablas!#REF!</definedName>
    <definedName name="CGDI07" localSheetId="0">[12]Tablas!#REF!</definedName>
    <definedName name="CGDI07">[12]Tablas!#REF!</definedName>
    <definedName name="CGDI08" localSheetId="0">[12]Tablas!#REF!</definedName>
    <definedName name="CGDI08">[12]Tablas!#REF!</definedName>
    <definedName name="CGEX01" localSheetId="0">[12]Tablas!#REF!</definedName>
    <definedName name="CGEX01">[12]Tablas!#REF!</definedName>
    <definedName name="CGEX02" localSheetId="0">[12]Tablas!#REF!</definedName>
    <definedName name="CGEX02">[12]Tablas!#REF!</definedName>
    <definedName name="CGEX031" localSheetId="0">[12]Tablas!#REF!</definedName>
    <definedName name="CGEX031">[12]Tablas!#REF!</definedName>
    <definedName name="CGEX04" localSheetId="0">[12]Tablas!#REF!</definedName>
    <definedName name="CGEX04">[12]Tablas!#REF!</definedName>
    <definedName name="CGFI011" localSheetId="0">[12]Tablas!#REF!</definedName>
    <definedName name="CGFI011">[12]Tablas!#REF!</definedName>
    <definedName name="CGFI012" localSheetId="0">[12]Tablas!#REF!</definedName>
    <definedName name="CGFI012">[12]Tablas!#REF!</definedName>
    <definedName name="CGFI021" localSheetId="0">[12]Tablas!#REF!</definedName>
    <definedName name="CGFI021">[12]Tablas!#REF!</definedName>
    <definedName name="CGFI022" localSheetId="0">[12]Tablas!#REF!</definedName>
    <definedName name="CGFI022">[12]Tablas!#REF!</definedName>
    <definedName name="CGFI023" localSheetId="0">[12]Tablas!#REF!</definedName>
    <definedName name="CGFI023">[12]Tablas!#REF!</definedName>
    <definedName name="CGFI024" localSheetId="0">[12]Tablas!#REF!</definedName>
    <definedName name="CGFI024">[12]Tablas!#REF!</definedName>
    <definedName name="CGFI031" localSheetId="0">[12]Tablas!#REF!</definedName>
    <definedName name="CGFI031">[12]Tablas!#REF!</definedName>
    <definedName name="CGFI032" localSheetId="0">[12]Tablas!#REF!</definedName>
    <definedName name="CGFI032">[12]Tablas!#REF!</definedName>
    <definedName name="CGFI0331" localSheetId="0">[12]Tablas!#REF!</definedName>
    <definedName name="CGFI0331">[12]Tablas!#REF!</definedName>
    <definedName name="CGFI0332" localSheetId="0">[12]Tablas!#REF!</definedName>
    <definedName name="CGFI0332">[12]Tablas!#REF!</definedName>
    <definedName name="CGFI0333" localSheetId="0">[12]Tablas!#REF!</definedName>
    <definedName name="CGFI0333">[12]Tablas!#REF!</definedName>
    <definedName name="CGFI0334" localSheetId="0">[12]Tablas!#REF!</definedName>
    <definedName name="CGFI0334">[12]Tablas!#REF!</definedName>
    <definedName name="CGFI0335" localSheetId="0">[12]Tablas!#REF!</definedName>
    <definedName name="CGFI0335">[12]Tablas!#REF!</definedName>
    <definedName name="CGFI0341" localSheetId="0">[12]Tablas!#REF!</definedName>
    <definedName name="CGFI0341">[12]Tablas!#REF!</definedName>
    <definedName name="CGFI0343" localSheetId="0">[12]Tablas!#REF!</definedName>
    <definedName name="CGFI0343">[12]Tablas!#REF!</definedName>
    <definedName name="CGFI0344" localSheetId="0">[12]Tablas!#REF!</definedName>
    <definedName name="CGFI0344">[12]Tablas!#REF!</definedName>
    <definedName name="CGPR01" localSheetId="0">[12]Tablas!#REF!</definedName>
    <definedName name="CGPR01">[12]Tablas!#REF!</definedName>
    <definedName name="CGPR021" localSheetId="0">[12]Tablas!#REF!</definedName>
    <definedName name="CGPR021">[12]Tablas!#REF!</definedName>
    <definedName name="CGPR022" localSheetId="0">[12]Tablas!#REF!</definedName>
    <definedName name="CGPR022">[12]Tablas!#REF!</definedName>
    <definedName name="CGPR023" localSheetId="0">[12]Tablas!#REF!</definedName>
    <definedName name="CGPR023">[12]Tablas!#REF!</definedName>
    <definedName name="CGPR024" localSheetId="0">[12]Tablas!#REF!</definedName>
    <definedName name="CGPR024">[12]Tablas!#REF!</definedName>
    <definedName name="CGPR031" localSheetId="0">[12]Tablas!#REF!</definedName>
    <definedName name="CGPR031">[12]Tablas!#REF!</definedName>
    <definedName name="CGPR032" localSheetId="0">[12]Tablas!#REF!</definedName>
    <definedName name="CGPR032">[12]Tablas!#REF!</definedName>
    <definedName name="CGPR0331" localSheetId="0">[12]Tablas!#REF!</definedName>
    <definedName name="CGPR0331">[12]Tablas!#REF!</definedName>
    <definedName name="CGPR0332" localSheetId="0">[12]Tablas!#REF!</definedName>
    <definedName name="CGPR0332">[12]Tablas!#REF!</definedName>
    <definedName name="CGPR0333" localSheetId="0">[12]Tablas!#REF!</definedName>
    <definedName name="CGPR0333">[12]Tablas!#REF!</definedName>
    <definedName name="CGPR041" localSheetId="0">[12]Tablas!#REF!</definedName>
    <definedName name="CGPR041">[12]Tablas!#REF!</definedName>
    <definedName name="CGPR042" localSheetId="0">[12]Tablas!#REF!</definedName>
    <definedName name="CGPR042">[12]Tablas!#REF!</definedName>
    <definedName name="CGPR043" localSheetId="0">[12]Tablas!#REF!</definedName>
    <definedName name="CGPR043">[12]Tablas!#REF!</definedName>
    <definedName name="CGPR051" localSheetId="0">[12]Tablas!#REF!</definedName>
    <definedName name="CGPR051">[12]Tablas!#REF!</definedName>
    <definedName name="CGPR052" localSheetId="0">[12]Tablas!#REF!</definedName>
    <definedName name="CGPR052">[12]Tablas!#REF!</definedName>
    <definedName name="CGPR0531" localSheetId="0">[12]Tablas!#REF!</definedName>
    <definedName name="CGPR0531">[12]Tablas!#REF!</definedName>
    <definedName name="CGPR0532" localSheetId="0">[12]Tablas!#REF!</definedName>
    <definedName name="CGPR0532">[12]Tablas!#REF!</definedName>
    <definedName name="CGPR0533" localSheetId="0">[12]Tablas!#REF!</definedName>
    <definedName name="CGPR0533">[12]Tablas!#REF!</definedName>
    <definedName name="CGPR0534" localSheetId="0">[12]Tablas!#REF!</definedName>
    <definedName name="CGPR0534">[12]Tablas!#REF!</definedName>
    <definedName name="CGPR0541" localSheetId="0">[12]Tablas!#REF!</definedName>
    <definedName name="CGPR0541">[12]Tablas!#REF!</definedName>
    <definedName name="CGPR0542" localSheetId="0">[12]Tablas!#REF!</definedName>
    <definedName name="CGPR0542">[12]Tablas!#REF!</definedName>
    <definedName name="CGPR0543" localSheetId="0">[12]Tablas!#REF!</definedName>
    <definedName name="CGPR0543">[12]Tablas!#REF!</definedName>
    <definedName name="CGPR061" localSheetId="0">[12]Tablas!#REF!</definedName>
    <definedName name="CGPR061">[12]Tablas!#REF!</definedName>
    <definedName name="CGPR062" localSheetId="0">[12]Tablas!#REF!</definedName>
    <definedName name="CGPR062">[12]Tablas!#REF!</definedName>
    <definedName name="CGPR0621" localSheetId="0">[12]Tablas!#REF!</definedName>
    <definedName name="CGPR0621">[12]Tablas!#REF!</definedName>
    <definedName name="CGPR0622" localSheetId="0">[12]Tablas!#REF!</definedName>
    <definedName name="CGPR0622">[12]Tablas!#REF!</definedName>
    <definedName name="CGPR0631" localSheetId="0">[12]Tablas!#REF!</definedName>
    <definedName name="CGPR0631">[12]Tablas!#REF!</definedName>
    <definedName name="CGPR0632" localSheetId="0">[12]Tablas!#REF!</definedName>
    <definedName name="CGPR0632">[12]Tablas!#REF!</definedName>
    <definedName name="CGPR0633" localSheetId="0">[12]Tablas!#REF!</definedName>
    <definedName name="CGPR0633">[12]Tablas!#REF!</definedName>
    <definedName name="CGPR0641" localSheetId="0">[12]Tablas!#REF!</definedName>
    <definedName name="CGPR0641">[12]Tablas!#REF!</definedName>
    <definedName name="CGPR0642" localSheetId="0">[12]Tablas!#REF!</definedName>
    <definedName name="CGPR0642">[12]Tablas!#REF!</definedName>
    <definedName name="CGPR0643" localSheetId="0">[12]Tablas!#REF!</definedName>
    <definedName name="CGPR0643">[12]Tablas!#REF!</definedName>
    <definedName name="CGRF01" localSheetId="0">[12]Tablas!#REF!</definedName>
    <definedName name="CGRF01">[12]Tablas!#REF!</definedName>
    <definedName name="CGRF02" localSheetId="0">[12]Tablas!#REF!</definedName>
    <definedName name="CGRF02">[12]Tablas!#REF!</definedName>
    <definedName name="CGRF031" localSheetId="0">[12]Tablas!#REF!</definedName>
    <definedName name="CGRF031">[12]Tablas!#REF!</definedName>
    <definedName name="CGRF032" localSheetId="0">[12]Tablas!#REF!</definedName>
    <definedName name="CGRF032">[12]Tablas!#REF!</definedName>
    <definedName name="CGRF0331" localSheetId="0">[12]Tablas!#REF!</definedName>
    <definedName name="CGRF0331">[12]Tablas!#REF!</definedName>
    <definedName name="CGRF0332" localSheetId="0">[12]Tablas!#REF!</definedName>
    <definedName name="CGRF0332">[12]Tablas!#REF!</definedName>
    <definedName name="CGRF0333" localSheetId="0">[12]Tablas!#REF!</definedName>
    <definedName name="CGRF0333">[12]Tablas!#REF!</definedName>
    <definedName name="CGRF0334" localSheetId="0">[12]Tablas!#REF!</definedName>
    <definedName name="CGRF0334">[12]Tablas!#REF!</definedName>
    <definedName name="CGRF0335" localSheetId="0">[12]Tablas!#REF!</definedName>
    <definedName name="CGRF0335">[12]Tablas!#REF!</definedName>
    <definedName name="CGRF0336" localSheetId="0">[12]Tablas!#REF!</definedName>
    <definedName name="CGRF0336">[12]Tablas!#REF!</definedName>
    <definedName name="CGRF0337" localSheetId="0">[12]Tablas!#REF!</definedName>
    <definedName name="CGRF0337">[12]Tablas!#REF!</definedName>
    <definedName name="CGRF0338" localSheetId="0">[12]Tablas!#REF!</definedName>
    <definedName name="CGRF0338">[12]Tablas!#REF!</definedName>
    <definedName name="CGRF0341" localSheetId="0">[12]Tablas!#REF!</definedName>
    <definedName name="CGRF0341">[12]Tablas!#REF!</definedName>
    <definedName name="CGRF0342" localSheetId="0">[12]Tablas!#REF!</definedName>
    <definedName name="CGRF0342">[12]Tablas!#REF!</definedName>
    <definedName name="CGRF0343" localSheetId="0">[12]Tablas!#REF!</definedName>
    <definedName name="CGRF0343">[12]Tablas!#REF!</definedName>
    <definedName name="CGRF041" localSheetId="0">[12]Tablas!#REF!</definedName>
    <definedName name="CGRF041">[12]Tablas!#REF!</definedName>
    <definedName name="CGRF042" localSheetId="0">[12]Tablas!#REF!</definedName>
    <definedName name="CGRF042">[12]Tablas!#REF!</definedName>
    <definedName name="CGRF0431" localSheetId="0">[12]Tablas!#REF!</definedName>
    <definedName name="CGRF0431">[12]Tablas!#REF!</definedName>
    <definedName name="CGRF0432" localSheetId="0">[12]Tablas!#REF!</definedName>
    <definedName name="CGRF0432">[12]Tablas!#REF!</definedName>
    <definedName name="CGRF0433" localSheetId="0">[12]Tablas!#REF!</definedName>
    <definedName name="CGRF0433">[12]Tablas!#REF!</definedName>
    <definedName name="CGRF0441" localSheetId="0">[12]Tablas!#REF!</definedName>
    <definedName name="CGRF0441">[12]Tablas!#REF!</definedName>
    <definedName name="CGRF0442" localSheetId="0">[12]Tablas!#REF!</definedName>
    <definedName name="CGRF0442">[12]Tablas!#REF!</definedName>
    <definedName name="CGRF0443" localSheetId="0">[12]Tablas!#REF!</definedName>
    <definedName name="CGRF0443">[12]Tablas!#REF!</definedName>
    <definedName name="CGSM01" localSheetId="0">[12]Tablas!#REF!</definedName>
    <definedName name="CGSM01">[12]Tablas!#REF!</definedName>
    <definedName name="CGSM02" localSheetId="0">[12]Tablas!#REF!</definedName>
    <definedName name="CGSM02">[12]Tablas!#REF!</definedName>
    <definedName name="CGSM03" localSheetId="0">[12]Tablas!#REF!</definedName>
    <definedName name="CGSM03">[12]Tablas!#REF!</definedName>
    <definedName name="CGSM04" localSheetId="0">[12]Tablas!#REF!</definedName>
    <definedName name="CGSM04">[12]Tablas!#REF!</definedName>
    <definedName name="CGSM05" localSheetId="0">[12]Tablas!#REF!</definedName>
    <definedName name="CGSM05">[12]Tablas!#REF!</definedName>
    <definedName name="CGSO011" localSheetId="0">[12]Tablas!#REF!</definedName>
    <definedName name="CGSO011">[12]Tablas!#REF!</definedName>
    <definedName name="CGSO012" localSheetId="0">[12]Tablas!#REF!</definedName>
    <definedName name="CGSO012">[12]Tablas!#REF!</definedName>
    <definedName name="CGSO013" localSheetId="0">[12]Tablas!#REF!</definedName>
    <definedName name="CGSO013">[12]Tablas!#REF!</definedName>
    <definedName name="CGSO014" localSheetId="0">[12]Tablas!#REF!</definedName>
    <definedName name="CGSO014">[12]Tablas!#REF!</definedName>
    <definedName name="CGSO02" localSheetId="0">[12]Tablas!#REF!</definedName>
    <definedName name="CGSO02">[12]Tablas!#REF!</definedName>
    <definedName name="CGSO031" localSheetId="0">[12]Tablas!#REF!</definedName>
    <definedName name="CGSO031">[12]Tablas!#REF!</definedName>
    <definedName name="CGSO032" localSheetId="0">[12]Tablas!#REF!</definedName>
    <definedName name="CGSO032">[12]Tablas!#REF!</definedName>
    <definedName name="CGSO033" localSheetId="0">[12]Tablas!#REF!</definedName>
    <definedName name="CGSO033">[12]Tablas!#REF!</definedName>
    <definedName name="CGSO034" localSheetId="0">[12]Tablas!#REF!</definedName>
    <definedName name="CGSO034">[12]Tablas!#REF!</definedName>
    <definedName name="CGSO041" localSheetId="0">[12]Tablas!#REF!</definedName>
    <definedName name="CGSO041">[12]Tablas!#REF!</definedName>
    <definedName name="CGSO042" localSheetId="0">[12]Tablas!#REF!</definedName>
    <definedName name="CGSO042">[12]Tablas!#REF!</definedName>
    <definedName name="CGSO043" localSheetId="0">[12]Tablas!#REF!</definedName>
    <definedName name="CGSO043">[12]Tablas!#REF!</definedName>
    <definedName name="CGSO044" localSheetId="0">[12]Tablas!#REF!</definedName>
    <definedName name="CGSO044">[12]Tablas!#REF!</definedName>
    <definedName name="CGSO051" localSheetId="0">[12]Tablas!#REF!</definedName>
    <definedName name="CGSO051">[12]Tablas!#REF!</definedName>
    <definedName name="CGSO052" localSheetId="0">[12]Tablas!#REF!</definedName>
    <definedName name="CGSO052">[12]Tablas!#REF!</definedName>
    <definedName name="CGSO053" localSheetId="0">[12]Tablas!#REF!</definedName>
    <definedName name="CGSO053">[12]Tablas!#REF!</definedName>
    <definedName name="CGSO054" localSheetId="0">[12]Tablas!#REF!</definedName>
    <definedName name="CGSO054">[12]Tablas!#REF!</definedName>
    <definedName name="CGSO055" localSheetId="0">[12]Tablas!#REF!</definedName>
    <definedName name="CGSO055">[12]Tablas!#REF!</definedName>
    <definedName name="CGSO061" localSheetId="0">[12]Tablas!#REF!</definedName>
    <definedName name="CGSO061">[12]Tablas!#REF!</definedName>
    <definedName name="CGSO062" localSheetId="0">[12]Tablas!#REF!</definedName>
    <definedName name="CGSO062">[12]Tablas!#REF!</definedName>
    <definedName name="CGSO063" localSheetId="0">[12]Tablas!#REF!</definedName>
    <definedName name="CGSO063">[12]Tablas!#REF!</definedName>
    <definedName name="CGSO064" localSheetId="0">[12]Tablas!#REF!</definedName>
    <definedName name="CGSO064">[12]Tablas!#REF!</definedName>
    <definedName name="CGTR011" localSheetId="0">[12]Tablas!#REF!</definedName>
    <definedName name="CGTR011">[12]Tablas!#REF!</definedName>
    <definedName name="CGTR012" localSheetId="0">[12]Tablas!#REF!</definedName>
    <definedName name="CGTR012">[12]Tablas!#REF!</definedName>
    <definedName name="CGTR021" localSheetId="0">[12]Tablas!#REF!</definedName>
    <definedName name="CGTR021">[12]Tablas!#REF!</definedName>
    <definedName name="CGTR022" localSheetId="0">[12]Tablas!#REF!</definedName>
    <definedName name="CGTR022">[12]Tablas!#REF!</definedName>
    <definedName name="CGTR023" localSheetId="0">[12]Tablas!#REF!</definedName>
    <definedName name="CGTR023">[12]Tablas!#REF!</definedName>
    <definedName name="CGTR031" localSheetId="0">[12]Tablas!#REF!</definedName>
    <definedName name="CGTR031">[12]Tablas!#REF!</definedName>
    <definedName name="CGTR032" localSheetId="0">[12]Tablas!#REF!</definedName>
    <definedName name="CGTR032">[12]Tablas!#REF!</definedName>
    <definedName name="CGTR033" localSheetId="0">[12]Tablas!#REF!</definedName>
    <definedName name="CGTR033">[12]Tablas!#REF!</definedName>
    <definedName name="CGTR034" localSheetId="0">[12]Tablas!#REF!</definedName>
    <definedName name="CGTR034">[12]Tablas!#REF!</definedName>
    <definedName name="CGTR035" localSheetId="0">[12]Tablas!#REF!</definedName>
    <definedName name="CGTR035">[12]Tablas!#REF!</definedName>
    <definedName name="CGTR036" localSheetId="0">[12]Tablas!#REF!</definedName>
    <definedName name="CGTR036">[12]Tablas!#REF!</definedName>
    <definedName name="CGTR037" localSheetId="0">[12]Tablas!#REF!</definedName>
    <definedName name="CGTR037">[12]Tablas!#REF!</definedName>
    <definedName name="CGTR038" localSheetId="0">[12]Tablas!#REF!</definedName>
    <definedName name="CGTR038">[12]Tablas!#REF!</definedName>
    <definedName name="CGTR039" localSheetId="0">[12]Tablas!#REF!</definedName>
    <definedName name="CGTR039">[12]Tablas!#REF!</definedName>
    <definedName name="CGTR041" localSheetId="0">[12]Tablas!#REF!</definedName>
    <definedName name="CGTR041">[12]Tablas!#REF!</definedName>
    <definedName name="CGTR042" localSheetId="0">[12]Tablas!#REF!</definedName>
    <definedName name="CGTR042">[12]Tablas!#REF!</definedName>
    <definedName name="CGTR043" localSheetId="0">[12]Tablas!#REF!</definedName>
    <definedName name="CGTR043">[12]Tablas!#REF!</definedName>
    <definedName name="CGTR044" localSheetId="0">[12]Tablas!#REF!</definedName>
    <definedName name="CGTR044">[12]Tablas!#REF!</definedName>
    <definedName name="CGTR051" localSheetId="0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K_PU" localSheetId="0">'[3]7422CW00'!#REF!</definedName>
    <definedName name="CHK_PU" localSheetId="1">'[3]7422CW00'!#REF!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>#REF!</definedName>
    <definedName name="cmf">[55]Hoja1!$C$27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 localSheetId="0">#REF!</definedName>
    <definedName name="CODOS">#REF!</definedName>
    <definedName name="cogvsiruj" localSheetId="0">[35]COMPARATIVO!#REF!</definedName>
    <definedName name="cogvsiruj">[35]COMPARATIVO!#REF!</definedName>
    <definedName name="COLON" localSheetId="0">#REF!</definedName>
    <definedName name="COLON" localSheetId="1">#REF!</definedName>
    <definedName name="COLON">#REF!</definedName>
    <definedName name="ColTap">'[21]Coloc. e Interc. Tapones'!$E$1:$E$65536</definedName>
    <definedName name="Com">'[41]LIQUIDA-NOMINA'!$AL$4</definedName>
    <definedName name="COMIDA" localSheetId="0">#REF!</definedName>
    <definedName name="COMIDA" localSheetId="1">#REF!</definedName>
    <definedName name="COMIDA">#REF!</definedName>
    <definedName name="Compresores" localSheetId="0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 localSheetId="1">'PROPUESTA ECONOMICA(Proponente)'!ERR</definedName>
    <definedName name="COPIA">[6]!ERR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1">'PROPUESTA ECONOMICA(Proponente)'!ERR</definedName>
    <definedName name="copiao4">[6]!ERR</definedName>
    <definedName name="corri" localSheetId="1">'PROPUESTA ECONOMICA(Proponente)'!ERR</definedName>
    <definedName name="corri">[6]!ERR</definedName>
    <definedName name="COSTO_FRENTE">[57]BITACORA!$E$1:$E$65536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[58]TARIFAS!$A$1:$F$52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[59]civ_roma!$C$803:$G$804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[60]Tabla!$A$1:$A$5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UAL" localSheetId="1">'PROPUESTA ECONOMICA(Proponente)'!ERR</definedName>
    <definedName name="CUAL">[6]!ERR</definedName>
    <definedName name="CUBS" localSheetId="0">#REF!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[51]!Customize</definedName>
    <definedName name="Customize" localSheetId="1">[51]!Customize</definedName>
    <definedName name="Customize">[51]!Customize</definedName>
    <definedName name="cv" localSheetId="0">#REF!</definedName>
    <definedName name="cv" localSheetId="1">#REF!</definedName>
    <definedName name="cv">#REF!</definedName>
    <definedName name="CVa">'[21]Cambio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'[24]GPI 526'!#REF!</definedName>
    <definedName name="dario">'[24]GPI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[59]civ_roma!$C$9:$G$799</definedName>
    <definedName name="DATO1">'[61]46'!$D$3:$CK$429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 localSheetId="0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 localSheetId="0">[13]Tablas!#REF!</definedName>
    <definedName name="DCI1_1_3">[13]Tablas!#REF!</definedName>
    <definedName name="DCI1_1_4" localSheetId="0">[13]Tablas!#REF!</definedName>
    <definedName name="DCI1_1_4">[13]Tablas!#REF!</definedName>
    <definedName name="DCI1_2" localSheetId="0">[13]Tablas!#REF!</definedName>
    <definedName name="DCI1_2">[13]Tablas!#REF!</definedName>
    <definedName name="DCI1_3" localSheetId="0">[13]Tablas!#REF!</definedName>
    <definedName name="DCI1_3">[13]Tablas!#REF!</definedName>
    <definedName name="DCI1_4" localSheetId="0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'[62]Pta a tierra'!#REF!</definedName>
    <definedName name="Dcorriente1" localSheetId="1">'[62]Pta a tierra'!#REF!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[13]Tablas!#REF!</definedName>
    <definedName name="DDS">[13]Tablas!#REF!</definedName>
    <definedName name="DDS1_1" localSheetId="0">[13]Tablas!#REF!</definedName>
    <definedName name="DDS1_1">[13]Tablas!#REF!</definedName>
    <definedName name="DDS1_1_1" localSheetId="0">[13]Tablas!#REF!</definedName>
    <definedName name="DDS1_1_1">[13]Tablas!#REF!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'[63]BASE-LISTAS'!$B$24:$B$29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0">#REF!</definedName>
    <definedName name="DERFE" localSheetId="1">#REF!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 localSheetId="0">#REF!</definedName>
    <definedName name="DESCUNMI" localSheetId="1">#REF!</definedName>
    <definedName name="DESCUNMI">#REF!</definedName>
    <definedName name="DEST_ART" localSheetId="0">[46]steel!#REF!</definedName>
    <definedName name="DEST_ART" localSheetId="1">[46]steel!#REF!</definedName>
    <definedName name="DEST_ART">[46]steel!#REF!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[64]Cronograma!#REF!</definedName>
    <definedName name="DF" localSheetId="1">[64]Cronograma!#REF!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0">[13]Tablas!#REF!</definedName>
    <definedName name="DGO">[13]Tablas!#REF!</definedName>
    <definedName name="DGO1_1" localSheetId="0">[13]Tablas!#REF!</definedName>
    <definedName name="DGO1_1">[13]Tablas!#REF!</definedName>
    <definedName name="DGO1_1_1" localSheetId="0">[13]Tablas!#REF!</definedName>
    <definedName name="DGO1_1_1">[13]Tablas!#REF!</definedName>
    <definedName name="DGP" localSheetId="0">[13]Tablas!#REF!</definedName>
    <definedName name="DGP">[13]Tablas!#REF!</definedName>
    <definedName name="DGP1_1" localSheetId="0">[13]Tablas!#REF!</definedName>
    <definedName name="DGP1_1">[13]Tablas!#REF!</definedName>
    <definedName name="DGP1_1_1" localSheetId="0">[13]Tablas!#REF!</definedName>
    <definedName name="DGP1_1_1">[13]Tablas!#REF!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 localSheetId="0">[13]Tablas!#REF!</definedName>
    <definedName name="DIJ1_1_2">[13]Tablas!#REF!</definedName>
    <definedName name="DIJ1_1_3" localSheetId="0">[13]Tablas!#REF!</definedName>
    <definedName name="DIJ1_1_3">[13]Tablas!#REF!</definedName>
    <definedName name="DIJ1_1_4" localSheetId="0">[13]Tablas!#REF!</definedName>
    <definedName name="DIJ1_1_4">[13]Tablas!#REF!</definedName>
    <definedName name="DIJ1_1_5" localSheetId="0">[13]Tablas!#REF!</definedName>
    <definedName name="DIJ1_1_5">[13]Tablas!#REF!</definedName>
    <definedName name="DIJ1_2" localSheetId="0">[13]Tablas!#REF!</definedName>
    <definedName name="DIJ1_2">[13]Tablas!#REF!</definedName>
    <definedName name="DIJ1_3" localSheetId="0">[13]Tablas!#REF!</definedName>
    <definedName name="DIJ1_3">[13]Tablas!#REF!</definedName>
    <definedName name="DIJ1_4" localSheetId="0">[13]Tablas!#REF!</definedName>
    <definedName name="DIJ1_4">[13]Tablas!#REF!</definedName>
    <definedName name="DIJ1_5" localSheetId="0">[13]Tablas!#REF!</definedName>
    <definedName name="DIJ1_5">[13]Tablas!#REF!</definedName>
    <definedName name="Direccion">[41]EMPRESA!$F$14</definedName>
    <definedName name="display_area_2" localSheetId="0">#REF!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lar" localSheetId="0">#REF!</definedName>
    <definedName name="dolar" localSheetId="1">#REF!</definedName>
    <definedName name="dolar">#REF!</definedName>
    <definedName name="DOLLAR">[66]CÁLCULOS!$H$34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>[13]Tablas!#REF!</definedName>
    <definedName name="DPY" localSheetId="0">[13]Tablas!#REF!</definedName>
    <definedName name="DPY">[13]Tablas!#REF!</definedName>
    <definedName name="DPY1_1" localSheetId="0">[13]Tablas!#REF!</definedName>
    <definedName name="DPY1_1">[13]Tablas!#REF!</definedName>
    <definedName name="DPY1_1_1" localSheetId="0">[13]Tablas!#REF!</definedName>
    <definedName name="DPY1_1_1">[13]Tablas!#REF!</definedName>
    <definedName name="DRI" localSheetId="0">[13]Tablas!#REF!</definedName>
    <definedName name="DRI">[13]Tablas!#REF!</definedName>
    <definedName name="DRI1_1" localSheetId="0">[13]Tablas!#REF!</definedName>
    <definedName name="DRI1_1">[13]Tablas!#REF!</definedName>
    <definedName name="DRI1_1_1" localSheetId="0">[13]Tablas!#REF!</definedName>
    <definedName name="DRI1_1_1">[13]Tablas!#REF!</definedName>
    <definedName name="DRI1_1_2" localSheetId="0">[13]Tablas!#REF!</definedName>
    <definedName name="DRI1_1_2">[13]Tablas!#REF!</definedName>
    <definedName name="DRI1_1_3" localSheetId="0">[13]Tablas!#REF!</definedName>
    <definedName name="DRI1_1_3">[13]Tablas!#REF!</definedName>
    <definedName name="DRI1_1_4" localSheetId="0">[13]Tablas!#REF!</definedName>
    <definedName name="DRI1_1_4">[13]Tablas!#REF!</definedName>
    <definedName name="DRI1_2" localSheetId="0">[13]Tablas!#REF!</definedName>
    <definedName name="DRI1_2">[13]Tablas!#REF!</definedName>
    <definedName name="DRI1_3" localSheetId="0">[13]Tablas!#REF!</definedName>
    <definedName name="DRI1_3">[13]Tablas!#REF!</definedName>
    <definedName name="DRI1_4" localSheetId="0">[13]Tablas!#REF!</definedName>
    <definedName name="DRI1_4">[13]Tablas!#REF!</definedName>
    <definedName name="DRL" localSheetId="0">[13]Tablas!#REF!</definedName>
    <definedName name="DRL">[13]Tablas!#REF!</definedName>
    <definedName name="DRL1_1" localSheetId="0">[13]Tablas!#REF!</definedName>
    <definedName name="DRL1_1">[13]Tablas!#REF!</definedName>
    <definedName name="DRL1_1_1" localSheetId="0">[13]Tablas!#REF!</definedName>
    <definedName name="DRL1_1_1">[13]Tablas!#REF!</definedName>
    <definedName name="DRL1_1_2" localSheetId="0">[13]Tablas!#REF!</definedName>
    <definedName name="DRL1_1_2">[13]Tablas!#REF!</definedName>
    <definedName name="DRL1_1_3" localSheetId="0">[13]Tablas!#REF!</definedName>
    <definedName name="DRL1_1_3">[13]Tablas!#REF!</definedName>
    <definedName name="DRL1_1_4" localSheetId="0">[13]Tablas!#REF!</definedName>
    <definedName name="DRL1_1_4">[13]Tablas!#REF!</definedName>
    <definedName name="DRL1_2" localSheetId="0">[13]Tablas!#REF!</definedName>
    <definedName name="DRL1_2">[13]Tablas!#REF!</definedName>
    <definedName name="DRL1_3" localSheetId="0">[13]Tablas!#REF!</definedName>
    <definedName name="DRL1_3">[13]Tablas!#REF!</definedName>
    <definedName name="DRL1_4" localSheetId="0">[13]Tablas!#REF!</definedName>
    <definedName name="DRL1_4">[13]Tablas!#REF!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[64]Cronograma!#REF!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[13]Tablas!#REF!</definedName>
    <definedName name="DSP">[13]Tablas!#REF!</definedName>
    <definedName name="DSP1_1" localSheetId="0">[13]Tablas!#REF!</definedName>
    <definedName name="DSP1_1">[13]Tablas!#REF!</definedName>
    <definedName name="DSP1_1_1" localSheetId="0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0">[13]Tablas!#REF!</definedName>
    <definedName name="ECP">[13]Tablas!#REF!</definedName>
    <definedName name="ECP1_1" localSheetId="0">[13]Tablas!#REF!</definedName>
    <definedName name="ECP1_1">[13]Tablas!#REF!</definedName>
    <definedName name="ECP1_1_1" localSheetId="0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'PROPUESTA ECONOMICA(Proponente)'!ERR</definedName>
    <definedName name="EE">[6]!ERR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1">'PROPUESTA ECONOMICA(Proponente)'!ERR</definedName>
    <definedName name="eme">[6]!ERR</definedName>
    <definedName name="EMPLEADO" localSheetId="0">#REF!</definedName>
    <definedName name="EMPLEADO" localSheetId="1">#REF!</definedName>
    <definedName name="EMPLEADO">#REF!</definedName>
    <definedName name="Empresa">[41]EMPRESA!$F$6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[13]Tablas!#REF!</definedName>
    <definedName name="EPECIALIDAD_SIDOE">[13]Tablas!#REF!</definedName>
    <definedName name="equipo">[69]Equipo!$A$7:$A$65536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'PROPUESTA ECONOMICA(Proponente)'!ERR</definedName>
    <definedName name="ES">[6]!ERR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E" localSheetId="0">#REF!</definedName>
    <definedName name="ESPE" localSheetId="1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'[3]7422CW00'!#REF!</definedName>
    <definedName name="ESTRAE">'[3]7422CW00'!#REF!</definedName>
    <definedName name="ESTRU">[70]Estructura!$C$7:$E$2570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C" localSheetId="0">#REF!</definedName>
    <definedName name="EXC" localSheetId="1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[24]SKJ452!#REF!</definedName>
    <definedName name="Excel_BuiltIn_Print_Titles_10">[24]SKJ452!#REF!</definedName>
    <definedName name="Excel_BuiltIn_Print_Titles_11" localSheetId="0">[24]ITA878!#REF!</definedName>
    <definedName name="Excel_BuiltIn_Print_Titles_11">[24]ITA878!#REF!</definedName>
    <definedName name="Excel_BuiltIn_Print_Titles_12" localSheetId="0">'[24]AEA-944'!#REF!</definedName>
    <definedName name="Excel_BuiltIn_Print_Titles_12">'[24]AEA-944'!#REF!</definedName>
    <definedName name="Excel_BuiltIn_Print_Titles_13" localSheetId="0">'[24]DUB-823'!#REF!</definedName>
    <definedName name="Excel_BuiltIn_Print_Titles_13">'[24]DUB-823'!#REF!</definedName>
    <definedName name="Excel_BuiltIn_Print_Titles_14" localSheetId="0">'[24]GPI 526'!#REF!</definedName>
    <definedName name="Excel_BuiltIn_Print_Titles_14">'[24]GPI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[24]XXJ617!#REF!</definedName>
    <definedName name="Excel_BuiltIn_Print_Titles_19">[24]XXJ617!#REF!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[24]SNG_855!#REF!</definedName>
    <definedName name="Excel_BuiltIn_Print_Titles_21" localSheetId="1">[24]SNG_855!#REF!</definedName>
    <definedName name="Excel_BuiltIn_Print_Titles_21">[24]SNG_855!#REF!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'[24]VEA 374'!#REF!</definedName>
    <definedName name="Excel_BuiltIn_Print_Titles_5" localSheetId="1">'[24]VEA 374'!#REF!</definedName>
    <definedName name="Excel_BuiltIn_Print_Titles_5">'[24]VEA 374'!#REF!</definedName>
    <definedName name="Excel_BuiltIn_Print_Titles_5_XX" localSheetId="0">'[24]VEA 374'!#REF!</definedName>
    <definedName name="Excel_BuiltIn_Print_Titles_5_XX" localSheetId="1">'[24]VEA 374'!#REF!</definedName>
    <definedName name="Excel_BuiltIn_Print_Titles_5_XX">'[24]VEA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[24]HFB024!#REF!</definedName>
    <definedName name="Excel_BuiltIn_Print_Titles_7" localSheetId="1">[24]HFB024!#REF!</definedName>
    <definedName name="Excel_BuiltIn_Print_Titles_7">[24]HFB024!#REF!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[24]PAJ825!#REF!</definedName>
    <definedName name="Excel_BuiltIn_Print_Titles_9" localSheetId="1">[24]PAJ825!#REF!</definedName>
    <definedName name="Excel_BuiltIn_Print_Titles_9">[24]PAJ825!#REF!</definedName>
    <definedName name="EXCROC">'[72]Análisis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'[41]LIQUIDA-NOMINA'!$AH$4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'[73]Itemes Renovación'!#REF!</definedName>
    <definedName name="FACTURADO">'[73]Itemes Renovación'!#REF!</definedName>
    <definedName name="FareWellStmnt" localSheetId="0">[51]!FareWellStmnt</definedName>
    <definedName name="FareWellStmnt" localSheetId="1">[51]!FareWellStmnt</definedName>
    <definedName name="FareWellStmnt">[51]!FareWellStmnt</definedName>
    <definedName name="FaseProyecto" localSheetId="0">#REF!</definedName>
    <definedName name="FaseProyecto" localSheetId="1">#REF!</definedName>
    <definedName name="FaseProyecto">#REF!</definedName>
    <definedName name="FD" localSheetId="1">'PROPUESTA ECONOMICA(Proponente)'!ERR</definedName>
    <definedName name="FD">[6]!ERR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 localSheetId="0">#REF!</definedName>
    <definedName name="FechaTerminacion" localSheetId="1">#REF!</definedName>
    <definedName name="FechaTerminacion">#REF!</definedName>
    <definedName name="fer" localSheetId="0">'[38]Res-Accide-10'!#REF!</definedName>
    <definedName name="fer" localSheetId="1">'[38]Res-Accide-10'!#REF!</definedName>
    <definedName name="fer">'[38]Res-Accide-10'!#REF!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'PROPUESTA ECONOMICA(Proponente)'!ERR</definedName>
    <definedName name="ff">[6]!ERR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'PROPUESTA ECONOMICA(Proponente)'!ERR</definedName>
    <definedName name="fg">[6]!ERR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'[75]7422CW00'!#REF!</definedName>
    <definedName name="fgh">'[75]7422CW00'!#REF!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l_Fechas" localSheetId="0">#REF!</definedName>
    <definedName name="Fil_Fechas" localSheetId="1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 localSheetId="1">'PROPUESTA ECONOMICA(Proponente)'!ERR</definedName>
    <definedName name="FINANCIACION">[6]!ERR</definedName>
    <definedName name="FinePrint" localSheetId="0">[51]!FinePrint</definedName>
    <definedName name="FinePrint" localSheetId="1">[51]!FinePrint</definedName>
    <definedName name="FinePrint">[51]!FinePrint</definedName>
    <definedName name="FM">1.18</definedName>
    <definedName name="fnic">[55]Hoja1!$C$13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[76]Hoja1!$A$33:$N$51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'PROPUESTA ECONOMICA(Proponente)'!ERR</definedName>
    <definedName name="fu">[6]!ERR</definedName>
    <definedName name="Full_Print" localSheetId="0">#REF!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[13]Tablas!#REF!</definedName>
    <definedName name="G_C1">[13]Tablas!#REF!</definedName>
    <definedName name="G_C10" localSheetId="0">[13]Tablas!#REF!</definedName>
    <definedName name="G_C10">[13]Tablas!#REF!</definedName>
    <definedName name="G_C11" localSheetId="0">[13]Tablas!#REF!</definedName>
    <definedName name="G_C11">[13]Tablas!#REF!</definedName>
    <definedName name="G_C12" localSheetId="0">[13]Tablas!#REF!</definedName>
    <definedName name="G_C12">[13]Tablas!#REF!</definedName>
    <definedName name="G_C13" localSheetId="0">[13]Tablas!#REF!</definedName>
    <definedName name="G_C13">[13]Tablas!#REF!</definedName>
    <definedName name="G_C14" localSheetId="0">[13]Tablas!#REF!</definedName>
    <definedName name="G_C14">[13]Tablas!#REF!</definedName>
    <definedName name="G_C15" localSheetId="0">[13]Tablas!#REF!</definedName>
    <definedName name="G_C15">[13]Tablas!#REF!</definedName>
    <definedName name="G_C16" localSheetId="0">[13]Tablas!#REF!</definedName>
    <definedName name="G_C16">[13]Tablas!#REF!</definedName>
    <definedName name="G_C17" localSheetId="0">[13]Tablas!#REF!</definedName>
    <definedName name="G_C17">[13]Tablas!#REF!</definedName>
    <definedName name="G_C18" localSheetId="0">[13]Tablas!#REF!</definedName>
    <definedName name="G_C18">[13]Tablas!#REF!</definedName>
    <definedName name="G_C19" localSheetId="0">[13]Tablas!#REF!</definedName>
    <definedName name="G_C19">[13]Tablas!#REF!</definedName>
    <definedName name="G_C2" localSheetId="0">[13]Tablas!#REF!</definedName>
    <definedName name="G_C2">[13]Tablas!#REF!</definedName>
    <definedName name="G_C20" localSheetId="0">[13]Tablas!#REF!</definedName>
    <definedName name="G_C20">[13]Tablas!#REF!</definedName>
    <definedName name="G_C21" localSheetId="0">[13]Tablas!#REF!</definedName>
    <definedName name="G_C21">[13]Tablas!#REF!</definedName>
    <definedName name="G_C22" localSheetId="0">[13]Tablas!#REF!</definedName>
    <definedName name="G_C22">[13]Tablas!#REF!</definedName>
    <definedName name="G_C3" localSheetId="0">[13]Tablas!#REF!</definedName>
    <definedName name="G_C3">[13]Tablas!#REF!</definedName>
    <definedName name="G_C4" localSheetId="0">[13]Tablas!#REF!</definedName>
    <definedName name="G_C4">[13]Tablas!#REF!</definedName>
    <definedName name="G_C5" localSheetId="0">[13]Tablas!#REF!</definedName>
    <definedName name="G_C5">[13]Tablas!#REF!</definedName>
    <definedName name="G_C6" localSheetId="0">[13]Tablas!#REF!</definedName>
    <definedName name="G_C6">[13]Tablas!#REF!</definedName>
    <definedName name="G_C7" localSheetId="0">[13]Tablas!#REF!</definedName>
    <definedName name="G_C7">[13]Tablas!#REF!</definedName>
    <definedName name="G_C8" localSheetId="0">[13]Tablas!#REF!</definedName>
    <definedName name="G_C8">[13]Tablas!#REF!</definedName>
    <definedName name="G_C9" localSheetId="0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J" localSheetId="0">#REF!</definedName>
    <definedName name="GAJ" localSheetId="1">#REF!</definedName>
    <definedName name="GAJ">#REF!</definedName>
    <definedName name="GAS" localSheetId="0">[13]Tablas!#REF!</definedName>
    <definedName name="GAS" localSheetId="1">[13]Tablas!#REF!</definedName>
    <definedName name="GAS">[13]Tablas!#REF!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0">[12]Tablas!#REF!</definedName>
    <definedName name="GCB">[12]Tablas!#REF!</definedName>
    <definedName name="GCI" localSheetId="0">[13]Tablas!#REF!</definedName>
    <definedName name="GCI">[13]Tablas!#REF!</definedName>
    <definedName name="GCN" localSheetId="0">[13]Tablas!#REF!</definedName>
    <definedName name="GCN">[13]Tablas!#REF!</definedName>
    <definedName name="GCP" localSheetId="0">[13]Tablas!#REF!</definedName>
    <definedName name="GCP">[13]Tablas!#REF!</definedName>
    <definedName name="GDN" localSheetId="0">[13]Tablas!#REF!</definedName>
    <definedName name="GDN">[13]Tablas!#REF!</definedName>
    <definedName name="GDR" localSheetId="0">[13]Tablas!#REF!</definedName>
    <definedName name="GDR">[13]Tablas!#REF!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[13]Tablas!#REF!</definedName>
    <definedName name="GEA">[13]Tablas!#REF!</definedName>
    <definedName name="GEA1_1" localSheetId="0">[13]Tablas!#REF!</definedName>
    <definedName name="GEA1_1">[13]Tablas!#REF!</definedName>
    <definedName name="GEA1_1_1" localSheetId="0">[13]Tablas!#REF!</definedName>
    <definedName name="GEA1_1_1">[13]Tablas!#REF!</definedName>
    <definedName name="GEA1_1_10" localSheetId="0">[13]Tablas!#REF!</definedName>
    <definedName name="GEA1_1_10">[13]Tablas!#REF!</definedName>
    <definedName name="GEA1_1_2" localSheetId="0">[13]Tablas!#REF!</definedName>
    <definedName name="GEA1_1_2">[13]Tablas!#REF!</definedName>
    <definedName name="GEA1_1_3" localSheetId="0">[13]Tablas!#REF!</definedName>
    <definedName name="GEA1_1_3">[13]Tablas!#REF!</definedName>
    <definedName name="GEA1_1_4" localSheetId="0">[13]Tablas!#REF!</definedName>
    <definedName name="GEA1_1_4">[13]Tablas!#REF!</definedName>
    <definedName name="GEA1_1_5" localSheetId="0">[13]Tablas!#REF!</definedName>
    <definedName name="GEA1_1_5">[13]Tablas!#REF!</definedName>
    <definedName name="GEA1_1_6" localSheetId="0">[13]Tablas!#REF!</definedName>
    <definedName name="GEA1_1_6">[13]Tablas!#REF!</definedName>
    <definedName name="GEA1_1_7" localSheetId="0">[13]Tablas!#REF!</definedName>
    <definedName name="GEA1_1_7">[13]Tablas!#REF!</definedName>
    <definedName name="GEA1_1_8" localSheetId="0">[13]Tablas!#REF!</definedName>
    <definedName name="GEA1_1_8">[13]Tablas!#REF!</definedName>
    <definedName name="GEA1_1_9" localSheetId="0">[13]Tablas!#REF!</definedName>
    <definedName name="GEA1_1_9">[13]Tablas!#REF!</definedName>
    <definedName name="GEA1_2" localSheetId="0">[13]Tablas!#REF!</definedName>
    <definedName name="GEA1_2">[13]Tablas!#REF!</definedName>
    <definedName name="GEA1_3" localSheetId="0">[13]Tablas!#REF!</definedName>
    <definedName name="GEA1_3">[13]Tablas!#REF!</definedName>
    <definedName name="GEA1_4" localSheetId="0">[13]Tablas!#REF!</definedName>
    <definedName name="GEA1_4">[13]Tablas!#REF!</definedName>
    <definedName name="GEC" localSheetId="0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[41]EMPRESA!$F$12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[13]Tablas!#REF!</definedName>
    <definedName name="GFN">[13]Tablas!#REF!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'PROPUESTA ECONOMICA(Proponente)'!ERR</definedName>
    <definedName name="GGG">[6]!ERR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'[75]7422CW00'!#REF!</definedName>
    <definedName name="ghf">'[75]7422CW00'!#REF!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0">[13]Tablas!#REF!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[77]BASE!$C$4:$H$255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[55]Datos!$D$8</definedName>
    <definedName name="hen">[55]Datos!$D$9</definedName>
    <definedName name="HERRERO" localSheetId="0">#REF!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'PROPUESTA ECONOMICA(Proponente)'!ERR</definedName>
    <definedName name="hh">[6]!ERR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'PROPUESTA ECONOMICA(Proponente)'!ERR</definedName>
    <definedName name="HK">[6]!ERR</definedName>
    <definedName name="HM" localSheetId="0">#REF!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 localSheetId="1">#REF!</definedName>
    <definedName name="HOJA1">#REF!</definedName>
    <definedName name="horat" localSheetId="0">'[21]Itemes Renovación'!#REF!</definedName>
    <definedName name="horat" localSheetId="1">'[21]Itemes Renovación'!#REF!</definedName>
    <definedName name="horat">'[21]Itemes Renovación'!#REF!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 localSheetId="0">[13]Tablas!#REF!</definedName>
    <definedName name="ICP1_1_1">[13]Tablas!#REF!</definedName>
    <definedName name="ICP1_1_2" localSheetId="0">[13]Tablas!#REF!</definedName>
    <definedName name="ICP1_1_2">[13]Tablas!#REF!</definedName>
    <definedName name="ICP1_1_3" localSheetId="0">[13]Tablas!#REF!</definedName>
    <definedName name="ICP1_1_3">[13]Tablas!#REF!</definedName>
    <definedName name="ICP1_1_4" localSheetId="0">[13]Tablas!#REF!</definedName>
    <definedName name="ICP1_1_4">[13]Tablas!#REF!</definedName>
    <definedName name="ICP1_2" localSheetId="0">[13]Tablas!#REF!</definedName>
    <definedName name="ICP1_2">[13]Tablas!#REF!</definedName>
    <definedName name="ICP1_3" localSheetId="0">[13]Tablas!#REF!</definedName>
    <definedName name="ICP1_3">[13]Tablas!#REF!</definedName>
    <definedName name="ICP1_4" localSheetId="0">[13]Tablas!#REF!</definedName>
    <definedName name="ICP1_4">[13]Tablas!#REF!</definedName>
    <definedName name="ID" localSheetId="1">'PROPUESTA ECONOMICA(Proponente)'!ERR</definedName>
    <definedName name="ID">[6]!ERR</definedName>
    <definedName name="IF" localSheetId="0">'[52]A. P. U.'!#REF!</definedName>
    <definedName name="IF" localSheetId="1">'[52]A. P. U.'!#REF!</definedName>
    <definedName name="IF">'[52]A. P. U.'!#REF!</definedName>
    <definedName name="Ig" localSheetId="0">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'[78]1'!$N$41</definedName>
    <definedName name="IMP">[26]otros!$C$3</definedName>
    <definedName name="IMPRESSION" localSheetId="0">#REF!</definedName>
    <definedName name="IMPRESSION" localSheetId="1">#REF!</definedName>
    <definedName name="IMPRESSION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[79]TABLAS!$A$1:$A$65536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U">[80]INSUMOS!$A$1:$E$65536</definedName>
    <definedName name="Insumos_auxiliares" localSheetId="0">[81]Insumos!#REF!</definedName>
    <definedName name="Insumos_auxiliares" localSheetId="1">[81]Insumos!#REF!</definedName>
    <definedName name="Insumos_auxiliares">[81]Insumos!#REF!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[21]Interc.tapones!$E$1:$E$65536</definedName>
    <definedName name="INTER">[71]Hoja3!$F$7:$F$9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[41]CONTRATO!$E$12</definedName>
    <definedName name="IntVal">'[21]Interc.válv.'!$E$1:$E$65536</definedName>
    <definedName name="INV_11">'[82]PR 1'!$A$2:$N$655</definedName>
    <definedName name="INV_Payments" localSheetId="0">[51]!INV_Payments</definedName>
    <definedName name="INV_Payments" localSheetId="1">[51]!INV_Payments</definedName>
    <definedName name="INV_Payments">[51]!INV_Payments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 localSheetId="1">'PROPUESTA ECONOMICA(Proponente)'!ERR</definedName>
    <definedName name="IOUHH">[6]!ERR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 localSheetId="1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wjer" localSheetId="0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'PROPUESTA ECONOMICA(Proponente)'!ERR</definedName>
    <definedName name="jj">[6]!ERR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1">'PROPUESTA ECONOMICA(Proponente)'!ERR</definedName>
    <definedName name="JOHNNY">[6]!ERR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'PROPUESTA ECONOMICA(Proponente)'!ERR</definedName>
    <definedName name="kl">[6]!ERR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yhgbe" localSheetId="0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F" localSheetId="0">#REF!</definedName>
    <definedName name="LAF" localSheetId="1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[83]LISTADO!#REF!</definedName>
    <definedName name="Libro1_Hoja1_Lista" localSheetId="1">[83]LISTADO!#REF!</definedName>
    <definedName name="Libro1_Hoja1_Lista">[83]LISTADO!#REF!</definedName>
    <definedName name="LICITACION" localSheetId="0">#REF!</definedName>
    <definedName name="LICITACION" localSheetId="1">#REF!</definedName>
    <definedName name="LICITACION">#REF!</definedName>
    <definedName name="LINEA" localSheetId="0">[84]CONT_ADI!#REF!</definedName>
    <definedName name="LINEA" localSheetId="1">[84]CONT_ADI!#REF!</definedName>
    <definedName name="LINEA">[84]CONT_ADI!#REF!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 localSheetId="0">#REF!</definedName>
    <definedName name="ListaItem">#REF!</definedName>
    <definedName name="ListaUni">[85]TOTALES!$D$7:$D$654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L">[86]tub!$C$1:$J$39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[27]!absc</definedName>
    <definedName name="LOCA" localSheetId="1">[27]!absc</definedName>
    <definedName name="LOCA">[27]!absc</definedName>
    <definedName name="LOCA1" localSheetId="0">[39]!absc</definedName>
    <definedName name="LOCA1" localSheetId="1">[39]!absc</definedName>
    <definedName name="LOCA1">[39]!absc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1">'PROPUESTA ECONOMICA(Proponente)'!ERR</definedName>
    <definedName name="LOGO">[6]!ERR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p" localSheetId="0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n" localSheetId="0">'[38]Res-Accide-10'!#REF!</definedName>
    <definedName name="lun" localSheetId="1">'[38]Res-Accide-10'!#REF!</definedName>
    <definedName name="lun">'[38]Res-Accide-10'!#REF!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A" localSheetId="0">'[38]Res-Accide-10'!#REF!</definedName>
    <definedName name="MA" localSheetId="1">'[38]Res-Accide-10'!#REF!</definedName>
    <definedName name="MA">'[38]Res-Accide-10'!#REF!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0">#REF!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 localSheetId="0">'[38]Res-Accide-10'!#REF!</definedName>
    <definedName name="mar" localSheetId="1">'[38]Res-Accide-10'!#REF!</definedName>
    <definedName name="mar">'[38]Res-Accide-10'!#REF!</definedName>
    <definedName name="MARCO_H" localSheetId="0">#REF!</definedName>
    <definedName name="MARCO_H" localSheetId="1">#REF!</definedName>
    <definedName name="MARCO_H">#REF!</definedName>
    <definedName name="marina" localSheetId="0">'[87]Informe Semanal 1'!#REF!</definedName>
    <definedName name="marina" localSheetId="1">'[87]Informe Semanal 1'!#REF!</definedName>
    <definedName name="marina">'[87]Informe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RIAL">'[88]TABLA MATERIALES'!$A$3:$D$654</definedName>
    <definedName name="materiales">[69]materiales!$A$7:$A$1317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0">'[89]CCP,LEYES, Y DEC.'!#REF!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>[26]PRESUPUESTO!$C$13</definedName>
    <definedName name="MesCotiz">'[11]LIQ-NOM'!$H$3</definedName>
    <definedName name="MesCotizacion">'[41]LIQUIDA-NOMINA'!$H$3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 localSheetId="0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[90]Tablas!$AO$6:$AO$7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[46]steel!#REF!</definedName>
    <definedName name="MRSUPDET" localSheetId="1">[46]steel!#REF!</definedName>
    <definedName name="MRSUPDET">[46]steel!#REF!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[51]!Nada</definedName>
    <definedName name="Nada" localSheetId="1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'PROPUESTA ECONOMICA(Proponente)'!ERR</definedName>
    <definedName name="NO">[6]!ERR</definedName>
    <definedName name="No_desarrolladas">'[28]Reservas de Petróleo'!$A$2,'[28]Reservas de Petróleo'!$A$1,'[28]Reservas de Petróleo'!$D$4,'[28]Reservas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[2]STRSUMM0!#REF!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OFICIAL(Entidad)'!End_Bal,-1)+1</definedName>
    <definedName name="Number_of_Payments" localSheetId="1">MATCH(0.01,'PROPUESTA ECONOMICA(Proponente)'!End_Bal,-1)+1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 localSheetId="0">#REF!</definedName>
    <definedName name="ObjetivoProyecto" localSheetId="1">#REF!</definedName>
    <definedName name="ObjetivoProyecto">#REF!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 localSheetId="0">[13]Tablas!#REF!</definedName>
    <definedName name="OCI1_1_1">[13]Tablas!#REF!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IGEN" localSheetId="0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[8]INST!#REF!</definedName>
    <definedName name="OROZCO" hidden="1">[8]INST!#REF!</definedName>
    <definedName name="otros">[69]otros!$A$6:$A$1235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Yacimiento" localSheetId="0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 localSheetId="1">#REF!</definedName>
    <definedName name="Page____1____of____2">#REF!</definedName>
    <definedName name="Parametro_Peso">[57]Tablas!$A$1:$A$65536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OFICIAL(Entidad)'!Loan_Start),MONTH('PRESUPUESTO OFICIAL(Entidad)'!Loan_Start)+Payment_Number,DAY('PRESUPUESTO OFICIAL(Entidad)'!Loan_Start))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PE" localSheetId="1">'PROPUESTA ECONOMICA(Proponente)'!ERR</definedName>
    <definedName name="PEPE">[6]!ERR</definedName>
    <definedName name="Periodo">[43]Hoja1!$C$1</definedName>
    <definedName name="PeriodoPago">'[41]LIQUIDA-NOMINA'!$C$4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hed">[55]Hoja1!$C$4</definedName>
    <definedName name="phen">[55]Hoja1!$C$5</definedName>
    <definedName name="Pindis" localSheetId="0">#REF!</definedName>
    <definedName name="Pindis" localSheetId="1">#REF!</definedName>
    <definedName name="Pindis">#REF!</definedName>
    <definedName name="pint" localSheetId="0">'[75]7422CW00'!#REF!</definedName>
    <definedName name="pint" localSheetId="1">'[75]7422CW00'!#REF!</definedName>
    <definedName name="pint">'[75]7422CW00'!#REF!</definedName>
    <definedName name="pintura" localSheetId="0">'[75]7422CW00'!#REF!</definedName>
    <definedName name="pintura" localSheetId="1">'[75]7422CW00'!#REF!</definedName>
    <definedName name="pintura">'[75]7422CW00'!#REF!</definedName>
    <definedName name="pintyura" localSheetId="0">[94]STRSUMM0!#REF!</definedName>
    <definedName name="pintyura">[94]STRSUMM0!#REF!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 localSheetId="1">#REF!</definedName>
    <definedName name="Platinas">#REF!</definedName>
    <definedName name="Plazo">[36]BASES!$E$27</definedName>
    <definedName name="PlazoAIU" localSheetId="0">#REF!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S" localSheetId="0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[37]BASES!$E$26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'[95]Hoja 1 '!#REF!</definedName>
    <definedName name="PORTADA2" localSheetId="1">'[95]Hoja 1 '!#REF!</definedName>
    <definedName name="PORTADA2">'[95]Hoja 1 '!#REF!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'[87]Informe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OFICIAL(Entidad)'!Full_Print,0,0,[6]!Last_Row)</definedName>
    <definedName name="Print_Area_Reset" localSheetId="1">OFFSET('PROPUESTA ECONOMICA(Proponente)'!Full_Print,0,0,Last_Row)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[36]BASES!$B$31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1">'PROPUESTA ECONOMICA(Proponente)'!ERR</definedName>
    <definedName name="programainv">[6]!ERR</definedName>
    <definedName name="Proponente" localSheetId="0">#REF!</definedName>
    <definedName name="Proponente" localSheetId="1">#REF!</definedName>
    <definedName name="Proponente">#REF!</definedName>
    <definedName name="PRUEBA" localSheetId="0">[96]!absc</definedName>
    <definedName name="PRUEBA" localSheetId="1">[96]!absc</definedName>
    <definedName name="PRUEBA">[96]!absc</definedName>
    <definedName name="prueba1" localSheetId="0">[96]!absc</definedName>
    <definedName name="prueba1" localSheetId="1">[96]!absc</definedName>
    <definedName name="prueba1">[96]!absc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 localSheetId="1">#REF!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'[97]ORITO 02 '!$E$7</definedName>
    <definedName name="Q_BRUTO" localSheetId="0">#REF!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'[97]ORITO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'PROPUESTA ECONOMICA(Proponente)'!ERR</definedName>
    <definedName name="QWERTY">[6]!ERR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'[91] ASR+Nafta'!$E$9:$E$21</definedName>
    <definedName name="Recall_3">'[91]Todos+Nafta'!$E$9:$E$21</definedName>
    <definedName name="Recorder" localSheetId="0">#REF!</definedName>
    <definedName name="Recorder" localSheetId="1">#REF!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'PROPUESTA ECONOMICA(Proponente)'!ERR</definedName>
    <definedName name="REICIO">[6]!ERR</definedName>
    <definedName name="Reimbursement">"Reembolso"</definedName>
    <definedName name="reinicio" localSheetId="1">'PROPUESTA ECONOMICA(Proponente)'!ERR</definedName>
    <definedName name="reinicio">[6]!ERR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1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 localSheetId="0">#REF!</definedName>
    <definedName name="REPXXX" localSheetId="1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[36]BASES!$E$31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[99]Ingenieria!#REF!</definedName>
    <definedName name="RID">[99]Ingenieria!#REF!</definedName>
    <definedName name="RISP" localSheetId="0">'[3]7422CW00'!#REF!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0">#REF!,#REF!,#REF!</definedName>
    <definedName name="Ro" localSheetId="1">#REF!,#REF!,#REF!</definedName>
    <definedName name="Ro">#REF!,#REF!,#REF!</definedName>
    <definedName name="rr" localSheetId="1">'PROPUESTA ECONOMICA(Proponente)'!ERR</definedName>
    <definedName name="rr">[6]!ERR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'[100]Form5 _Pág_ 1'!#REF!</definedName>
    <definedName name="rrrr">'[100]Form5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'PROPUESTA ECONOMICA(Proponente)'!ERR</definedName>
    <definedName name="s">[6]!ERR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'PROPUESTA ECONOMICA(Proponente)'!ERR</definedName>
    <definedName name="salarios">[6]!ERR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Minimo">[36]BASES!$E$41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 localSheetId="0">#REF!</definedName>
    <definedName name="SECTOR" localSheetId="1">#REF!</definedName>
    <definedName name="SECTOR">#REF!</definedName>
    <definedName name="SEMANA_C3" localSheetId="0">#REF!</definedName>
    <definedName name="SEMANA_C3" localSheetId="1">#REF!</definedName>
    <definedName name="SEMANA_C3">#REF!</definedName>
    <definedName name="sena">[55]Hoja1!$C$14</definedName>
    <definedName name="SERO" localSheetId="1">'PROPUESTA ECONOMICA(Proponente)'!ERR</definedName>
    <definedName name="SERO">[6]!ERR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[46]steel!#REF!</definedName>
    <definedName name="SHEE_INT">[46]steel!#REF!</definedName>
    <definedName name="SHEET" localSheetId="0">'[3]7422CW00'!#REF!</definedName>
    <definedName name="SHEET">'[3]7422CW00'!#REF!</definedName>
    <definedName name="SHEET_KP">[46]steel!$C$7:$L$47</definedName>
    <definedName name="SHEET_MR">[46]steel!$C$7:$J$47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 localSheetId="1">'PROPUESTA ECONOMICA(Proponente)'!ERR</definedName>
    <definedName name="SI">[6]!ERR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1">'PROPUESTA ECONOMICA(Proponente)'!ERR</definedName>
    <definedName name="SISISIS">[6]!ERR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ver_adj" localSheetId="0" hidden="1">'PRESUPUESTO OFICIAL(Entidad)'!#REF!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OFICIAL(Entidad)'!$J$195</definedName>
    <definedName name="solver_lhs1" localSheetId="1" hidden="1">'PROPUESTA ECONOMICA(Proponente)'!$J$195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OFICIAL(Entidad)'!$J$195</definedName>
    <definedName name="solver_opt" localSheetId="1" hidden="1">'PROPUESTA ECONOMICA(Proponente)'!$J$195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OFICIAL(Entidad)'!$J$196</definedName>
    <definedName name="solver_rhs1" localSheetId="1" hidden="1">'PROPUESTA ECONOMICA(Proponente)'!$J$196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1">'PROPUESTA ECONOMICA(Proponente)'!ERR</definedName>
    <definedName name="SSSS">[6]!ERR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>'[3]7422CW00'!#REF!</definedName>
    <definedName name="Stock" localSheetId="0">'[101]PxQ Cantidades'!#REF!</definedName>
    <definedName name="Stock">'[101]PxQ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ma">[53]Hoja1!$F$60</definedName>
    <definedName name="Summary" localSheetId="0">#REF!</definedName>
    <definedName name="Summary" localSheetId="1">#REF!</definedName>
    <definedName name="Summary">#REF!</definedName>
    <definedName name="SUP_ART" localSheetId="0">[46]steel!#REF!</definedName>
    <definedName name="SUP_ART" localSheetId="1">[46]steel!#REF!</definedName>
    <definedName name="SUP_ART">[46]steel!#REF!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[13]Tablas!#REF!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[57]Tablas!$H$1:$H$65536</definedName>
    <definedName name="SUPERFICIE" localSheetId="0">#REF!</definedName>
    <definedName name="SUPERFICIE" localSheetId="1">#REF!</definedName>
    <definedName name="SUPERFICIE">#REF!</definedName>
    <definedName name="sw" localSheetId="1">'PROPUESTA ECONOMICA(Proponente)'!ERR</definedName>
    <definedName name="sw">[6]!ERR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 localSheetId="1">[22]!absc</definedName>
    <definedName name="t">[22]!absc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0">#REF!</definedName>
    <definedName name="TABLA" localSheetId="1">#REF!</definedName>
    <definedName name="TABLA">#REF!</definedName>
    <definedName name="tabla1">[102]Hoja3!$B$4:$F$28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'[104]Bases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 localSheetId="0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 localSheetId="1">'PROPUESTA ECONOMICA(Proponente)'!ERR</definedName>
    <definedName name="TER">[6]!ERR</definedName>
    <definedName name="TERM" localSheetId="1">'PROPUESTA ECONOMICA(Proponente)'!ERR</definedName>
    <definedName name="TERM">[6]!ERR</definedName>
    <definedName name="TÉRMINOS" localSheetId="1">'PROPUESTA ECONOMICA(Proponente)'!ERR</definedName>
    <definedName name="TÉRMINOS">[6]!ERR</definedName>
    <definedName name="TERR">[26]PRESUPUESTO!$I$7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[90]Tablas!$U$6:$U$15</definedName>
    <definedName name="TipoNeces">[90]Tablas!$Q$6:$Q$8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[23]INST!#REF!</definedName>
    <definedName name="TK_1" localSheetId="1" hidden="1">[23]INST!#REF!</definedName>
    <definedName name="TK_1" hidden="1">[23]INST!#REF!</definedName>
    <definedName name="TKSLCI07">[11]EMPRESA!$F$22</definedName>
    <definedName name="tld">[55]Datos!$D$14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res" localSheetId="0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'[41]NOMINA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'[11]NOMINA-1'!$N$36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orte">'[11]DATOS CONTRATO'!$E$16</definedName>
    <definedName name="TRAT">[105]desmonte!$E$48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[106]Tablas!$B$2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1" localSheetId="0" hidden="1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'[89]CCP,LEYES, Y DEC.'!#REF!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[13]Tablas!#REF!</definedName>
    <definedName name="UIC">[13]Tablas!#REF!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IT">'[107]Lista APU'!$A$3:$D$479</definedName>
    <definedName name="UNITARIO">[108]Unitarios!$A$3:$D$13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[19]INST!#REF!</definedName>
    <definedName name="unj" localSheetId="1" hidden="1">[19]INST!#REF!</definedName>
    <definedName name="unj" hidden="1">[19]INST!#REF!</definedName>
    <definedName name="uno" localSheetId="1">'PROPUESTA ECONOMICA(Proponente)'!ERR</definedName>
    <definedName name="uno">[6]!ERR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'PROPUESTA ECONOMICA(Proponente)'!ERR</definedName>
    <definedName name="uriel">[6]!ERR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'[78]1'!$N$42</definedName>
    <definedName name="UTL">[26]otros!$C$4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>#REF!</definedName>
    <definedName name="ValorCto">[109]CONTRATO!$E$9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OFICIAL(Entidad)'!Loan_Amount*'PRESUPUESTO OFICIAL(Entidad)'!Interest_Rate*'PRESUPUESTO OFICIAL(Entidad)'!Loan_Years*'PRESUPUESTO OFICIAL(Entidad)'!Loan_Start&gt;0,1,0)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[21]Varios.!$E$1:$E$65536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>[13]Tablas!#REF!</definedName>
    <definedName name="VEX1_1_4" localSheetId="0">[13]Tablas!#REF!</definedName>
    <definedName name="VEX1_1_4">[13]Tablas!#REF!</definedName>
    <definedName name="VEX1_2" localSheetId="0">[13]Tablas!#REF!</definedName>
    <definedName name="VEX1_2">[13]Tablas!#REF!</definedName>
    <definedName name="VEX1_3" localSheetId="0">[13]Tablas!#REF!</definedName>
    <definedName name="VEX1_3">[13]Tablas!#REF!</definedName>
    <definedName name="VFA" localSheetId="0">[13]Tablas!#REF!</definedName>
    <definedName name="VFA">[13]Tablas!#REF!</definedName>
    <definedName name="VFA1_1" localSheetId="0">[13]Tablas!#REF!</definedName>
    <definedName name="VFA1_1">[13]Tablas!#REF!</definedName>
    <definedName name="VFA1_1_1" localSheetId="0">[13]Tablas!#REF!</definedName>
    <definedName name="VFA1_1_1">[13]Tablas!#REF!</definedName>
    <definedName name="VFA1_1_2" localSheetId="0">[13]Tablas!#REF!</definedName>
    <definedName name="VFA1_1_2">[13]Tablas!#REF!</definedName>
    <definedName name="VFA1_1_3" localSheetId="0">[13]Tablas!#REF!</definedName>
    <definedName name="VFA1_1_3">[13]Tablas!#REF!</definedName>
    <definedName name="VFA1_1_4" localSheetId="0">[13]Tablas!#REF!</definedName>
    <definedName name="VFA1_1_4">[13]Tablas!#REF!</definedName>
    <definedName name="VFA1_1_5" localSheetId="0">[13]Tablas!#REF!</definedName>
    <definedName name="VFA1_1_5">[13]Tablas!#REF!</definedName>
    <definedName name="VFA1_1_6" localSheetId="0">[13]Tablas!#REF!</definedName>
    <definedName name="VFA1_1_6">[13]Tablas!#REF!</definedName>
    <definedName name="VFA1_2" localSheetId="0">[13]Tablas!#REF!</definedName>
    <definedName name="VFA1_2">[13]Tablas!#REF!</definedName>
    <definedName name="VFA1_3" localSheetId="0">[13]Tablas!#REF!</definedName>
    <definedName name="VFA1_3">[13]Tablas!#REF!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'[75]7422CW00'!#REF!</definedName>
    <definedName name="vfh">'[75]7422CW00'!#REF!</definedName>
    <definedName name="VFR" localSheetId="0">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CEP_DIRECC">[90]Tablas!$A$6:$A$26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[90]Tablas!$J$6:$J$8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 localSheetId="0">[13]Tablas!#REF!</definedName>
    <definedName name="VIT1_1_11">[13]Tablas!#REF!</definedName>
    <definedName name="VIT1_1_12" localSheetId="0">[13]Tablas!#REF!</definedName>
    <definedName name="VIT1_1_12">[13]Tablas!#REF!</definedName>
    <definedName name="VIT1_1_13" localSheetId="0">[13]Tablas!#REF!</definedName>
    <definedName name="VIT1_1_13">[13]Tablas!#REF!</definedName>
    <definedName name="VIT1_1_14" localSheetId="0">[13]Tablas!#REF!</definedName>
    <definedName name="VIT1_1_14">[13]Tablas!#REF!</definedName>
    <definedName name="VIT1_1_15" localSheetId="0">[13]Tablas!#REF!</definedName>
    <definedName name="VIT1_1_15">[13]Tablas!#REF!</definedName>
    <definedName name="VIT1_1_16" localSheetId="0">[13]Tablas!#REF!</definedName>
    <definedName name="VIT1_1_16">[13]Tablas!#REF!</definedName>
    <definedName name="VIt1_1_17" localSheetId="0">[13]Tablas!#REF!</definedName>
    <definedName name="VIt1_1_17">[13]Tablas!#REF!</definedName>
    <definedName name="VIT1_1_18" localSheetId="0">[13]Tablas!#REF!</definedName>
    <definedName name="VIT1_1_18">[13]Tablas!#REF!</definedName>
    <definedName name="VIt1_1_19" localSheetId="0">[13]Tablas!#REF!</definedName>
    <definedName name="VIt1_1_19">[13]Tablas!#REF!</definedName>
    <definedName name="VIT1_1_2" localSheetId="0">[13]Tablas!#REF!</definedName>
    <definedName name="VIT1_1_2">[13]Tablas!#REF!</definedName>
    <definedName name="VIT1_1_20" localSheetId="0">[13]Tablas!#REF!</definedName>
    <definedName name="VIT1_1_20">[13]Tablas!#REF!</definedName>
    <definedName name="VIT1_1_3" localSheetId="0">[13]Tablas!#REF!</definedName>
    <definedName name="VIT1_1_3">[13]Tablas!#REF!</definedName>
    <definedName name="VIT1_1_4" localSheetId="0">[13]Tablas!#REF!</definedName>
    <definedName name="VIT1_1_4">[13]Tablas!#REF!</definedName>
    <definedName name="VIT1_1_5" localSheetId="0">[13]Tablas!#REF!</definedName>
    <definedName name="VIT1_1_5">[13]Tablas!#REF!</definedName>
    <definedName name="VIT1_1_6" localSheetId="0">[13]Tablas!#REF!</definedName>
    <definedName name="VIT1_1_6">[13]Tablas!#REF!</definedName>
    <definedName name="VIT1_1_7" localSheetId="0">[13]Tablas!#REF!</definedName>
    <definedName name="VIT1_1_7">[13]Tablas!#REF!</definedName>
    <definedName name="VIT1_1_8" localSheetId="0">[13]Tablas!#REF!</definedName>
    <definedName name="VIT1_1_8">[13]Tablas!#REF!</definedName>
    <definedName name="VIT1_1_9" localSheetId="0">[13]Tablas!#REF!</definedName>
    <definedName name="VIT1_1_9">[13]Tablas!#REF!</definedName>
    <definedName name="VIT1_2" localSheetId="0">[13]Tablas!#REF!</definedName>
    <definedName name="VIT1_2">[13]Tablas!#REF!</definedName>
    <definedName name="VIT1_3" localSheetId="0">[13]Tablas!#REF!</definedName>
    <definedName name="VIT1_3">[13]Tablas!#REF!</definedName>
    <definedName name="VIT1_4" localSheetId="0">[13]Tablas!#REF!</definedName>
    <definedName name="VIT1_4">[13]Tablas!#REF!</definedName>
    <definedName name="VIT1_5" localSheetId="0">[13]Tablas!#REF!</definedName>
    <definedName name="VIT1_5">[13]Tablas!#REF!</definedName>
    <definedName name="VIT1_6" localSheetId="0">[13]Tablas!#REF!</definedName>
    <definedName name="VIT1_6">[13]Tablas!#REF!</definedName>
    <definedName name="vital5">[51]Personalizar!$E$15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[13]Tablas!#REF!</definedName>
    <definedName name="VPR1_1">[13]Tablas!#REF!</definedName>
    <definedName name="VPR1_1_1" localSheetId="0">[13]Tablas!#REF!</definedName>
    <definedName name="VPR1_1_1">[13]Tablas!#REF!</definedName>
    <definedName name="VPR1_1_10" localSheetId="0">[13]Tablas!#REF!</definedName>
    <definedName name="VPR1_1_10">[13]Tablas!#REF!</definedName>
    <definedName name="VPR1_1_11" localSheetId="0">[13]Tablas!#REF!</definedName>
    <definedName name="VPR1_1_11">[13]Tablas!#REF!</definedName>
    <definedName name="VPR1_1_12" localSheetId="0">[13]Tablas!#REF!</definedName>
    <definedName name="VPR1_1_12">[13]Tablas!#REF!</definedName>
    <definedName name="VPR1_1_13" localSheetId="0">[13]Tablas!#REF!</definedName>
    <definedName name="VPR1_1_13">[13]Tablas!#REF!</definedName>
    <definedName name="VPR1_1_14" localSheetId="0">[13]Tablas!#REF!</definedName>
    <definedName name="VPR1_1_14">[13]Tablas!#REF!</definedName>
    <definedName name="VPR1_1_15" localSheetId="0">[13]Tablas!#REF!</definedName>
    <definedName name="VPR1_1_15">[13]Tablas!#REF!</definedName>
    <definedName name="VPR1_1_16" localSheetId="0">[13]Tablas!#REF!</definedName>
    <definedName name="VPR1_1_16">[13]Tablas!#REF!</definedName>
    <definedName name="VPR1_1_17" localSheetId="0">[13]Tablas!#REF!</definedName>
    <definedName name="VPR1_1_17">[13]Tablas!#REF!</definedName>
    <definedName name="VPR1_1_18" localSheetId="0">[13]Tablas!#REF!</definedName>
    <definedName name="VPR1_1_18">[13]Tablas!#REF!</definedName>
    <definedName name="VPR1_1_19" localSheetId="0">[13]Tablas!#REF!</definedName>
    <definedName name="VPR1_1_19">[13]Tablas!#REF!</definedName>
    <definedName name="VPR1_1_2" localSheetId="0">[13]Tablas!#REF!</definedName>
    <definedName name="VPR1_1_2">[13]Tablas!#REF!</definedName>
    <definedName name="VPR1_1_20" localSheetId="0">[13]Tablas!#REF!</definedName>
    <definedName name="VPR1_1_20">[13]Tablas!#REF!</definedName>
    <definedName name="VPR1_1_21" localSheetId="0">[13]Tablas!#REF!</definedName>
    <definedName name="VPR1_1_21">[13]Tablas!#REF!</definedName>
    <definedName name="VPR1_1_22" localSheetId="0">[13]Tablas!#REF!</definedName>
    <definedName name="VPR1_1_22">[13]Tablas!#REF!</definedName>
    <definedName name="VPR1_1_23" localSheetId="0">[13]Tablas!#REF!</definedName>
    <definedName name="VPR1_1_23">[13]Tablas!#REF!</definedName>
    <definedName name="VPR1_1_24" localSheetId="0">[13]Tablas!#REF!</definedName>
    <definedName name="VPR1_1_24">[13]Tablas!#REF!</definedName>
    <definedName name="VPR1_1_25" localSheetId="0">[13]Tablas!#REF!</definedName>
    <definedName name="VPR1_1_25">[13]Tablas!#REF!</definedName>
    <definedName name="VPR1_1_26" localSheetId="0">[13]Tablas!#REF!</definedName>
    <definedName name="VPR1_1_26">[13]Tablas!#REF!</definedName>
    <definedName name="VPR1_1_27" localSheetId="0">[13]Tablas!#REF!</definedName>
    <definedName name="VPR1_1_27">[13]Tablas!#REF!</definedName>
    <definedName name="VPR1_1_28" localSheetId="0">[13]Tablas!#REF!</definedName>
    <definedName name="VPR1_1_28">[13]Tablas!#REF!</definedName>
    <definedName name="VPR1_1_29" localSheetId="0">[13]Tablas!#REF!</definedName>
    <definedName name="VPR1_1_29">[13]Tablas!#REF!</definedName>
    <definedName name="VPR1_1_3" localSheetId="0">[13]Tablas!#REF!</definedName>
    <definedName name="VPR1_1_3">[13]Tablas!#REF!</definedName>
    <definedName name="VPR1_1_30" localSheetId="0">[13]Tablas!#REF!</definedName>
    <definedName name="VPR1_1_30">[13]Tablas!#REF!</definedName>
    <definedName name="VPR1_1_31" localSheetId="0">[13]Tablas!#REF!</definedName>
    <definedName name="VPR1_1_31">[13]Tablas!#REF!</definedName>
    <definedName name="VPR1_1_32" localSheetId="0">[13]Tablas!#REF!</definedName>
    <definedName name="VPR1_1_32">[13]Tablas!#REF!</definedName>
    <definedName name="VPR1_1_4" localSheetId="0">[13]Tablas!#REF!</definedName>
    <definedName name="VPR1_1_4">[13]Tablas!#REF!</definedName>
    <definedName name="VPR1_1_5" localSheetId="0">[13]Tablas!#REF!</definedName>
    <definedName name="VPR1_1_5">[13]Tablas!#REF!</definedName>
    <definedName name="VPR1_1_6" localSheetId="0">[13]Tablas!#REF!</definedName>
    <definedName name="VPR1_1_6">[13]Tablas!#REF!</definedName>
    <definedName name="VPR1_1_7" localSheetId="0">[13]Tablas!#REF!</definedName>
    <definedName name="VPR1_1_7">[13]Tablas!#REF!</definedName>
    <definedName name="VPR1_1_8" localSheetId="0">[13]Tablas!#REF!</definedName>
    <definedName name="VPR1_1_8">[13]Tablas!#REF!</definedName>
    <definedName name="VPR1_1_9" localSheetId="0">[13]Tablas!#REF!</definedName>
    <definedName name="VPR1_1_9">[13]Tablas!#REF!</definedName>
    <definedName name="VPR1_2" localSheetId="0">[13]Tablas!#REF!</definedName>
    <definedName name="VPR1_2">[13]Tablas!#REF!</definedName>
    <definedName name="VPR1_3" localSheetId="0">[13]Tablas!#REF!</definedName>
    <definedName name="VPR1_3">[13]Tablas!#REF!</definedName>
    <definedName name="VPR1_4" localSheetId="0">[13]Tablas!#REF!</definedName>
    <definedName name="VPR1_4">[13]Tablas!#REF!</definedName>
    <definedName name="VPR1_5" localSheetId="0">[13]Tablas!#REF!</definedName>
    <definedName name="VPR1_5">[13]Tablas!#REF!</definedName>
    <definedName name="VPR1_6" localSheetId="0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>[13]Tablas!#REF!</definedName>
    <definedName name="VRP1_1_10" localSheetId="0">[13]Tablas!#REF!</definedName>
    <definedName name="VRP1_1_10">[13]Tablas!#REF!</definedName>
    <definedName name="VRP1_1_11" localSheetId="0">[13]Tablas!#REF!</definedName>
    <definedName name="VRP1_1_11">[13]Tablas!#REF!</definedName>
    <definedName name="VRP1_1_12" localSheetId="0">[13]Tablas!#REF!</definedName>
    <definedName name="VRP1_1_12">[13]Tablas!#REF!</definedName>
    <definedName name="VRP1_1_13" localSheetId="0">[13]Tablas!#REF!</definedName>
    <definedName name="VRP1_1_13">[13]Tablas!#REF!</definedName>
    <definedName name="VRP1_1_14" localSheetId="0">[13]Tablas!#REF!</definedName>
    <definedName name="VRP1_1_14">[13]Tablas!#REF!</definedName>
    <definedName name="VRP1_1_15" localSheetId="0">[13]Tablas!#REF!</definedName>
    <definedName name="VRP1_1_15">[13]Tablas!#REF!</definedName>
    <definedName name="VRP1_1_16" localSheetId="0">[13]Tablas!#REF!</definedName>
    <definedName name="VRP1_1_16">[13]Tablas!#REF!</definedName>
    <definedName name="VRP1_1_17" localSheetId="0">[13]Tablas!#REF!</definedName>
    <definedName name="VRP1_1_17">[13]Tablas!#REF!</definedName>
    <definedName name="VRP1_1_18" localSheetId="0">[13]Tablas!#REF!</definedName>
    <definedName name="VRP1_1_18">[13]Tablas!#REF!</definedName>
    <definedName name="VRP1_1_19" localSheetId="0">[13]Tablas!#REF!</definedName>
    <definedName name="VRP1_1_19">[13]Tablas!#REF!</definedName>
    <definedName name="VRP1_1_2" localSheetId="0">[13]Tablas!#REF!</definedName>
    <definedName name="VRP1_1_2">[13]Tablas!#REF!</definedName>
    <definedName name="VRP1_1_20" localSheetId="0">[13]Tablas!#REF!</definedName>
    <definedName name="VRP1_1_20">[13]Tablas!#REF!</definedName>
    <definedName name="VRP1_1_21" localSheetId="0">[13]Tablas!#REF!</definedName>
    <definedName name="VRP1_1_21">[13]Tablas!#REF!</definedName>
    <definedName name="VRP1_1_22" localSheetId="0">[13]Tablas!#REF!</definedName>
    <definedName name="VRP1_1_22">[13]Tablas!#REF!</definedName>
    <definedName name="VRP1_1_23" localSheetId="0">[13]Tablas!#REF!</definedName>
    <definedName name="VRP1_1_23">[13]Tablas!#REF!</definedName>
    <definedName name="VRP1_1_3" localSheetId="0">[13]Tablas!#REF!</definedName>
    <definedName name="VRP1_1_3">[13]Tablas!#REF!</definedName>
    <definedName name="VRP1_1_4" localSheetId="0">[13]Tablas!#REF!</definedName>
    <definedName name="VRP1_1_4">[13]Tablas!#REF!</definedName>
    <definedName name="VRP1_1_5" localSheetId="0">[13]Tablas!#REF!</definedName>
    <definedName name="VRP1_1_5">[13]Tablas!#REF!</definedName>
    <definedName name="VRP1_1_6" localSheetId="0">[13]Tablas!#REF!</definedName>
    <definedName name="VRP1_1_6">[13]Tablas!#REF!</definedName>
    <definedName name="VRP1_1_7" localSheetId="0">[13]Tablas!#REF!</definedName>
    <definedName name="VRP1_1_7">[13]Tablas!#REF!</definedName>
    <definedName name="VRP1_1_8" localSheetId="0">[13]Tablas!#REF!</definedName>
    <definedName name="VRP1_1_8">[13]Tablas!#REF!</definedName>
    <definedName name="VRP1_1_9" localSheetId="0">[13]Tablas!#REF!</definedName>
    <definedName name="VRP1_1_9">[13]Tablas!#REF!</definedName>
    <definedName name="VRP1_2" localSheetId="0">[13]Tablas!#REF!</definedName>
    <definedName name="VRP1_2">[13]Tablas!#REF!</definedName>
    <definedName name="VRP1_3" localSheetId="0">[13]Tablas!#REF!</definedName>
    <definedName name="VRP1_3">[13]Tablas!#REF!</definedName>
    <definedName name="VRP1_4" localSheetId="0">[13]Tablas!#REF!</definedName>
    <definedName name="VRP1_4">[13]Tablas!#REF!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[13]Tablas!#REF!</definedName>
    <definedName name="VSM">[13]Tablas!#REF!</definedName>
    <definedName name="VSM1_1" localSheetId="0">[13]Tablas!#REF!</definedName>
    <definedName name="VSM1_1">[13]Tablas!#REF!</definedName>
    <definedName name="VSM1_1_1" localSheetId="0">[13]Tablas!#REF!</definedName>
    <definedName name="VSM1_1_1">[13]Tablas!#REF!</definedName>
    <definedName name="VSM1_1_2" localSheetId="0">[13]Tablas!#REF!</definedName>
    <definedName name="VSM1_1_2">[13]Tablas!#REF!</definedName>
    <definedName name="VSM1_1_3" localSheetId="0">[13]Tablas!#REF!</definedName>
    <definedName name="VSM1_1_3">[13]Tablas!#REF!</definedName>
    <definedName name="VSM1_1_4" localSheetId="0">[13]Tablas!#REF!</definedName>
    <definedName name="VSM1_1_4">[13]Tablas!#REF!</definedName>
    <definedName name="VSM1_1_5" localSheetId="0">[13]Tablas!#REF!</definedName>
    <definedName name="VSM1_1_5">[13]Tablas!#REF!</definedName>
    <definedName name="VSM1_2" localSheetId="0">[13]Tablas!#REF!</definedName>
    <definedName name="VSM1_2">[13]Tablas!#REF!</definedName>
    <definedName name="VSM1_3" localSheetId="0">[13]Tablas!#REF!</definedName>
    <definedName name="VSM1_3">[13]Tablas!#REF!</definedName>
    <definedName name="VSM1_4" localSheetId="0">[13]Tablas!#REF!</definedName>
    <definedName name="VSM1_4">[13]Tablas!#REF!</definedName>
    <definedName name="VSM1_5" localSheetId="0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'[110]2004'!#REF!</definedName>
    <definedName name="WBS" localSheetId="1">'[110]2004'!#REF!</definedName>
    <definedName name="WBS">'[110]2004'!#REF!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'[38]Res-Accide-10'!#REF!</definedName>
    <definedName name="WDFSDF">'[38]Res-Accide-10'!#REF!</definedName>
    <definedName name="wedw" localSheetId="0">#REF!</definedName>
    <definedName name="wedw" localSheetId="1">#REF!</definedName>
    <definedName name="wedw">#REF!</definedName>
    <definedName name="WEFWE" localSheetId="0">'[38]Res-Accide-10'!#REF!</definedName>
    <definedName name="WEFWE" localSheetId="1">'[38]Res-Accide-10'!#REF!</definedName>
    <definedName name="WEFWE">'[38]Res-Accide-10'!#REF!</definedName>
    <definedName name="WER">'[38]Res-Accide-10'!$S$2:$S$7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'[38]Res-Accide-10'!#REF!</definedName>
    <definedName name="WILSON">'[38]Res-Accide-10'!#REF!</definedName>
    <definedName name="WQ" localSheetId="0">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localSheetId="1" hidden="1">#REF!</definedName>
    <definedName name="XXXX" hidden="1">#REF!</definedName>
    <definedName name="xxxxx" localSheetId="0">[111]!absc</definedName>
    <definedName name="xxxxx" localSheetId="1">[111]!absc</definedName>
    <definedName name="xxxxx">[111]!absc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 localSheetId="1">[27]!absc</definedName>
    <definedName name="Y">[27]!absc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 localSheetId="0">#REF!</definedName>
    <definedName name="ZONA4">#REF!</definedName>
    <definedName name="zx" localSheetId="1">'PROPUESTA ECONOMICA(Proponente)'!ERR</definedName>
    <definedName name="zx">[6]!ERR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'[52]A. P. U.'!#REF!</definedName>
    <definedName name="ZZZZZZZZZZZ">'[52]A.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4" i="270" l="1"/>
  <c r="M15" i="272"/>
  <c r="J197" i="272"/>
  <c r="J188" i="272"/>
  <c r="J172" i="272"/>
  <c r="J159" i="272"/>
  <c r="J148" i="272"/>
  <c r="J132" i="272"/>
  <c r="J126" i="272"/>
  <c r="J113" i="272"/>
  <c r="J91" i="272"/>
  <c r="J80" i="272"/>
  <c r="J58" i="272"/>
  <c r="J45" i="272"/>
  <c r="J189" i="272" s="1"/>
  <c r="J134" i="270" l="1"/>
  <c r="J102" i="270" l="1"/>
  <c r="J101" i="270"/>
  <c r="J197" i="270" l="1"/>
  <c r="J187" i="270"/>
  <c r="J186" i="270"/>
  <c r="J185" i="270"/>
  <c r="J184" i="270"/>
  <c r="J183" i="270"/>
  <c r="J182" i="270"/>
  <c r="J181" i="270"/>
  <c r="J180" i="270"/>
  <c r="J179" i="270"/>
  <c r="J178" i="270"/>
  <c r="J177" i="270"/>
  <c r="J176" i="270"/>
  <c r="J175" i="270"/>
  <c r="J174" i="270"/>
  <c r="J171" i="270"/>
  <c r="J170" i="270"/>
  <c r="J169" i="270"/>
  <c r="J168" i="270"/>
  <c r="J167" i="270"/>
  <c r="J166" i="270"/>
  <c r="J165" i="270"/>
  <c r="J164" i="270"/>
  <c r="J163" i="270"/>
  <c r="J162" i="270"/>
  <c r="J161" i="270"/>
  <c r="J158" i="270"/>
  <c r="J157" i="270"/>
  <c r="J156" i="270"/>
  <c r="J155" i="270"/>
  <c r="J154" i="270"/>
  <c r="J153" i="270"/>
  <c r="J152" i="270"/>
  <c r="J151" i="270"/>
  <c r="J150" i="270"/>
  <c r="J147" i="270"/>
  <c r="J146" i="270"/>
  <c r="J145" i="270"/>
  <c r="J143" i="270"/>
  <c r="J142" i="270"/>
  <c r="J141" i="270"/>
  <c r="J140" i="270"/>
  <c r="J139" i="270"/>
  <c r="J138" i="270"/>
  <c r="J137" i="270"/>
  <c r="J136" i="270"/>
  <c r="J135" i="270"/>
  <c r="J131" i="270"/>
  <c r="J130" i="270"/>
  <c r="J129" i="270"/>
  <c r="J128" i="270"/>
  <c r="J125" i="270"/>
  <c r="J124" i="270"/>
  <c r="J123" i="270"/>
  <c r="J122" i="270"/>
  <c r="J121" i="270"/>
  <c r="J120" i="270"/>
  <c r="J119" i="270"/>
  <c r="J118" i="270"/>
  <c r="J117" i="270"/>
  <c r="J116" i="270"/>
  <c r="J115" i="270"/>
  <c r="J112" i="270"/>
  <c r="J111" i="270"/>
  <c r="J110" i="270"/>
  <c r="J109" i="270"/>
  <c r="J108" i="270"/>
  <c r="J107" i="270"/>
  <c r="J106" i="270"/>
  <c r="J105" i="270"/>
  <c r="J104" i="270"/>
  <c r="J103" i="270"/>
  <c r="J100" i="270"/>
  <c r="J99" i="270"/>
  <c r="J98" i="270"/>
  <c r="J97" i="270"/>
  <c r="J96" i="270"/>
  <c r="J95" i="270"/>
  <c r="J94" i="270"/>
  <c r="J93" i="270"/>
  <c r="J90" i="270"/>
  <c r="J89" i="270"/>
  <c r="J88" i="270"/>
  <c r="J87" i="270"/>
  <c r="J86" i="270"/>
  <c r="J85" i="270"/>
  <c r="J84" i="270"/>
  <c r="J83" i="270"/>
  <c r="J82" i="270"/>
  <c r="J79" i="270"/>
  <c r="J78" i="270"/>
  <c r="J77" i="270"/>
  <c r="J76" i="270"/>
  <c r="J75" i="270"/>
  <c r="J74" i="270"/>
  <c r="J73" i="270"/>
  <c r="J72" i="270"/>
  <c r="J71" i="270"/>
  <c r="J70" i="270"/>
  <c r="J69" i="270"/>
  <c r="J68" i="270"/>
  <c r="J67" i="270"/>
  <c r="J66" i="270"/>
  <c r="J65" i="270"/>
  <c r="J64" i="270"/>
  <c r="J63" i="270"/>
  <c r="J62" i="270"/>
  <c r="J61" i="270"/>
  <c r="J60" i="270"/>
  <c r="J57" i="270"/>
  <c r="J56" i="270"/>
  <c r="J55" i="270"/>
  <c r="J54" i="270"/>
  <c r="J53" i="270"/>
  <c r="J52" i="270"/>
  <c r="J51" i="270"/>
  <c r="J50" i="270"/>
  <c r="J49" i="270"/>
  <c r="J48" i="270"/>
  <c r="J47" i="270"/>
  <c r="J44" i="270"/>
  <c r="J43" i="270"/>
  <c r="J42" i="270"/>
  <c r="J41" i="270"/>
  <c r="J40" i="270"/>
  <c r="J39" i="270"/>
  <c r="J38" i="270"/>
  <c r="J37" i="270"/>
  <c r="J36" i="270"/>
  <c r="J35" i="270"/>
  <c r="J34" i="270"/>
  <c r="J33" i="270"/>
  <c r="J32" i="270"/>
  <c r="J31" i="270"/>
  <c r="J30" i="270"/>
  <c r="J29" i="270"/>
  <c r="J28" i="270"/>
  <c r="J27" i="270"/>
  <c r="J26" i="270"/>
  <c r="J25" i="270"/>
  <c r="J24" i="270"/>
  <c r="J23" i="270"/>
  <c r="J22" i="270"/>
  <c r="J21" i="270"/>
  <c r="J20" i="270"/>
  <c r="J19" i="270"/>
  <c r="J18" i="270"/>
  <c r="J17" i="270"/>
  <c r="J16" i="270"/>
  <c r="J15" i="270"/>
  <c r="J148" i="270" l="1"/>
  <c r="J172" i="270"/>
  <c r="J188" i="270"/>
  <c r="J91" i="270"/>
  <c r="J132" i="270"/>
  <c r="J113" i="270"/>
  <c r="J159" i="270"/>
  <c r="J58" i="270"/>
  <c r="J45" i="270"/>
  <c r="J126" i="270"/>
  <c r="J80" i="270"/>
  <c r="J189" i="270" l="1"/>
</calcChain>
</file>

<file path=xl/sharedStrings.xml><?xml version="1.0" encoding="utf-8"?>
<sst xmlns="http://schemas.openxmlformats.org/spreadsheetml/2006/main" count="1257" uniqueCount="455">
  <si>
    <t>Código</t>
  </si>
  <si>
    <t>Versión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</si>
  <si>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</si>
  <si>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</si>
  <si>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</si>
  <si>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</si>
  <si>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</si>
  <si>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</si>
  <si>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</si>
  <si>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</si>
  <si>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</si>
  <si>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</si>
  <si>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</si>
  <si>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</si>
  <si>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</si>
  <si>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</si>
  <si>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</si>
  <si>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</si>
  <si>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</si>
  <si>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</si>
  <si>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t xml:space="preserve">Formulario 1 - Propuesta económica  -  Licitación de obra pública de infraestructura social </t>
  </si>
  <si>
    <t>PRODUCTO O SERVICIO</t>
  </si>
  <si>
    <t>M2</t>
  </si>
  <si>
    <t>ITEM IDRD</t>
  </si>
  <si>
    <t>UN</t>
  </si>
  <si>
    <t>00019</t>
  </si>
  <si>
    <t>ML</t>
  </si>
  <si>
    <t>00100</t>
  </si>
  <si>
    <t>Demolición placa contrapiso H=0.20M</t>
  </si>
  <si>
    <r>
      <rPr>
        <b/>
        <sz val="11"/>
        <rFont val="Garamond"/>
        <family val="1"/>
      </rPr>
      <t>NOTA 2:</t>
    </r>
    <r>
      <rPr>
        <sz val="11"/>
        <rFont val="Garamond"/>
        <family val="1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</si>
  <si>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Garamond"/>
        <family val="1"/>
      </rPr>
      <t>NOTA 3:</t>
    </r>
    <r>
      <rPr>
        <sz val="11"/>
        <rFont val="Garamond"/>
        <family val="1"/>
      </rPr>
      <t xml:space="preserve"> El A.I.U y su discriminación deben estar en porcentaje (%). </t>
    </r>
  </si>
  <si>
    <t>Desmonte Aparatos Sanitarios</t>
  </si>
  <si>
    <t>Desmonte de Aparatos Eléctricos</t>
  </si>
  <si>
    <t xml:space="preserve">PRELIMINARES </t>
  </si>
  <si>
    <t>Demolición Acabado de Piso</t>
  </si>
  <si>
    <t xml:space="preserve">Desmonte puerta madera </t>
  </si>
  <si>
    <t>Desmonte puerta metálica marco+puerta (Incluye trasiego y retiro)</t>
  </si>
  <si>
    <t xml:space="preserve">Desmonte puerta metálica </t>
  </si>
  <si>
    <t>Desmonte cocina</t>
  </si>
  <si>
    <t xml:space="preserve">Desmonte de accesorios de baño </t>
  </si>
  <si>
    <t>Desmonte de accesorios de baño (Dispensador papel, jabón, papelera)</t>
  </si>
  <si>
    <t>Desmonte puerta madera marco+puerta (Incluye trasiego y retiro)</t>
  </si>
  <si>
    <t>Desmonte de lavamanos</t>
  </si>
  <si>
    <t>Desmonte de lavamanos (Incluye cargue y retiro)</t>
  </si>
  <si>
    <t>Desmonte cocina (Incluye cargue y retiro)</t>
  </si>
  <si>
    <t xml:space="preserve">Desmonte de orinal </t>
  </si>
  <si>
    <t>Desmonte de orinal  (Incluye cargue y retiro)</t>
  </si>
  <si>
    <t xml:space="preserve">Desmonte de vidrio y/o espejo </t>
  </si>
  <si>
    <t>Desmonte de vidrio y/o espejo (Incluye trasiego y retiro)</t>
  </si>
  <si>
    <t xml:space="preserve">Desmonte muros Drywall </t>
  </si>
  <si>
    <t xml:space="preserve">Desmonte Policarbonato </t>
  </si>
  <si>
    <t>00020</t>
  </si>
  <si>
    <t>Desmonte reja metálica h=3.0 m (Incluye trasiego y retiro)</t>
  </si>
  <si>
    <t>Desmonte de ventanas</t>
  </si>
  <si>
    <t>Desmonte de ventanas (Incluye trasiego, retiro y suministro de andamios)</t>
  </si>
  <si>
    <t>00021</t>
  </si>
  <si>
    <t>Desmonte y reinstalación de ventanas</t>
  </si>
  <si>
    <t xml:space="preserve">Desmonte y retiro de teja de asbesto cemento </t>
  </si>
  <si>
    <t>Desmonte y Retiro de Lavaplatos</t>
  </si>
  <si>
    <t>Desmonte tanque de agua</t>
  </si>
  <si>
    <t>Desmonte tanque elevado(Asb-cemento/o Pvc)</t>
  </si>
  <si>
    <t xml:space="preserve">Desmonte divisiones metálicas </t>
  </si>
  <si>
    <t>Desmonte divisiones metálicas (Incluye cargue y retiro)</t>
  </si>
  <si>
    <t>Demolición cielo raso</t>
  </si>
  <si>
    <t>Desmonte de cubierta</t>
  </si>
  <si>
    <t>Demolicion Enchape de Muro Baldosa</t>
  </si>
  <si>
    <t>Demolición Muro mamposteria 
(e = &gt;0.16m)</t>
  </si>
  <si>
    <t xml:space="preserve">Desmonte cerchas </t>
  </si>
  <si>
    <t>Desmonte Estructura Metálica (Cercha+ Correa)</t>
  </si>
  <si>
    <t xml:space="preserve">Desmonte marquesina </t>
  </si>
  <si>
    <t>Desmonte marquesina acrilico H=3.10M</t>
  </si>
  <si>
    <t xml:space="preserve">Desmonte red eléctrica </t>
  </si>
  <si>
    <t xml:space="preserve">Desmonte red eléctrica (Incluye retiro) </t>
  </si>
  <si>
    <t>MAMPOSTERIA</t>
  </si>
  <si>
    <t xml:space="preserve">Estuco sobre pañete </t>
  </si>
  <si>
    <t xml:space="preserve">Pañete sobre muro </t>
  </si>
  <si>
    <t>00769</t>
  </si>
  <si>
    <t xml:space="preserve">Resanes generales </t>
  </si>
  <si>
    <t xml:space="preserve">Resanes generales - pañetes/repellos/revoques </t>
  </si>
  <si>
    <t>00191</t>
  </si>
  <si>
    <t xml:space="preserve">Resanes en muros con fisuras </t>
  </si>
  <si>
    <t>Resanes en muros con humedad y fisuras interior</t>
  </si>
  <si>
    <t>Instalación muro drywall</t>
  </si>
  <si>
    <t xml:space="preserve">Meson en concreto </t>
  </si>
  <si>
    <t>Instalación muro ladrillo</t>
  </si>
  <si>
    <t>Suministro e instalación muro en bloque #5 11.5cm santefe +Andamio H&gt;2.5M</t>
  </si>
  <si>
    <t>Suministro e instalación muro tipo drywall dos caras (incluye pintura)</t>
  </si>
  <si>
    <t>Suministro e instalación muro e=0.12 ladrillo prensado SantaFe 2CV (ml)&lt;0.70Alt</t>
  </si>
  <si>
    <t>Instalación muro bloque</t>
  </si>
  <si>
    <t>Suministro e instalación estuco sobre pañete (Incluye andamios)</t>
  </si>
  <si>
    <t>Suministro e instalación Pañete sobre muro interior</t>
  </si>
  <si>
    <t>10815</t>
  </si>
  <si>
    <t>14025</t>
  </si>
  <si>
    <t>Impermeabilización muros fachada</t>
  </si>
  <si>
    <t>Suministro e instalación de mesón en concreto h=1.0m e=0.10m+Granito pulido</t>
  </si>
  <si>
    <t>Suministro e impermeabilización con Sika Transparente10 Fachada</t>
  </si>
  <si>
    <t>Impermeabilización cubiertas</t>
  </si>
  <si>
    <t>Impermeabilización integral muros</t>
  </si>
  <si>
    <t>Suministro e impermeabilización integral con mortero (sika 1)</t>
  </si>
  <si>
    <t>00175</t>
  </si>
  <si>
    <t>Impermeabilización viga canal</t>
  </si>
  <si>
    <t>12649</t>
  </si>
  <si>
    <t>Destape y limpieza viga canal</t>
  </si>
  <si>
    <t xml:space="preserve">Vigacanal en concreto </t>
  </si>
  <si>
    <t>Suministro e instalación viga canal en concreto 3500 PSI impermeabilizada (0.45m3/m)</t>
  </si>
  <si>
    <t>M3</t>
  </si>
  <si>
    <t>Vigacinta remate en concrete</t>
  </si>
  <si>
    <t>Suministro e instalación vigacinta de remate  en concreto 3000 PSI reforzada secc&lt;300 cm2</t>
  </si>
  <si>
    <t xml:space="preserve">INSTALACIONES HIDRAULICAS, SANITARIAS, GAS </t>
  </si>
  <si>
    <t>14979</t>
  </si>
  <si>
    <t>10224</t>
  </si>
  <si>
    <t>Tubería CPVC Ø 1"</t>
  </si>
  <si>
    <t>Tubería CPVC Ø 1/2"</t>
  </si>
  <si>
    <t>Suministro e instalación tubería CPVC Ø 1"  incluye accesorios</t>
  </si>
  <si>
    <t>Suministro e instalación tubería CPVC Ø 1/2"  incluye accesorios</t>
  </si>
  <si>
    <t>12776</t>
  </si>
  <si>
    <t>11863</t>
  </si>
  <si>
    <t>Tubería CPVC Ø 3/4"</t>
  </si>
  <si>
    <t>Suministro e instalación tubería CPVC Ø 3/4"  incluye accesorios</t>
  </si>
  <si>
    <t>11861</t>
  </si>
  <si>
    <t>Suministro e instalación tubería PVC Ø 1/2"  incluye accesorios</t>
  </si>
  <si>
    <t>Suministro e instalación tubería PVC Ø 1"  incluye accesorios</t>
  </si>
  <si>
    <t>Suministro e instalación tubería PVC Ø 3" incluye accesorios</t>
  </si>
  <si>
    <t>Tubería PVC Ø 1/2"</t>
  </si>
  <si>
    <t>Tubería PVC Ø 1"</t>
  </si>
  <si>
    <t>Tubería PVC Ø 3"</t>
  </si>
  <si>
    <t>Tubería PVC Ø 4"</t>
  </si>
  <si>
    <t>13119</t>
  </si>
  <si>
    <t>10950</t>
  </si>
  <si>
    <t>10960</t>
  </si>
  <si>
    <t>11661</t>
  </si>
  <si>
    <t>Punto Agua Fría</t>
  </si>
  <si>
    <t xml:space="preserve">Suministro e instalación punto agua fría PVC 1/2" para lavamanos o lavaplatos </t>
  </si>
  <si>
    <t>13117</t>
  </si>
  <si>
    <t xml:space="preserve">Punto Agua Caliente </t>
  </si>
  <si>
    <t xml:space="preserve">Punto cero gas cobre </t>
  </si>
  <si>
    <t>18802</t>
  </si>
  <si>
    <t>Suministro e instalación punto agua caliente PVC 1/2"</t>
  </si>
  <si>
    <t>00485</t>
  </si>
  <si>
    <t>Tubería PVC Ø 2"</t>
  </si>
  <si>
    <t>Suministro e instalación tubería PVC Ø 2" incluye accesorios</t>
  </si>
  <si>
    <t>14007</t>
  </si>
  <si>
    <t>Sifón de piso Ø 2"</t>
  </si>
  <si>
    <t xml:space="preserve">Suministro e instalación punto cero gas cobre 1-1/4" </t>
  </si>
  <si>
    <t>16619</t>
  </si>
  <si>
    <t>suministro e instalación sifón desague PVC Ø 2" incluye accesorios</t>
  </si>
  <si>
    <t>Instalación de aparato sanitario</t>
  </si>
  <si>
    <t>13742</t>
  </si>
  <si>
    <t>Instalación de lavamanos</t>
  </si>
  <si>
    <t>14377</t>
  </si>
  <si>
    <t>Instalación de lavamanos/lavaplatos</t>
  </si>
  <si>
    <t>Lavado y desinfección de tanque 1000 Lts</t>
  </si>
  <si>
    <t>Lavado+ desinfección de tanque 1000 LT</t>
  </si>
  <si>
    <t>15891</t>
  </si>
  <si>
    <t>Limpieza tuberia existente</t>
  </si>
  <si>
    <t>13253</t>
  </si>
  <si>
    <t xml:space="preserve">Impermeabilización tanques </t>
  </si>
  <si>
    <t>Impermeabilización Tanque y Piscina membranas PVC</t>
  </si>
  <si>
    <t>16903</t>
  </si>
  <si>
    <t>13122</t>
  </si>
  <si>
    <t xml:space="preserve">Suministro e instalación de fluxometro </t>
  </si>
  <si>
    <t>Fluxomentro sanitario</t>
  </si>
  <si>
    <t xml:space="preserve">APARATOS SANITARIOS Y ACCESORIOS </t>
  </si>
  <si>
    <t xml:space="preserve">Lavamanos de colgar </t>
  </si>
  <si>
    <t>Suministro e instalación lavamanos blanco de colgar (incluye griferia)</t>
  </si>
  <si>
    <t>10680</t>
  </si>
  <si>
    <t>Lavamanos de sobreponer</t>
  </si>
  <si>
    <t>Suministro e instalación lavamanos de sobreponer, incluye griferia tipo push, referencia marsella corona o similar.</t>
  </si>
  <si>
    <t>15141</t>
  </si>
  <si>
    <t xml:space="preserve">Asiento para sanitario </t>
  </si>
  <si>
    <t>Suministro e instalación de asiento para sanitario</t>
  </si>
  <si>
    <t>13366</t>
  </si>
  <si>
    <t>00392</t>
  </si>
  <si>
    <t>Grifería lavamanos</t>
  </si>
  <si>
    <t xml:space="preserve">Grifería lavaplatos </t>
  </si>
  <si>
    <t xml:space="preserve">CIELO RASO </t>
  </si>
  <si>
    <t xml:space="preserve">División para orinal </t>
  </si>
  <si>
    <t xml:space="preserve">División metálica para baños </t>
  </si>
  <si>
    <t>14559</t>
  </si>
  <si>
    <t>Suministro e instalación de division metalica para baño en acero inoxidable Cal.18</t>
  </si>
  <si>
    <t xml:space="preserve">Suministro e instalación división orinal baño en cantiliver en acero inoxidable </t>
  </si>
  <si>
    <t>16872</t>
  </si>
  <si>
    <t>14529</t>
  </si>
  <si>
    <t>00458</t>
  </si>
  <si>
    <t xml:space="preserve">Griferia para lavaplatos referencia prisma grival o similar </t>
  </si>
  <si>
    <t>Suministro e instalación sanitario blanco, referencia avanti corona o similar</t>
  </si>
  <si>
    <t>Suministro e instalación de orinal blanco, referencia santafe corona o similar, incluye griferia y accesorios</t>
  </si>
  <si>
    <t>Suministro e instalación giferia lavamanos tipo push de mesa</t>
  </si>
  <si>
    <t>15781</t>
  </si>
  <si>
    <t>CUBIERTAS</t>
  </si>
  <si>
    <t>14560</t>
  </si>
  <si>
    <t>Cielo raso drywall h=3.00 mts</t>
  </si>
  <si>
    <t>Cielo raso drywall h=7.00 mts</t>
  </si>
  <si>
    <t xml:space="preserve">Cielo raso drywall lineales </t>
  </si>
  <si>
    <t>14562</t>
  </si>
  <si>
    <t>14565</t>
  </si>
  <si>
    <t xml:space="preserve">Cielo raso PVC Blanco </t>
  </si>
  <si>
    <t>15791</t>
  </si>
  <si>
    <t>Suministro E Instalación De Teja En Fibrocemento No 8, (Incluido Accesorios De Instalación, Andamio, Herramientas Y Equipos)</t>
  </si>
  <si>
    <t>Suministro e instalación cielo raso drywall placa yeso 1/2" h= 7.00 mts (Incluido Accesorios De Instalación, Andamio, Herramientas Y Equipos)</t>
  </si>
  <si>
    <t>Suministro e instalación cielo raso drywall placa yeso 1/2" h=3.00 mts (Incluido Accesorios De Instalación, Andamio, Herramientas Y Equipos)</t>
  </si>
  <si>
    <t>Suministro e instalación cielo raso drywall placa yeso 1/2" lineales (Incluido Accesorios De Instalación, Andamio, Herramientas Y Equipos)</t>
  </si>
  <si>
    <t>Suministro e instalación cielo raso pvc blanco brillante liso (menor a 5.00 mts altura) (Incluido Accesorios De Instalación, Andamio, Herramientas Y Equipos)</t>
  </si>
  <si>
    <t>Teja en fibrocemento #8</t>
  </si>
  <si>
    <t>00228</t>
  </si>
  <si>
    <t>Suministro E Instalación De Teja transparente No 10, (Incluido Accesorios De Instalación, Andamio, Herramientas Y Equipos)</t>
  </si>
  <si>
    <t xml:space="preserve">Impermeabilización cubiertas </t>
  </si>
  <si>
    <t>Suministro e impermeabilización cubiertas con manto morter plas AL-300 3mm</t>
  </si>
  <si>
    <t>Suministro e impermeabilización cubiertas (membrana sintetica)</t>
  </si>
  <si>
    <t>PINTURA</t>
  </si>
  <si>
    <t xml:space="preserve">ACABADOS DE MUROS </t>
  </si>
  <si>
    <t>INSTALACIONES ELÉCTRICAS</t>
  </si>
  <si>
    <t>ACABADOS DE PISOS</t>
  </si>
  <si>
    <t xml:space="preserve">HERRAMIENTA Y MANO DE OBRA </t>
  </si>
  <si>
    <t>SUBTOTAL SUMATORIA COSTOS UNITARIOS OBRAS CIVILES (NO INCLUYE A.I.U) (Aplica unicamente para efectos de evaluacion de propuesta economica)</t>
  </si>
  <si>
    <t>REALIZAR A PRECIOS UNITARIOS FIJOS SIN FORMULA DE REAJUSTE A MONTO AGOTABLE LOS MANTENIMIENTOS PREVENTIVO Y/O CORRECTIVO DE LOS SALONES COMUNALES UBICADOS EN LA LOCALIDAD DE BOSA EN BOGOTA DC</t>
  </si>
  <si>
    <t>PRESUPUESTO OFICIAL DEL FDLB</t>
  </si>
  <si>
    <r>
      <rPr>
        <b/>
        <sz val="11"/>
        <rFont val="Garamond"/>
        <family val="1"/>
      </rPr>
      <t xml:space="preserve">NOTA 1: </t>
    </r>
    <r>
      <rPr>
        <sz val="11"/>
        <rFont val="Garamond"/>
        <family val="1"/>
      </rPr>
      <t xml:space="preserve"> Los valores anteriormente relacionados se tomaron de la base IDRD de precios unitarios del 04-10-2022</t>
    </r>
  </si>
  <si>
    <t>Desmonte de todo tipo de cielo raso existente (Durastic, Madera, Dry Wall, Plástico, Incluye Cargue Y Retiro)</t>
  </si>
  <si>
    <t>Desmonte y desconexión de aparatos sanitarios y equipos como lavaplatos, lavamanos, sanitarios, estufas, Etc., incluye respectivos tapones tanto sanitario como potable, Disposición, Cargue Y Retiro De Escombros</t>
  </si>
  <si>
    <t>Desmonte y retiro de tuberías hidrosanitarias existentes De 4", 3", 2". (Incluye Excavación, Retiro Del Relleno, Cargue Y Retiro De Escombros)</t>
  </si>
  <si>
    <t>Desmonte lámina policarbonato (Incluye cargue y retiro)</t>
  </si>
  <si>
    <t>Demolición de acabados de piso, incluye retiro de escombros de acuerdo a las disposiciones técnicas vigentes</t>
  </si>
  <si>
    <t>Desmonte division, panel drywall y retiro h&lt;=3m, incluye retiro de escombros de acuerdo a las disposiciones técnicas vigentes</t>
  </si>
  <si>
    <t>Demolición de muros, incluye retiro de escombros de acuerdo a las disposiciones técnicas vigentes</t>
  </si>
  <si>
    <t>Demolición de enchape de muros y pega, incluye cargue y retiro de escombros de acuerdo a las disposiciones técnicas vigentes</t>
  </si>
  <si>
    <t>Demolición de placa de contrapiso reforzada hasta e= 0,20 m, (Incluye alistado y acabado existente, cargue y retiro de escombros) de acuerdo a las disposiciones técnicas vigentes</t>
  </si>
  <si>
    <t>Desmonte de salidas eléctricas existentes (Incluye desmonte de tuberías, cableado, aparatos y luminarias)</t>
  </si>
  <si>
    <t>Desmonte de todo tipo de cubierta existente, incluye el desmonte de la estructura metálica o de madera, los amarres, cerchas, correas y/o perfilería metálica, instalaciones eléctricas o tuberías adosadas, canales y bajantes Etc., (Incluye cargue, andamios y retiro de escombros)</t>
  </si>
  <si>
    <t>16312</t>
  </si>
  <si>
    <t>Suministro e instalación panel led (60x60) 45W-6K (100-277v) sobreponer</t>
  </si>
  <si>
    <t xml:space="preserve">Panel led 60x60 de sobreponer </t>
  </si>
  <si>
    <t>16524</t>
  </si>
  <si>
    <t xml:space="preserve">Salida de iluminación </t>
  </si>
  <si>
    <t>11519</t>
  </si>
  <si>
    <t xml:space="preserve">Desmonte y reinstalación de tomacorrientes </t>
  </si>
  <si>
    <t>12246</t>
  </si>
  <si>
    <t xml:space="preserve">Tapa ciega puntos eléctricos </t>
  </si>
  <si>
    <t xml:space="preserve">Suministro e instalación tapa ciega plástica blanca, referencia AVE o similar </t>
  </si>
  <si>
    <t>14508</t>
  </si>
  <si>
    <t>Acometida 3#12+1#12T</t>
  </si>
  <si>
    <t>Suministro e instalación Acometida 3#12+1#12T</t>
  </si>
  <si>
    <t>13636</t>
  </si>
  <si>
    <t>Tuberia PVC conduit Ø 1/2"</t>
  </si>
  <si>
    <t xml:space="preserve">Suministro e instalación tubería PVC conduit Ø 1/2" instalado embebido en muro. Incluye accesorios (curvas, uniones, terminales y accesorios requeridos para la instalación) </t>
  </si>
  <si>
    <t>17447</t>
  </si>
  <si>
    <t xml:space="preserve">Salida interruptor doble </t>
  </si>
  <si>
    <t>Suministro e instalación salida para interruptor doble, en tubería EMT (Incluye interruptor)</t>
  </si>
  <si>
    <t>Suministro e instalación salidas para iluminación desde el tablero de distribución, 120V Incluye caja 5800, adaptadores, ducto EMT de 1" y/o 3/4", cableado en HFFR #12 AWG+tierra e interruptor COLOR BLANCO asociado a la salida. (No incluye luminaria)</t>
  </si>
  <si>
    <t>Suministro e instalación salida para interruptor sencillo, en tubería EMT (Incluye interruptor)</t>
  </si>
  <si>
    <t>Suministro e instalación salida para interruptor triple, en tubería EMT (Incluye interruptor)</t>
  </si>
  <si>
    <t>Salida interruptor triple</t>
  </si>
  <si>
    <t xml:space="preserve">Salida interruptor sencillo </t>
  </si>
  <si>
    <t>17426</t>
  </si>
  <si>
    <t>17449</t>
  </si>
  <si>
    <t>Tuberia metálica EMT Ø 1/2"</t>
  </si>
  <si>
    <t>13624</t>
  </si>
  <si>
    <t>Suministro e instalación tubería metálica EMT Ø 1/2", incluye soportes, anclajes y accesorios necesarios para la instalación</t>
  </si>
  <si>
    <t xml:space="preserve">Salida tomacorriente doble </t>
  </si>
  <si>
    <t>11601</t>
  </si>
  <si>
    <t>Suministro e instalación salida para tomacorriente doble con polo a tierra en PVC  (Incluye tomacorriente)</t>
  </si>
  <si>
    <t>13646</t>
  </si>
  <si>
    <t xml:space="preserve">Interruptor sencillo con caja </t>
  </si>
  <si>
    <t>Suministro e instalación interruptor sencillo, incluye caja galvanizada</t>
  </si>
  <si>
    <t>13647</t>
  </si>
  <si>
    <t xml:space="preserve">Interruptor doble con caja </t>
  </si>
  <si>
    <t>Suministro e instalación interruptor doble, incluye caja galvanizada</t>
  </si>
  <si>
    <t>12197</t>
  </si>
  <si>
    <t>Suministro e instalación interruptor triple, incluye caja galvanizada</t>
  </si>
  <si>
    <t xml:space="preserve">Interruptor triple con caja </t>
  </si>
  <si>
    <t>Suministro e instalación punto salida voz y datos, cableado estructurado categoría 6 (Incluye face plate, jack y marquilla)</t>
  </si>
  <si>
    <t>00478</t>
  </si>
  <si>
    <t>Salida de voz y datos sencillo</t>
  </si>
  <si>
    <t>Salida de voz y datos doble</t>
  </si>
  <si>
    <t>Suministro e instalación punto salida voz y datos doble, cableado estructurado categoría 6 (Incluye face plate, jack y marquilla)</t>
  </si>
  <si>
    <t>11292</t>
  </si>
  <si>
    <t xml:space="preserve">Pintura esmalte estructura de cubierta </t>
  </si>
  <si>
    <t>Suministro e instalación pintura en esmalte para estructura de cubierta, (incluye andamios y accesorios propios para la instalación)</t>
  </si>
  <si>
    <t xml:space="preserve">Pintura vinilo tipo 1 cielo raso </t>
  </si>
  <si>
    <t>16063</t>
  </si>
  <si>
    <t xml:space="preserve">Pintura vinilo tipo 1 muros sobre estuco </t>
  </si>
  <si>
    <t>Suministro e instalación pintura vinilo tipo 1 (3 manos sobre estuco)</t>
  </si>
  <si>
    <t>10350</t>
  </si>
  <si>
    <t>Suministro e instalación pintura vinilo tipo 1 cielo raso (3 manos)(incluye andamios y accesorios propios para la instalación)</t>
  </si>
  <si>
    <t>Suministro e instalación tintilla sobre madera</t>
  </si>
  <si>
    <t>00644</t>
  </si>
  <si>
    <t>Suministro e instalación pintura vinilo tipo 1 (3 manos sobre estuco) (incluye andamios y accesorios propios para la instalación)</t>
  </si>
  <si>
    <t xml:space="preserve">Pintura vinilo tipo 1 muros sobre estuco trabajo en altura  </t>
  </si>
  <si>
    <t>13849</t>
  </si>
  <si>
    <t>Tintilla madera sobre lamina llena (m2)</t>
  </si>
  <si>
    <t>00629</t>
  </si>
  <si>
    <t>Pintura esmalte sobre lamina metálica llena  (m2)</t>
  </si>
  <si>
    <t>Suministro e instalación pintura en esmalte sobre lamina metálica llena</t>
  </si>
  <si>
    <t>Pintura esmalte sobre lamina de madera llena  (m2)</t>
  </si>
  <si>
    <t>00631</t>
  </si>
  <si>
    <t>Suministro e instalación pintura en esmalte sobre lamina  de madera llena</t>
  </si>
  <si>
    <t>Pintura esmalte sobre madera lineal</t>
  </si>
  <si>
    <t>00630</t>
  </si>
  <si>
    <t>Suministro e instalación pintura en esmalte sobre madera lineal</t>
  </si>
  <si>
    <t>Pintura fachada tipo graniplast</t>
  </si>
  <si>
    <t>Suministro e instalación graniplast fachada H= 5.00 mts (incluye andamios y accesorios propios para la instalación)</t>
  </si>
  <si>
    <t>14188</t>
  </si>
  <si>
    <t>13974</t>
  </si>
  <si>
    <t xml:space="preserve">Pintura guardaescobas </t>
  </si>
  <si>
    <t>Suministro e instalación pintura en guardaescoba h=0.10m (2 manos)</t>
  </si>
  <si>
    <t xml:space="preserve">Pintura fachada tipo koraza sobre pañete </t>
  </si>
  <si>
    <t>Suministro e instalación pintura para fachada tipo Koraza sobre pañete H= 7.00 mts (3 manos) (incluye andamios y accesorios propios para la instalación)</t>
  </si>
  <si>
    <t>14522</t>
  </si>
  <si>
    <t>Pintura esmalte sobre lamina metálica lineal</t>
  </si>
  <si>
    <t xml:space="preserve">Suministro e instalación pintura en esmalte sobre lamina metálica lineal </t>
  </si>
  <si>
    <t>00628</t>
  </si>
  <si>
    <t>Enchape pared (35x25cm)</t>
  </si>
  <si>
    <t>00385</t>
  </si>
  <si>
    <t>Enchape piso duropiso (34x34cm)</t>
  </si>
  <si>
    <t>Suministro e instalación enchape sobre pared (35x25cm) referencia macedonia o similar  (Incluye pegacor, boquilla, materiales y transporte)</t>
  </si>
  <si>
    <t>00933</t>
  </si>
  <si>
    <t>Enchape pared (43x25cm)</t>
  </si>
  <si>
    <t>Suministro e instalación enchape sobre pared (43x25cm) referencia Jaya plana blanco o similar  (Incluye pegacor, boquilla, materiales y transporte)</t>
  </si>
  <si>
    <t>20642</t>
  </si>
  <si>
    <t xml:space="preserve">Esquinero plástico </t>
  </si>
  <si>
    <t xml:space="preserve">Suministro e instalación esquinero plástico para filos de muros </t>
  </si>
  <si>
    <t>12661</t>
  </si>
  <si>
    <t>15752</t>
  </si>
  <si>
    <t>Suministro e instalación win de aluminio blanco</t>
  </si>
  <si>
    <t>10648</t>
  </si>
  <si>
    <t>Win de aluminio blanco</t>
  </si>
  <si>
    <t>Win de aluminio crudo</t>
  </si>
  <si>
    <t xml:space="preserve">Suministro e instalación win de aluminio crudo </t>
  </si>
  <si>
    <t>13966</t>
  </si>
  <si>
    <t xml:space="preserve">Afinado de piso en mortero </t>
  </si>
  <si>
    <t>Suministro e instalación afinado de piso en mortero 1:5 h=5.00cm</t>
  </si>
  <si>
    <t>14401</t>
  </si>
  <si>
    <t xml:space="preserve">Corte de muro en ladrillo con pulidora </t>
  </si>
  <si>
    <t xml:space="preserve">Corte y retiro de muro en ladrillo tolete con pulidora </t>
  </si>
  <si>
    <t>11439</t>
  </si>
  <si>
    <t xml:space="preserve">Corte de concreto reforzado con pulidora </t>
  </si>
  <si>
    <t xml:space="preserve">Corte y retiro de muro en concreto reforzado con pulidora </t>
  </si>
  <si>
    <t>10079</t>
  </si>
  <si>
    <t xml:space="preserve">Guardaescoba en baldosa </t>
  </si>
  <si>
    <t>Suministro e instalación guardaescoba en baldosa alfa pulida y brillada</t>
  </si>
  <si>
    <t>00329</t>
  </si>
  <si>
    <t>Guardaescoba en granito</t>
  </si>
  <si>
    <t xml:space="preserve">Suministro e instalación guardaescoba en granito </t>
  </si>
  <si>
    <t>14417</t>
  </si>
  <si>
    <t xml:space="preserve">Mediacaña en motero </t>
  </si>
  <si>
    <t>Suministro e instalación media caña en mortero 1:4 e=0.05M;H=0.10M</t>
  </si>
  <si>
    <t>10649</t>
  </si>
  <si>
    <t>Pirlan en gravilla lavada</t>
  </si>
  <si>
    <t>Suministro e instalación pirlan en gravilla lavada utilizado para separar espacios o tipos de material, entre baños y corredores o entre cerámica y vinisol</t>
  </si>
  <si>
    <t>11443</t>
  </si>
  <si>
    <t>Enchape piso (30x30cm)</t>
  </si>
  <si>
    <t xml:space="preserve">Piso en baldosin de granito </t>
  </si>
  <si>
    <t>Suministro e instalación baldosin de Granito 33x33** BH-1 (Incluye materiales y transporte)</t>
  </si>
  <si>
    <t>11358</t>
  </si>
  <si>
    <t xml:space="preserve">Piso en granito lavado </t>
  </si>
  <si>
    <t>14552</t>
  </si>
  <si>
    <t>Suministro e instalación piso en granito lavado</t>
  </si>
  <si>
    <t>Enchape piso pizarra (40x40cm)</t>
  </si>
  <si>
    <t>13067</t>
  </si>
  <si>
    <t>Suministro e instalación enchape piso(34x34cm) referencia pizarra new black corona o similar  (Incluye pegacor, boquilla, materiales y transporte)</t>
  </si>
  <si>
    <t>Suministro e instalación enchape piso(34x34cm) referencia duropiso corona o similar  (Incluye pegacor, boquilla, materiales y transporte)</t>
  </si>
  <si>
    <t>Suministro e instalación baldosa de piso (30x30 cm) referencia alfa granilla gris o similar  (Incluye pegacor, boquilla, materiales y transporte)</t>
  </si>
  <si>
    <t>Enchape piso porcelanato (60x60cm)</t>
  </si>
  <si>
    <t>Suministro e instalación enchape piso(60x60cm) referencia pizarra new black corona o similar  (Incluye pegacor, boquilla, materiales y transporte)</t>
  </si>
  <si>
    <t>12653</t>
  </si>
  <si>
    <t>Enchape pared (30x60cm)</t>
  </si>
  <si>
    <t>Suministro e instalación enchape sobre pared (30x60cm) referencia egeo blanco o similar  (Incluye pegacor, boquilla, materiales y transporte)</t>
  </si>
  <si>
    <t>17264</t>
  </si>
  <si>
    <t>N/A</t>
  </si>
  <si>
    <t>Cuadrilla Albañineria General</t>
  </si>
  <si>
    <t>JRN</t>
  </si>
  <si>
    <t xml:space="preserve">Cuadrilla Pintura </t>
  </si>
  <si>
    <t xml:space="preserve">Cuadrilla Instalaciones electricas </t>
  </si>
  <si>
    <t xml:space="preserve">Cuadrilla Instalaciones sanitarias </t>
  </si>
  <si>
    <t>Cuadrilla Albañineria General 1:1 incluye prestaciones</t>
  </si>
  <si>
    <t>Cuadrilla Pintura 1:1 incluye prestaciones</t>
  </si>
  <si>
    <t>Cuadrilla Instalaciones electricas 1:1 incluye prestaciones</t>
  </si>
  <si>
    <t xml:space="preserve">Retroexcavadora </t>
  </si>
  <si>
    <t>Retroexcavadora (incluye operario y combustible)</t>
  </si>
  <si>
    <t>H</t>
  </si>
  <si>
    <t xml:space="preserve">Volqueta </t>
  </si>
  <si>
    <t xml:space="preserve">Volqueta (incluye operario y combustible) viaje 6m3 Max 30 Kms </t>
  </si>
  <si>
    <t>VJ</t>
  </si>
  <si>
    <t>D</t>
  </si>
  <si>
    <t>Cortadora ladrillo sin disco</t>
  </si>
  <si>
    <t xml:space="preserve">Martillo Neumatico </t>
  </si>
  <si>
    <t xml:space="preserve">Planta electrica 4Kw </t>
  </si>
  <si>
    <t>Cortadora ladrillo sin disco (incluye combustible)</t>
  </si>
  <si>
    <t>Planta electrica 4Kw  (incluye combustible)</t>
  </si>
  <si>
    <t xml:space="preserve">Compresor para martillo neumatico </t>
  </si>
  <si>
    <t xml:space="preserve">Andamio tubular </t>
  </si>
  <si>
    <t>Andamio tubular (Sección 1.5 x 1.5 mts)</t>
  </si>
  <si>
    <t xml:space="preserve">Planchón para Andamio </t>
  </si>
  <si>
    <t>Planchon a=0.20m,e=4cm,L=3m alquiler</t>
  </si>
  <si>
    <t xml:space="preserve">Mantenimiento canales y bajantes </t>
  </si>
  <si>
    <t xml:space="preserve">Mantenimiento canales y bajantes, incluye retiro de escombros y mantenimiento de sifones de acuerdo a las disposiciones técnicas vigentes </t>
  </si>
  <si>
    <t>Impermeabilización y mantenimiento viga canal en concreto con manto Edil Foil de aluminio</t>
  </si>
  <si>
    <t>Limpieza tuberia existente (sondeo)</t>
  </si>
  <si>
    <t>12794</t>
  </si>
  <si>
    <t>Teja arquitectónica trapezoidal (sin estructura)</t>
  </si>
  <si>
    <t xml:space="preserve">Cubierta en teja arquitectónica trapezoidal </t>
  </si>
  <si>
    <t xml:space="preserve">Suministro e instalación teja arquitectónica trapezoidal acesco o similar cal.26 prepintada </t>
  </si>
  <si>
    <t xml:space="preserve">Meson en concreto + granito pulido </t>
  </si>
  <si>
    <t>Suministro e instalación de mesón en concreto reforzado a=0.60m e=0.10M</t>
  </si>
  <si>
    <t>10889</t>
  </si>
  <si>
    <t>Cubierta en teja policarbonato</t>
  </si>
  <si>
    <t xml:space="preserve">Suministro e instalación cubierta en teja policarbonato ajover o similar </t>
  </si>
  <si>
    <t xml:space="preserve">Panel led 60x60 de colgar </t>
  </si>
  <si>
    <t>Suministro e instalación panel led (60x60) 45W-6K (100-277v) colgar</t>
  </si>
  <si>
    <t>00655</t>
  </si>
  <si>
    <t>Espejo cristal incoloro 3mm</t>
  </si>
  <si>
    <t xml:space="preserve">Suministro e instalación espejo cristal incoloro 3mm </t>
  </si>
  <si>
    <t>13356</t>
  </si>
  <si>
    <t xml:space="preserve">Lamina Policarbonato 6mm </t>
  </si>
  <si>
    <t>Panel led 30x30 de colgar/sobreponer</t>
  </si>
  <si>
    <t>Suministro e instalación panel led (30x30) 45W-6K (100-277v) colgar o sobreponer</t>
  </si>
  <si>
    <t>Limpieza estructuras metálicas y pintura en esmalte + anticorrosivo</t>
  </si>
  <si>
    <t>00429</t>
  </si>
  <si>
    <t xml:space="preserve">Bajante aguas lluvias </t>
  </si>
  <si>
    <t>Suministro e instalación tubería PVC Ø 4"  incluye accesorios</t>
  </si>
  <si>
    <t>Suministro e instalación bajante aguas lluvias Ø 4" PVC</t>
  </si>
  <si>
    <t>10988</t>
  </si>
  <si>
    <t>Puerta madera Pino marco + hoja</t>
  </si>
  <si>
    <t>Suministro e instalación puerta madera pino (incluye marco, hoja, cerradura y herrajes)</t>
  </si>
  <si>
    <t>Puerta metálica cal 18</t>
  </si>
  <si>
    <t>15056</t>
  </si>
  <si>
    <t>13888</t>
  </si>
  <si>
    <t xml:space="preserve">Tablero monofásico 4 circuitos </t>
  </si>
  <si>
    <t>Suministro e instalación tablero monofásico 4 circuitos (incluye taco y accesorios)</t>
  </si>
  <si>
    <t xml:space="preserve">Tablero trifásico 12 circuitos </t>
  </si>
  <si>
    <t>Suministro e instalación tablero  trifásico 12 circuitos (incluye taco y accesorios)</t>
  </si>
  <si>
    <t>13554</t>
  </si>
  <si>
    <t>PROCESO FDLBOSALIC 007-2023 (90452)</t>
  </si>
  <si>
    <t>VALOR UNITARIO ENTIDAD</t>
  </si>
  <si>
    <t>VALOR OFERTADO POR PROPONENTE</t>
  </si>
  <si>
    <t>Desmonte tuberia toda hasta Ø4</t>
  </si>
  <si>
    <t xml:space="preserve">Desmonte y reinstalación de ventanas, incluye mantenimiento y pintura </t>
  </si>
  <si>
    <t xml:space="preserve">Desmonte de rejas metálicas </t>
  </si>
  <si>
    <t>Desmonte de lavaplatos</t>
  </si>
  <si>
    <t>Cerramiento lona</t>
  </si>
  <si>
    <t>10930</t>
  </si>
  <si>
    <t xml:space="preserve">Sanitario adulto </t>
  </si>
  <si>
    <t xml:space="preserve">Orinal adulto </t>
  </si>
  <si>
    <t>Teja transparente #10</t>
  </si>
  <si>
    <t>Suministro e instalación cubierta teja arquitectónica trapezoidal acesco o similar cal.26 prepintada incluye estructura (revisar según estructura necesaria)</t>
  </si>
  <si>
    <t>Suministro e instalación lamina policarbonato 6mm, incluye estructura tubular cal.18</t>
  </si>
  <si>
    <t>Limpieza estructuras metálicas suministro e instalación pintura pintura en esmalte + anticorrosivo</t>
  </si>
  <si>
    <t>KG</t>
  </si>
  <si>
    <t>10651</t>
  </si>
  <si>
    <t>Pintura tipo koraza sobre pañete metro lineal</t>
  </si>
  <si>
    <t>Suministro e instalación metro lineal pintura para fachada tipo Koraza sobre pañete H= 7.00 mts (2 manos) (incluye andamios y accesorios propios para la instalación)</t>
  </si>
  <si>
    <t>Suministro e instalación puerta lamina tablereada cal 18 0.80x2.00 + Esmal (incluye marco, hoja, cerradura, pintura y herrajes)</t>
  </si>
  <si>
    <t xml:space="preserve">OTROS, HERRAMIENTA Y MANO DE OBRA </t>
  </si>
  <si>
    <r>
      <rPr>
        <b/>
        <sz val="11"/>
        <rFont val="Garamond"/>
        <family val="1"/>
      </rPr>
      <t xml:space="preserve">NOTA 1: </t>
    </r>
    <r>
      <rPr>
        <sz val="11"/>
        <rFont val="Garamond"/>
        <family val="1"/>
      </rPr>
      <t xml:space="preserve"> Los valores anteriormente relacionados se tomaron del documento Análisis de precios unitarios – Insumos de mayo 30 del 2023 del IDRD</t>
    </r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</si>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</sst>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Garamond"/>
      <family val="1"/>
    </font>
    <font>
      <b/>
      <sz val="11"/>
      <name val="Garamond"/>
      <family val="1"/>
    </font>
    <font>
      <b/>
      <sz val="11"/>
      <color theme="0"/>
      <name val="Garamond"/>
      <family val="1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1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44">
      <alignment horizontal="right"/>
    </xf>
    <xf numFmtId="186" fontId="8" fillId="0" borderId="44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44">
      <alignment horizontal="right"/>
    </xf>
    <xf numFmtId="189" fontId="6" fillId="0" borderId="0">
      <protection locked="0"/>
    </xf>
    <xf numFmtId="3" fontId="31" fillId="0" borderId="0" applyFont="0" applyFill="0" applyBorder="0" applyAlignment="0" applyProtection="0"/>
    <xf numFmtId="190" fontId="6" fillId="0" borderId="0">
      <protection locked="0"/>
    </xf>
    <xf numFmtId="191" fontId="31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4" fontId="6" fillId="0" borderId="0">
      <protection locked="0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5" fillId="0" borderId="0"/>
    <xf numFmtId="0" fontId="3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8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46">
      <protection locked="0"/>
    </xf>
    <xf numFmtId="0" fontId="2" fillId="0" borderId="0"/>
    <xf numFmtId="0" fontId="2" fillId="0" borderId="0"/>
    <xf numFmtId="17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1" fillId="0" borderId="0"/>
    <xf numFmtId="0" fontId="1" fillId="0" borderId="0"/>
  </cellStyleXfs>
  <cellXfs count="190">
    <xf numFmtId="0" fontId="0" fillId="0" borderId="0" xfId="0"/>
    <xf numFmtId="0" fontId="39" fillId="0" borderId="0" xfId="89" applyFont="1"/>
    <xf numFmtId="0" fontId="39" fillId="25" borderId="0" xfId="89" applyFont="1" applyFill="1"/>
    <xf numFmtId="166" fontId="39" fillId="0" borderId="17" xfId="62" applyNumberFormat="1" applyFont="1" applyBorder="1" applyAlignment="1">
      <alignment horizontal="right" vertical="center" wrapText="1"/>
    </xf>
    <xf numFmtId="49" fontId="39" fillId="0" borderId="17" xfId="34" applyNumberFormat="1" applyFont="1" applyBorder="1" applyAlignment="1">
      <alignment horizontal="center" vertical="center"/>
    </xf>
    <xf numFmtId="0" fontId="39" fillId="0" borderId="32" xfId="89" applyFont="1" applyBorder="1"/>
    <xf numFmtId="0" fontId="39" fillId="0" borderId="33" xfId="89" applyFont="1" applyBorder="1"/>
    <xf numFmtId="49" fontId="40" fillId="0" borderId="0" xfId="131" applyNumberFormat="1" applyFont="1" applyAlignment="1">
      <alignment horizontal="right" vertical="center"/>
    </xf>
    <xf numFmtId="184" fontId="40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8" applyFont="1" applyAlignment="1">
      <alignment horizontal="center"/>
    </xf>
    <xf numFmtId="2" fontId="39" fillId="0" borderId="0" xfId="128" applyNumberFormat="1" applyFont="1"/>
    <xf numFmtId="179" fontId="39" fillId="0" borderId="0" xfId="129" applyNumberFormat="1" applyFont="1"/>
    <xf numFmtId="39" fontId="40" fillId="0" borderId="0" xfId="129" applyNumberFormat="1" applyFont="1" applyAlignment="1">
      <alignment vertical="center"/>
    </xf>
    <xf numFmtId="0" fontId="40" fillId="0" borderId="30" xfId="79" applyFont="1" applyBorder="1" applyAlignment="1">
      <alignment vertical="center"/>
    </xf>
    <xf numFmtId="0" fontId="40" fillId="0" borderId="15" xfId="79" applyFont="1" applyBorder="1" applyAlignment="1">
      <alignment vertical="center"/>
    </xf>
    <xf numFmtId="184" fontId="40" fillId="26" borderId="42" xfId="60" applyNumberFormat="1" applyFont="1" applyFill="1" applyBorder="1" applyAlignment="1">
      <alignment horizontal="center" vertical="center"/>
    </xf>
    <xf numFmtId="184" fontId="40" fillId="26" borderId="17" xfId="60" applyNumberFormat="1" applyFont="1" applyFill="1" applyBorder="1" applyAlignment="1">
      <alignment horizontal="center" vertical="center"/>
    </xf>
    <xf numFmtId="0" fontId="39" fillId="0" borderId="49" xfId="0" applyFont="1" applyBorder="1" applyAlignment="1">
      <alignment vertical="center" wrapText="1"/>
    </xf>
    <xf numFmtId="0" fontId="39" fillId="0" borderId="47" xfId="0" applyFont="1" applyBorder="1" applyAlignment="1">
      <alignment vertical="center" wrapText="1"/>
    </xf>
    <xf numFmtId="0" fontId="39" fillId="0" borderId="51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41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0" xfId="0" applyFont="1" applyBorder="1" applyAlignment="1">
      <alignment vertical="center" wrapText="1"/>
    </xf>
    <xf numFmtId="0" fontId="39" fillId="0" borderId="0" xfId="89" applyFont="1" applyAlignment="1">
      <alignment horizontal="center"/>
    </xf>
    <xf numFmtId="0" fontId="40" fillId="0" borderId="0" xfId="89" applyFont="1"/>
    <xf numFmtId="0" fontId="39" fillId="0" borderId="34" xfId="89" applyFont="1" applyBorder="1"/>
    <xf numFmtId="0" fontId="39" fillId="0" borderId="56" xfId="89" applyFont="1" applyBorder="1"/>
    <xf numFmtId="0" fontId="39" fillId="0" borderId="56" xfId="89" applyFont="1" applyBorder="1" applyAlignment="1">
      <alignment horizontal="center"/>
    </xf>
    <xf numFmtId="0" fontId="39" fillId="0" borderId="35" xfId="89" applyFont="1" applyBorder="1"/>
    <xf numFmtId="0" fontId="40" fillId="0" borderId="61" xfId="0" applyFont="1" applyBorder="1" applyAlignment="1">
      <alignment horizontal="left" vertical="center"/>
    </xf>
    <xf numFmtId="0" fontId="39" fillId="25" borderId="63" xfId="89" applyFont="1" applyFill="1" applyBorder="1"/>
    <xf numFmtId="0" fontId="39" fillId="25" borderId="33" xfId="89" applyFont="1" applyFill="1" applyBorder="1"/>
    <xf numFmtId="0" fontId="39" fillId="0" borderId="63" xfId="89" applyFont="1" applyBorder="1"/>
    <xf numFmtId="0" fontId="39" fillId="0" borderId="0" xfId="90" applyFont="1"/>
    <xf numFmtId="0" fontId="39" fillId="0" borderId="32" xfId="90" applyFont="1" applyBorder="1"/>
    <xf numFmtId="0" fontId="39" fillId="0" borderId="33" xfId="90" applyFont="1" applyBorder="1"/>
    <xf numFmtId="180" fontId="39" fillId="0" borderId="33" xfId="90" applyNumberFormat="1" applyFont="1" applyBorder="1"/>
    <xf numFmtId="182" fontId="39" fillId="0" borderId="33" xfId="90" applyNumberFormat="1" applyFont="1" applyBorder="1"/>
    <xf numFmtId="182" fontId="39" fillId="0" borderId="62" xfId="90" applyNumberFormat="1" applyFont="1" applyBorder="1"/>
    <xf numFmtId="0" fontId="39" fillId="0" borderId="57" xfId="90" applyFont="1" applyBorder="1"/>
    <xf numFmtId="0" fontId="39" fillId="0" borderId="58" xfId="89" applyFont="1" applyBorder="1"/>
    <xf numFmtId="0" fontId="39" fillId="0" borderId="58" xfId="89" applyFont="1" applyBorder="1" applyAlignment="1">
      <alignment horizontal="center"/>
    </xf>
    <xf numFmtId="183" fontId="39" fillId="0" borderId="58" xfId="34" applyNumberFormat="1" applyFont="1" applyBorder="1"/>
    <xf numFmtId="0" fontId="39" fillId="0" borderId="59" xfId="89" applyFont="1" applyBorder="1"/>
    <xf numFmtId="175" fontId="40" fillId="27" borderId="36" xfId="39" applyNumberFormat="1" applyFont="1" applyFill="1" applyBorder="1" applyAlignment="1">
      <alignment horizontal="right" vertical="center"/>
    </xf>
    <xf numFmtId="185" fontId="40" fillId="29" borderId="40" xfId="73" applyNumberFormat="1" applyFont="1" applyFill="1" applyBorder="1" applyAlignment="1">
      <alignment vertical="center"/>
    </xf>
    <xf numFmtId="10" fontId="41" fillId="30" borderId="26" xfId="95" applyNumberFormat="1" applyFont="1" applyFill="1" applyBorder="1" applyAlignment="1">
      <alignment horizontal="center" vertical="center"/>
    </xf>
    <xf numFmtId="0" fontId="39" fillId="0" borderId="12" xfId="0" applyFont="1" applyBorder="1" applyAlignment="1">
      <alignment vertical="center" wrapText="1"/>
    </xf>
    <xf numFmtId="0" fontId="39" fillId="0" borderId="17" xfId="228" applyFont="1" applyBorder="1" applyAlignment="1">
      <alignment horizontal="center" vertical="center"/>
    </xf>
    <xf numFmtId="0" fontId="39" fillId="0" borderId="17" xfId="135" applyFont="1" applyBorder="1" applyAlignment="1">
      <alignment horizontal="left" vertical="center" wrapText="1"/>
    </xf>
    <xf numFmtId="0" fontId="39" fillId="0" borderId="17" xfId="135" applyFont="1" applyBorder="1" applyAlignment="1">
      <alignment horizontal="center" vertical="center"/>
    </xf>
    <xf numFmtId="4" fontId="39" fillId="0" borderId="17" xfId="257" applyNumberFormat="1" applyFont="1" applyBorder="1" applyAlignment="1">
      <alignment vertical="center" wrapText="1"/>
    </xf>
    <xf numFmtId="166" fontId="39" fillId="0" borderId="17" xfId="258" applyNumberFormat="1" applyFont="1" applyBorder="1" applyAlignment="1">
      <alignment horizontal="right" vertical="center" wrapText="1"/>
    </xf>
    <xf numFmtId="166" fontId="39" fillId="32" borderId="17" xfId="258" applyNumberFormat="1" applyFont="1" applyFill="1" applyBorder="1" applyAlignment="1">
      <alignment horizontal="right" vertical="center" wrapText="1"/>
    </xf>
    <xf numFmtId="0" fontId="39" fillId="0" borderId="52" xfId="228" applyFont="1" applyBorder="1" applyAlignment="1">
      <alignment horizontal="center" vertical="center"/>
    </xf>
    <xf numFmtId="175" fontId="40" fillId="27" borderId="36" xfId="257" applyNumberFormat="1" applyFont="1" applyFill="1" applyBorder="1" applyAlignment="1">
      <alignment horizontal="right" vertical="center"/>
    </xf>
    <xf numFmtId="0" fontId="39" fillId="0" borderId="32" xfId="128" applyFont="1" applyBorder="1"/>
    <xf numFmtId="185" fontId="41" fillId="31" borderId="40" xfId="228" applyNumberFormat="1" applyFont="1" applyFill="1" applyBorder="1" applyAlignment="1">
      <alignment vertical="center"/>
    </xf>
    <xf numFmtId="0" fontId="39" fillId="0" borderId="33" xfId="128" applyFont="1" applyBorder="1"/>
    <xf numFmtId="0" fontId="40" fillId="0" borderId="30" xfId="228" applyFont="1" applyBorder="1" applyAlignment="1">
      <alignment vertical="center"/>
    </xf>
    <xf numFmtId="0" fontId="40" fillId="0" borderId="15" xfId="228" applyFont="1" applyBorder="1" applyAlignment="1">
      <alignment vertical="center"/>
    </xf>
    <xf numFmtId="180" fontId="39" fillId="0" borderId="33" xfId="128" applyNumberFormat="1" applyFont="1" applyBorder="1"/>
    <xf numFmtId="184" fontId="40" fillId="26" borderId="42" xfId="259" applyNumberFormat="1" applyFont="1" applyFill="1" applyBorder="1" applyAlignment="1">
      <alignment horizontal="center" vertical="center"/>
    </xf>
    <xf numFmtId="182" fontId="39" fillId="0" borderId="33" xfId="128" applyNumberFormat="1" applyFont="1" applyBorder="1"/>
    <xf numFmtId="184" fontId="40" fillId="26" borderId="17" xfId="259" applyNumberFormat="1" applyFont="1" applyFill="1" applyBorder="1" applyAlignment="1">
      <alignment horizontal="center" vertical="center"/>
    </xf>
    <xf numFmtId="182" fontId="39" fillId="0" borderId="62" xfId="128" applyNumberFormat="1" applyFont="1" applyBorder="1"/>
    <xf numFmtId="0" fontId="39" fillId="0" borderId="57" xfId="128" applyFont="1" applyBorder="1"/>
    <xf numFmtId="0" fontId="39" fillId="0" borderId="0" xfId="260" applyFont="1"/>
    <xf numFmtId="0" fontId="39" fillId="0" borderId="0" xfId="260" applyFont="1" applyAlignment="1">
      <alignment horizontal="center"/>
    </xf>
    <xf numFmtId="0" fontId="39" fillId="0" borderId="34" xfId="260" applyFont="1" applyBorder="1"/>
    <xf numFmtId="0" fontId="39" fillId="0" borderId="56" xfId="260" applyFont="1" applyBorder="1"/>
    <xf numFmtId="0" fontId="39" fillId="0" borderId="56" xfId="260" applyFont="1" applyBorder="1" applyAlignment="1">
      <alignment horizontal="center"/>
    </xf>
    <xf numFmtId="0" fontId="39" fillId="0" borderId="35" xfId="260" applyFont="1" applyBorder="1"/>
    <xf numFmtId="0" fontId="39" fillId="0" borderId="32" xfId="260" applyFont="1" applyBorder="1"/>
    <xf numFmtId="0" fontId="39" fillId="0" borderId="33" xfId="260" applyFont="1" applyBorder="1"/>
    <xf numFmtId="0" fontId="39" fillId="25" borderId="63" xfId="260" applyFont="1" applyFill="1" applyBorder="1"/>
    <xf numFmtId="0" fontId="39" fillId="25" borderId="33" xfId="260" applyFont="1" applyFill="1" applyBorder="1"/>
    <xf numFmtId="0" fontId="39" fillId="25" borderId="0" xfId="260" applyFont="1" applyFill="1"/>
    <xf numFmtId="0" fontId="39" fillId="0" borderId="63" xfId="260" applyFont="1" applyBorder="1"/>
    <xf numFmtId="0" fontId="39" fillId="25" borderId="68" xfId="261" applyFont="1" applyFill="1" applyBorder="1" applyAlignment="1">
      <alignment horizontal="center" vertical="center" wrapText="1"/>
    </xf>
    <xf numFmtId="0" fontId="39" fillId="25" borderId="0" xfId="261" applyFont="1" applyFill="1" applyAlignment="1">
      <alignment horizontal="center" vertical="center" wrapText="1"/>
    </xf>
    <xf numFmtId="0" fontId="40" fillId="25" borderId="47" xfId="261" applyFont="1" applyFill="1" applyBorder="1" applyAlignment="1">
      <alignment horizontal="center" vertical="center" wrapText="1"/>
    </xf>
    <xf numFmtId="0" fontId="39" fillId="0" borderId="58" xfId="260" applyFont="1" applyBorder="1"/>
    <xf numFmtId="0" fontId="39" fillId="0" borderId="58" xfId="260" applyFont="1" applyBorder="1" applyAlignment="1">
      <alignment horizontal="center"/>
    </xf>
    <xf numFmtId="0" fontId="39" fillId="0" borderId="59" xfId="260" applyFont="1" applyBorder="1"/>
    <xf numFmtId="0" fontId="40" fillId="0" borderId="0" xfId="260" applyFont="1"/>
    <xf numFmtId="166" fontId="39" fillId="0" borderId="0" xfId="260" applyNumberFormat="1" applyFont="1"/>
    <xf numFmtId="3" fontId="40" fillId="26" borderId="17" xfId="130" applyNumberFormat="1" applyFont="1" applyFill="1" applyBorder="1" applyAlignment="1">
      <alignment horizontal="center" vertical="center" wrapText="1"/>
    </xf>
    <xf numFmtId="3" fontId="40" fillId="26" borderId="17" xfId="130" applyNumberFormat="1" applyFont="1" applyFill="1" applyBorder="1" applyAlignment="1">
      <alignment horizontal="center" vertical="center"/>
    </xf>
    <xf numFmtId="0" fontId="39" fillId="25" borderId="18" xfId="130" applyFont="1" applyFill="1" applyBorder="1" applyAlignment="1">
      <alignment horizontal="center" vertical="center" wrapText="1"/>
    </xf>
    <xf numFmtId="0" fontId="39" fillId="25" borderId="38" xfId="130" applyFont="1" applyFill="1" applyBorder="1" applyAlignment="1">
      <alignment horizontal="center" vertical="center" wrapText="1"/>
    </xf>
    <xf numFmtId="0" fontId="39" fillId="28" borderId="29" xfId="130" applyFont="1" applyFill="1" applyBorder="1" applyAlignment="1">
      <alignment vertical="center" wrapText="1"/>
    </xf>
    <xf numFmtId="0" fontId="39" fillId="28" borderId="19" xfId="130" applyFont="1" applyFill="1" applyBorder="1" applyAlignment="1">
      <alignment vertical="center" wrapText="1"/>
    </xf>
    <xf numFmtId="0" fontId="39" fillId="28" borderId="17" xfId="130" applyFont="1" applyFill="1" applyBorder="1" applyAlignment="1">
      <alignment vertical="center" wrapText="1"/>
    </xf>
    <xf numFmtId="3" fontId="40" fillId="26" borderId="21" xfId="130" applyNumberFormat="1" applyFont="1" applyFill="1" applyBorder="1" applyAlignment="1">
      <alignment horizontal="center" vertical="center" wrapText="1"/>
    </xf>
    <xf numFmtId="0" fontId="40" fillId="26" borderId="17" xfId="130" applyFont="1" applyFill="1" applyBorder="1" applyAlignment="1">
      <alignment horizontal="center" vertical="center" wrapText="1"/>
    </xf>
    <xf numFmtId="0" fontId="40" fillId="26" borderId="17" xfId="130" applyFont="1" applyFill="1" applyBorder="1" applyAlignment="1">
      <alignment horizontal="center" vertical="center"/>
    </xf>
    <xf numFmtId="0" fontId="39" fillId="0" borderId="15" xfId="79" applyFont="1" applyBorder="1" applyAlignment="1">
      <alignment horizontal="center" vertical="center"/>
    </xf>
    <xf numFmtId="0" fontId="39" fillId="0" borderId="22" xfId="79" applyFont="1" applyBorder="1" applyAlignment="1">
      <alignment horizontal="center" vertical="center"/>
    </xf>
    <xf numFmtId="0" fontId="40" fillId="24" borderId="30" xfId="73" applyFont="1" applyFill="1" applyBorder="1" applyAlignment="1">
      <alignment horizontal="left" vertical="center"/>
    </xf>
    <xf numFmtId="0" fontId="40" fillId="24" borderId="15" xfId="73" applyFont="1" applyFill="1" applyBorder="1" applyAlignment="1">
      <alignment horizontal="left" vertical="center"/>
    </xf>
    <xf numFmtId="0" fontId="40" fillId="24" borderId="22" xfId="73" applyFont="1" applyFill="1" applyBorder="1" applyAlignment="1">
      <alignment horizontal="left" vertical="center"/>
    </xf>
    <xf numFmtId="0" fontId="40" fillId="27" borderId="23" xfId="73" applyFont="1" applyFill="1" applyBorder="1" applyAlignment="1">
      <alignment horizontal="center" vertical="center"/>
    </xf>
    <xf numFmtId="0" fontId="40" fillId="27" borderId="27" xfId="73" applyFont="1" applyFill="1" applyBorder="1" applyAlignment="1">
      <alignment horizontal="center" vertical="center"/>
    </xf>
    <xf numFmtId="0" fontId="40" fillId="27" borderId="24" xfId="73" applyFont="1" applyFill="1" applyBorder="1" applyAlignment="1">
      <alignment horizontal="center" vertical="center"/>
    </xf>
    <xf numFmtId="0" fontId="39" fillId="27" borderId="23" xfId="73" applyFont="1" applyFill="1" applyBorder="1" applyAlignment="1">
      <alignment horizontal="center" vertical="center"/>
    </xf>
    <xf numFmtId="0" fontId="39" fillId="27" borderId="27" xfId="73" applyFont="1" applyFill="1" applyBorder="1" applyAlignment="1">
      <alignment horizontal="center" vertical="center"/>
    </xf>
    <xf numFmtId="0" fontId="39" fillId="27" borderId="24" xfId="73" applyFont="1" applyFill="1" applyBorder="1" applyAlignment="1">
      <alignment horizontal="center" vertical="center"/>
    </xf>
    <xf numFmtId="0" fontId="40" fillId="29" borderId="37" xfId="73" applyFont="1" applyFill="1" applyBorder="1" applyAlignment="1">
      <alignment horizontal="center" vertical="center"/>
    </xf>
    <xf numFmtId="0" fontId="40" fillId="29" borderId="39" xfId="73" applyFont="1" applyFill="1" applyBorder="1" applyAlignment="1">
      <alignment horizontal="center" vertical="center"/>
    </xf>
    <xf numFmtId="0" fontId="40" fillId="29" borderId="45" xfId="73" applyFont="1" applyFill="1" applyBorder="1" applyAlignment="1">
      <alignment horizontal="center" vertical="center"/>
    </xf>
    <xf numFmtId="0" fontId="40" fillId="24" borderId="13" xfId="73" applyFont="1" applyFill="1" applyBorder="1" applyAlignment="1">
      <alignment horizontal="left" vertical="center"/>
    </xf>
    <xf numFmtId="0" fontId="40" fillId="24" borderId="14" xfId="73" applyFont="1" applyFill="1" applyBorder="1" applyAlignment="1">
      <alignment horizontal="left" vertical="center"/>
    </xf>
    <xf numFmtId="0" fontId="40" fillId="25" borderId="28" xfId="73" applyFont="1" applyFill="1" applyBorder="1" applyAlignment="1">
      <alignment horizontal="center" vertical="center" wrapText="1"/>
    </xf>
    <xf numFmtId="0" fontId="40" fillId="25" borderId="43" xfId="73" applyFont="1" applyFill="1" applyBorder="1" applyAlignment="1">
      <alignment horizontal="center" vertical="center" wrapText="1"/>
    </xf>
    <xf numFmtId="0" fontId="40" fillId="25" borderId="65" xfId="73" applyFont="1" applyFill="1" applyBorder="1" applyAlignment="1">
      <alignment horizontal="center" vertical="center" wrapText="1"/>
    </xf>
    <xf numFmtId="0" fontId="40" fillId="25" borderId="50" xfId="73" applyFont="1" applyFill="1" applyBorder="1" applyAlignment="1">
      <alignment horizontal="center" vertical="center" wrapText="1"/>
    </xf>
    <xf numFmtId="0" fontId="40" fillId="0" borderId="55" xfId="126" applyFont="1" applyBorder="1" applyAlignment="1">
      <alignment horizontal="center" vertical="center" wrapText="1"/>
    </xf>
    <xf numFmtId="0" fontId="40" fillId="0" borderId="64" xfId="126" applyFont="1" applyBorder="1" applyAlignment="1">
      <alignment horizontal="center" vertical="center" wrapText="1"/>
    </xf>
    <xf numFmtId="0" fontId="40" fillId="25" borderId="25" xfId="73" applyFont="1" applyFill="1" applyBorder="1" applyAlignment="1">
      <alignment horizontal="center" vertical="center" wrapText="1"/>
    </xf>
    <xf numFmtId="0" fontId="40" fillId="25" borderId="18" xfId="73" applyFont="1" applyFill="1" applyBorder="1" applyAlignment="1">
      <alignment horizontal="center" vertical="center" wrapText="1"/>
    </xf>
    <xf numFmtId="4" fontId="40" fillId="25" borderId="25" xfId="73" applyNumberFormat="1" applyFont="1" applyFill="1" applyBorder="1" applyAlignment="1">
      <alignment horizontal="center" vertical="center" wrapText="1"/>
    </xf>
    <xf numFmtId="4" fontId="40" fillId="25" borderId="18" xfId="73" applyNumberFormat="1" applyFont="1" applyFill="1" applyBorder="1" applyAlignment="1">
      <alignment horizontal="center" vertical="center" wrapText="1"/>
    </xf>
    <xf numFmtId="4" fontId="40" fillId="25" borderId="31" xfId="73" applyNumberFormat="1" applyFont="1" applyFill="1" applyBorder="1" applyAlignment="1">
      <alignment horizontal="center" vertical="center" wrapText="1"/>
    </xf>
    <xf numFmtId="4" fontId="40" fillId="25" borderId="38" xfId="73" applyNumberFormat="1" applyFont="1" applyFill="1" applyBorder="1" applyAlignment="1">
      <alignment horizontal="center" vertical="center" wrapText="1"/>
    </xf>
    <xf numFmtId="0" fontId="41" fillId="29" borderId="54" xfId="89" applyFont="1" applyFill="1" applyBorder="1" applyAlignment="1">
      <alignment horizontal="center" vertical="center" wrapText="1"/>
    </xf>
    <xf numFmtId="0" fontId="41" fillId="29" borderId="48" xfId="89" applyFont="1" applyFill="1" applyBorder="1" applyAlignment="1">
      <alignment horizontal="center" vertical="center" wrapText="1"/>
    </xf>
    <xf numFmtId="0" fontId="41" fillId="29" borderId="53" xfId="89" applyFont="1" applyFill="1" applyBorder="1" applyAlignment="1">
      <alignment horizontal="center" vertical="center" wrapText="1"/>
    </xf>
    <xf numFmtId="0" fontId="39" fillId="0" borderId="60" xfId="89" applyFont="1" applyBorder="1" applyAlignment="1">
      <alignment horizontal="center" wrapText="1"/>
    </xf>
    <xf numFmtId="0" fontId="40" fillId="0" borderId="0" xfId="130" applyFont="1" applyAlignment="1">
      <alignment horizontal="center" vertical="center"/>
    </xf>
    <xf numFmtId="0" fontId="39" fillId="27" borderId="28" xfId="89" applyFont="1" applyFill="1" applyBorder="1" applyAlignment="1">
      <alignment horizontal="center" vertical="center" wrapText="1"/>
    </xf>
    <xf numFmtId="0" fontId="39" fillId="27" borderId="16" xfId="89" applyFont="1" applyFill="1" applyBorder="1" applyAlignment="1">
      <alignment horizontal="center" vertical="center" wrapText="1"/>
    </xf>
    <xf numFmtId="0" fontId="39" fillId="27" borderId="25" xfId="89" applyFont="1" applyFill="1" applyBorder="1" applyAlignment="1">
      <alignment horizontal="center" vertical="center" wrapText="1"/>
    </xf>
    <xf numFmtId="0" fontId="39" fillId="27" borderId="31" xfId="89" applyFont="1" applyFill="1" applyBorder="1" applyAlignment="1">
      <alignment horizontal="center" vertical="center" wrapText="1"/>
    </xf>
    <xf numFmtId="0" fontId="39" fillId="27" borderId="43" xfId="89" applyFont="1" applyFill="1" applyBorder="1" applyAlignment="1">
      <alignment horizontal="center" vertical="center" wrapText="1"/>
    </xf>
    <xf numFmtId="0" fontId="39" fillId="27" borderId="24" xfId="89" applyFont="1" applyFill="1" applyBorder="1" applyAlignment="1">
      <alignment horizontal="center" vertical="center" wrapText="1"/>
    </xf>
    <xf numFmtId="0" fontId="39" fillId="27" borderId="18" xfId="89" applyFont="1" applyFill="1" applyBorder="1" applyAlignment="1">
      <alignment horizontal="center" vertical="center" wrapText="1"/>
    </xf>
    <xf numFmtId="0" fontId="39" fillId="27" borderId="38" xfId="89" applyFont="1" applyFill="1" applyBorder="1" applyAlignment="1">
      <alignment horizontal="center" vertical="center" wrapText="1"/>
    </xf>
    <xf numFmtId="3" fontId="40" fillId="26" borderId="17" xfId="261" applyNumberFormat="1" applyFont="1" applyFill="1" applyBorder="1" applyAlignment="1">
      <alignment horizontal="center" vertical="center" wrapText="1"/>
    </xf>
    <xf numFmtId="3" fontId="40" fillId="26" borderId="17" xfId="261" applyNumberFormat="1" applyFont="1" applyFill="1" applyBorder="1" applyAlignment="1">
      <alignment horizontal="center" vertical="center"/>
    </xf>
    <xf numFmtId="0" fontId="39" fillId="25" borderId="66" xfId="261" applyFont="1" applyFill="1" applyBorder="1" applyAlignment="1">
      <alignment horizontal="center" vertical="center" wrapText="1"/>
    </xf>
    <xf numFmtId="0" fontId="39" fillId="25" borderId="67" xfId="261" applyFont="1" applyFill="1" applyBorder="1" applyAlignment="1">
      <alignment horizontal="center" vertical="center" wrapText="1"/>
    </xf>
    <xf numFmtId="0" fontId="39" fillId="28" borderId="29" xfId="261" applyFont="1" applyFill="1" applyBorder="1" applyAlignment="1">
      <alignment vertical="center" wrapText="1"/>
    </xf>
    <xf numFmtId="0" fontId="39" fillId="28" borderId="19" xfId="261" applyFont="1" applyFill="1" applyBorder="1" applyAlignment="1">
      <alignment vertical="center" wrapText="1"/>
    </xf>
    <xf numFmtId="0" fontId="39" fillId="28" borderId="17" xfId="261" applyFont="1" applyFill="1" applyBorder="1" applyAlignment="1">
      <alignment vertical="center" wrapText="1"/>
    </xf>
    <xf numFmtId="3" fontId="40" fillId="26" borderId="21" xfId="261" applyNumberFormat="1" applyFont="1" applyFill="1" applyBorder="1" applyAlignment="1">
      <alignment horizontal="center" vertical="center" wrapText="1"/>
    </xf>
    <xf numFmtId="0" fontId="40" fillId="26" borderId="17" xfId="261" applyFont="1" applyFill="1" applyBorder="1" applyAlignment="1">
      <alignment horizontal="center" vertical="center" wrapText="1"/>
    </xf>
    <xf numFmtId="0" fontId="40" fillId="26" borderId="17" xfId="261" applyFont="1" applyFill="1" applyBorder="1" applyAlignment="1">
      <alignment horizontal="center" vertical="center"/>
    </xf>
    <xf numFmtId="0" fontId="40" fillId="24" borderId="30" xfId="228" applyFont="1" applyFill="1" applyBorder="1" applyAlignment="1">
      <alignment horizontal="left" vertical="center"/>
    </xf>
    <xf numFmtId="0" fontId="40" fillId="24" borderId="15" xfId="228" applyFont="1" applyFill="1" applyBorder="1" applyAlignment="1">
      <alignment horizontal="left" vertical="center"/>
    </xf>
    <xf numFmtId="0" fontId="40" fillId="24" borderId="22" xfId="228" applyFont="1" applyFill="1" applyBorder="1" applyAlignment="1">
      <alignment horizontal="left" vertical="center"/>
    </xf>
    <xf numFmtId="0" fontId="39" fillId="27" borderId="23" xfId="228" applyFont="1" applyFill="1" applyBorder="1" applyAlignment="1">
      <alignment horizontal="center" vertical="center"/>
    </xf>
    <xf numFmtId="0" fontId="39" fillId="27" borderId="27" xfId="228" applyFont="1" applyFill="1" applyBorder="1" applyAlignment="1">
      <alignment horizontal="center" vertical="center"/>
    </xf>
    <xf numFmtId="0" fontId="39" fillId="27" borderId="24" xfId="228" applyFont="1" applyFill="1" applyBorder="1" applyAlignment="1">
      <alignment horizontal="center" vertical="center"/>
    </xf>
    <xf numFmtId="0" fontId="40" fillId="29" borderId="37" xfId="228" applyFont="1" applyFill="1" applyBorder="1" applyAlignment="1">
      <alignment horizontal="center" vertical="center"/>
    </xf>
    <xf numFmtId="0" fontId="40" fillId="29" borderId="39" xfId="228" applyFont="1" applyFill="1" applyBorder="1" applyAlignment="1">
      <alignment horizontal="center" vertical="center"/>
    </xf>
    <xf numFmtId="0" fontId="40" fillId="29" borderId="45" xfId="228" applyFont="1" applyFill="1" applyBorder="1" applyAlignment="1">
      <alignment horizontal="center" vertical="center"/>
    </xf>
    <xf numFmtId="0" fontId="39" fillId="0" borderId="15" xfId="228" applyFont="1" applyBorder="1" applyAlignment="1">
      <alignment horizontal="center" vertical="center"/>
    </xf>
    <xf numFmtId="0" fontId="39" fillId="0" borderId="22" xfId="228" applyFont="1" applyBorder="1" applyAlignment="1">
      <alignment horizontal="center" vertical="center"/>
    </xf>
    <xf numFmtId="0" fontId="40" fillId="27" borderId="23" xfId="228" applyFont="1" applyFill="1" applyBorder="1" applyAlignment="1">
      <alignment horizontal="center" vertical="center"/>
    </xf>
    <xf numFmtId="0" fontId="40" fillId="27" borderId="27" xfId="228" applyFont="1" applyFill="1" applyBorder="1" applyAlignment="1">
      <alignment horizontal="center" vertical="center"/>
    </xf>
    <xf numFmtId="0" fontId="40" fillId="27" borderId="24" xfId="228" applyFont="1" applyFill="1" applyBorder="1" applyAlignment="1">
      <alignment horizontal="center" vertical="center"/>
    </xf>
    <xf numFmtId="0" fontId="40" fillId="24" borderId="13" xfId="228" applyFont="1" applyFill="1" applyBorder="1" applyAlignment="1">
      <alignment horizontal="left" vertical="center"/>
    </xf>
    <xf numFmtId="0" fontId="40" fillId="24" borderId="14" xfId="228" applyFont="1" applyFill="1" applyBorder="1" applyAlignment="1">
      <alignment horizontal="left" vertical="center"/>
    </xf>
    <xf numFmtId="0" fontId="40" fillId="25" borderId="28" xfId="228" applyFont="1" applyFill="1" applyBorder="1" applyAlignment="1">
      <alignment horizontal="center" vertical="center" wrapText="1"/>
    </xf>
    <xf numFmtId="0" fontId="40" fillId="25" borderId="43" xfId="228" applyFont="1" applyFill="1" applyBorder="1" applyAlignment="1">
      <alignment horizontal="center" vertical="center" wrapText="1"/>
    </xf>
    <xf numFmtId="0" fontId="40" fillId="25" borderId="65" xfId="228" applyFont="1" applyFill="1" applyBorder="1" applyAlignment="1">
      <alignment horizontal="center" vertical="center" wrapText="1"/>
    </xf>
    <xf numFmtId="0" fontId="40" fillId="25" borderId="50" xfId="228" applyFont="1" applyFill="1" applyBorder="1" applyAlignment="1">
      <alignment horizontal="center" vertical="center" wrapText="1"/>
    </xf>
    <xf numFmtId="0" fontId="40" fillId="25" borderId="25" xfId="228" applyFont="1" applyFill="1" applyBorder="1" applyAlignment="1">
      <alignment horizontal="center" vertical="center" wrapText="1"/>
    </xf>
    <xf numFmtId="0" fontId="40" fillId="25" borderId="18" xfId="228" applyFont="1" applyFill="1" applyBorder="1" applyAlignment="1">
      <alignment horizontal="center" vertical="center" wrapText="1"/>
    </xf>
    <xf numFmtId="4" fontId="40" fillId="25" borderId="25" xfId="228" applyNumberFormat="1" applyFont="1" applyFill="1" applyBorder="1" applyAlignment="1">
      <alignment horizontal="center" vertical="center" wrapText="1"/>
    </xf>
    <xf numFmtId="4" fontId="40" fillId="25" borderId="18" xfId="228" applyNumberFormat="1" applyFont="1" applyFill="1" applyBorder="1" applyAlignment="1">
      <alignment horizontal="center" vertical="center" wrapText="1"/>
    </xf>
    <xf numFmtId="4" fontId="41" fillId="31" borderId="31" xfId="228" applyNumberFormat="1" applyFont="1" applyFill="1" applyBorder="1" applyAlignment="1">
      <alignment horizontal="center" vertical="center" wrapText="1"/>
    </xf>
    <xf numFmtId="4" fontId="41" fillId="31" borderId="38" xfId="228" applyNumberFormat="1" applyFont="1" applyFill="1" applyBorder="1" applyAlignment="1">
      <alignment horizontal="center" vertical="center" wrapText="1"/>
    </xf>
    <xf numFmtId="0" fontId="39" fillId="0" borderId="60" xfId="260" applyFont="1" applyBorder="1" applyAlignment="1">
      <alignment horizontal="center" wrapText="1"/>
    </xf>
    <xf numFmtId="0" fontId="40" fillId="0" borderId="0" xfId="261" applyFont="1" applyAlignment="1">
      <alignment horizontal="center" vertical="center"/>
    </xf>
    <xf numFmtId="0" fontId="39" fillId="27" borderId="28" xfId="260" applyFont="1" applyFill="1" applyBorder="1" applyAlignment="1">
      <alignment horizontal="center" vertical="center" wrapText="1"/>
    </xf>
    <xf numFmtId="0" fontId="39" fillId="27" borderId="16" xfId="260" applyFont="1" applyFill="1" applyBorder="1" applyAlignment="1">
      <alignment horizontal="center" vertical="center" wrapText="1"/>
    </xf>
    <xf numFmtId="0" fontId="39" fillId="27" borderId="25" xfId="260" applyFont="1" applyFill="1" applyBorder="1" applyAlignment="1">
      <alignment horizontal="center" vertical="center" wrapText="1"/>
    </xf>
    <xf numFmtId="0" fontId="39" fillId="27" borderId="31" xfId="260" applyFont="1" applyFill="1" applyBorder="1" applyAlignment="1">
      <alignment horizontal="center" vertical="center" wrapText="1"/>
    </xf>
    <xf numFmtId="0" fontId="39" fillId="27" borderId="43" xfId="260" applyFont="1" applyFill="1" applyBorder="1" applyAlignment="1">
      <alignment horizontal="center" vertical="center" wrapText="1"/>
    </xf>
    <xf numFmtId="0" fontId="39" fillId="27" borderId="24" xfId="260" applyFont="1" applyFill="1" applyBorder="1" applyAlignment="1">
      <alignment horizontal="center" vertical="center" wrapText="1"/>
    </xf>
    <xf numFmtId="0" fontId="39" fillId="27" borderId="18" xfId="260" applyFont="1" applyFill="1" applyBorder="1" applyAlignment="1">
      <alignment horizontal="center" vertical="center" wrapText="1"/>
    </xf>
    <xf numFmtId="0" fontId="39" fillId="27" borderId="38" xfId="260" applyFont="1" applyFill="1" applyBorder="1" applyAlignment="1">
      <alignment horizontal="center" vertical="center" wrapText="1"/>
    </xf>
    <xf numFmtId="0" fontId="41" fillId="29" borderId="54" xfId="260" applyFont="1" applyFill="1" applyBorder="1" applyAlignment="1">
      <alignment horizontal="center" vertical="center" wrapText="1"/>
    </xf>
    <xf numFmtId="0" fontId="41" fillId="29" borderId="48" xfId="260" applyFont="1" applyFill="1" applyBorder="1" applyAlignment="1">
      <alignment horizontal="center" vertical="center" wrapText="1"/>
    </xf>
    <xf numFmtId="0" fontId="41" fillId="29" borderId="53" xfId="260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7" xr:uid="{34D670E7-54C2-4AA3-806F-09A9C5C9C5B6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ares_FORMULARIO 4 - M-OFERENTE PPTA ECONOMICA 2" xfId="259" xr:uid="{7681D43E-C3E7-4707-91C7-3460D86295B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B4C9A140-C961-4BEF-9132-A7590E59D264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6" xr:uid="{8AB61B38-A19B-4A41-A395-E07AA0364EA4}"/>
    <cellStyle name="Normal 3 11 3" xfId="261" xr:uid="{519108AC-19AE-4864-AD42-AA1536369FDA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5" xr:uid="{4F8DF5D7-AB7C-400D-AF62-799C9773B4DD}"/>
    <cellStyle name="Normal 3 5" xfId="260" xr:uid="{3898B8F2-1135-46A4-A5CB-8201E3CC0B55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definedNames>
      <definedName name="ERR"/>
      <definedName name="Last_Row"/>
    </defined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EST0798.XLS"/>
      <sheetName val="#¡REF"/>
      <sheetName val="[EST0798.XLS]__cceficiente_sh_2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Base de Diseño"/>
      <sheetName val="V%C3%ADnculoExternoRecuperado1"/>
      <sheetName val="\Users\JoseGabriel\Downloads\Ví"/>
      <sheetName val="\Users\JoseGabriel\Documents\Mi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Control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PRESUPUESTO ESTADIO 1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Listado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OFERTA ECON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 refreshError="1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/>
      <sheetData sheetId="1707"/>
      <sheetData sheetId="1708"/>
      <sheetData sheetId="1709"/>
      <sheetData sheetId="1710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/>
      <sheetData sheetId="1735" refreshError="1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 refreshError="1"/>
      <sheetData sheetId="2524"/>
      <sheetData sheetId="2525" refreshError="1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/>
      <sheetData sheetId="2805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 refreshError="1"/>
      <sheetData sheetId="2964" refreshError="1"/>
      <sheetData sheetId="2965" refreshError="1"/>
      <sheetData sheetId="2966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/>
      <sheetData sheetId="3063" refreshError="1"/>
      <sheetData sheetId="3064"/>
      <sheetData sheetId="3065" refreshError="1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 refreshError="1"/>
      <sheetData sheetId="3370" refreshError="1"/>
      <sheetData sheetId="337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 refreshError="1"/>
      <sheetData sheetId="3454" refreshError="1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/>
      <sheetData sheetId="3529" refreshError="1"/>
      <sheetData sheetId="3530"/>
      <sheetData sheetId="353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/>
      <sheetData sheetId="3645"/>
      <sheetData sheetId="3646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 refreshError="1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 refreshError="1"/>
      <sheetData sheetId="3794"/>
      <sheetData sheetId="3795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 refreshError="1"/>
      <sheetData sheetId="3816"/>
      <sheetData sheetId="3817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 refreshError="1"/>
      <sheetData sheetId="3923" refreshError="1"/>
      <sheetData sheetId="3924" refreshError="1"/>
      <sheetData sheetId="3925" refreshError="1"/>
      <sheetData sheetId="3926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 refreshError="1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 refreshError="1"/>
      <sheetData sheetId="4248"/>
      <sheetData sheetId="4249" refreshError="1"/>
      <sheetData sheetId="4250" refreshError="1"/>
      <sheetData sheetId="4251" refreshError="1"/>
      <sheetData sheetId="4252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 refreshError="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/>
      <sheetData sheetId="4392"/>
      <sheetData sheetId="4393"/>
      <sheetData sheetId="4394"/>
      <sheetData sheetId="4395"/>
      <sheetData sheetId="4396"/>
      <sheetData sheetId="4397" refreshError="1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/>
      <sheetData sheetId="4429" refreshError="1"/>
      <sheetData sheetId="4430"/>
      <sheetData sheetId="4431" refreshError="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/>
      <sheetData sheetId="4444"/>
      <sheetData sheetId="4445"/>
      <sheetData sheetId="4446"/>
      <sheetData sheetId="4447" refreshError="1"/>
      <sheetData sheetId="4448" refreshError="1"/>
      <sheetData sheetId="4449" refreshError="1"/>
      <sheetData sheetId="4450"/>
      <sheetData sheetId="4451" refreshError="1"/>
      <sheetData sheetId="4452" refreshError="1"/>
      <sheetData sheetId="4453"/>
      <sheetData sheetId="4454"/>
      <sheetData sheetId="4455" refreshError="1"/>
      <sheetData sheetId="4456" refreshError="1"/>
      <sheetData sheetId="4457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 refreshError="1"/>
      <sheetData sheetId="4535"/>
      <sheetData sheetId="4536" refreshError="1"/>
      <sheetData sheetId="4537" refreshError="1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l_2"/>
      <sheetName val="PR 1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4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LISTADO "/>
      <sheetName val="M.O."/>
      <sheetName val="Hoja1 (2)"/>
      <sheetName val="Hoja1 (3)"/>
      <sheetName val="precios-básicos2002"/>
      <sheetName val="APUs"/>
      <sheetName val="HISTORICOS FUEL OIL EXP"/>
      <sheetName val="#REF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5"/>
      <sheetName val="_aCCIDENTES_DE_1995___1996_xl_6"/>
      <sheetName val="_aCCIDENTES_DE_1995___1996_xl_8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 ACTA FINAL + MODIFICATORIA "/>
      <sheetName val="ACTA No.1 "/>
      <sheetName val="AC2-AG96"/>
      <sheetName val="COSTOS UNITARIOS"/>
      <sheetName val="CA-2909"/>
      <sheetName val="G.G"/>
      <sheetName val="ESTADO VÍA-CRIT.TECNICO"/>
      <sheetName val="_aCCIDENTES_DE_1995___1996_xl_9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Users\ANDRES FELIPE MUÑOZ\Dow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Formulario N° 4"/>
      <sheetName val="MATERIALES"/>
      <sheetName val="EQUIPO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4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[a  aaInforma"/>
      <sheetName val="lisprecios"/>
      <sheetName val="PERSONAL"/>
      <sheetName val="PRESTACIONES SOCIALES"/>
      <sheetName val="M.O.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  <sheetName val="\\Pc2\amv1-real\MANTENIMIENTO 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Sheet1"/>
      <sheetName val="BASES"/>
      <sheetName val="MC SF GAVIONES"/>
      <sheetName val="PESO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210.2.2"/>
      <sheetName val="GENERALIDADES "/>
      <sheetName val="Info-Portaf"/>
      <sheetName val="Datos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ManoDeObra"/>
      <sheetName val="ELECTRICO"/>
      <sheetName val="Vuelta"/>
      <sheetName val="Análisis de precios"/>
      <sheetName val="Hoja1"/>
      <sheetName val="BAS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días habiles 2015"/>
      <sheetName val="INS"/>
      <sheetName val="Ppto"/>
      <sheetName val="Plan auditoría"/>
      <sheetName val="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LISTA DE PRECIOS"/>
      <sheetName val="062"/>
      <sheetName val="Listado"/>
      <sheetName val="Bajadas"/>
      <sheetName val="NARIÑO"/>
      <sheetName val="Requisición1"/>
      <sheetName val="FORMULA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FINANC"/>
      <sheetName val=" Liquidacion de Obra por Tram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PUNITARIOS_PARA_241201_2S10"/>
      <sheetName val="PR_110"/>
      <sheetName val="ESTADO_RED_TEC10"/>
      <sheetName val="PREACTA_1010"/>
      <sheetName val="PREACTA_910"/>
      <sheetName val="TRAPMO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OCTUBRE"/>
      <sheetName val="Hoja2"/>
      <sheetName val="Cuadr."/>
      <sheetName val="PUNITARIOS PARA 241201 2S.xls"/>
      <sheetName val="OBRAS SES"/>
      <sheetName val="PREACTA_61"/>
      <sheetName val="A_P_U1"/>
      <sheetName val="PREACTA_6"/>
      <sheetName val="A_P_U"/>
      <sheetName val="2,2,6,1 Pilotes 0,30"/>
      <sheetName val="CONT_ADI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 refreshError="1"/>
      <sheetData sheetId="14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37DC-6972-4D8A-BB7D-540596B5929C}">
  <dimension ref="B1:K202"/>
  <sheetViews>
    <sheetView showGridLines="0" view="pageBreakPreview" topLeftCell="A129" zoomScale="50" zoomScaleNormal="100" zoomScaleSheetLayoutView="50" zoomScalePageLayoutView="91" workbookViewId="0">
      <selection activeCell="C173" sqref="C173:J173"/>
    </sheetView>
  </sheetViews>
  <sheetFormatPr baseColWidth="10" defaultColWidth="11.42578125" defaultRowHeight="15" x14ac:dyDescent="0.25"/>
  <cols>
    <col min="1" max="2" width="3.42578125" style="1" customWidth="1"/>
    <col min="3" max="3" width="7.5703125" style="1" customWidth="1"/>
    <col min="4" max="4" width="6.7109375" style="1" bestFit="1" customWidth="1"/>
    <col min="5" max="5" width="36.28515625" style="26" customWidth="1"/>
    <col min="6" max="6" width="73.42578125" style="1" customWidth="1"/>
    <col min="7" max="7" width="8.5703125" style="1" customWidth="1"/>
    <col min="8" max="8" width="18.5703125" style="1" customWidth="1"/>
    <col min="9" max="9" width="19.7109375" style="1" bestFit="1" customWidth="1"/>
    <col min="10" max="10" width="26.28515625" style="1" bestFit="1" customWidth="1"/>
    <col min="11" max="11" width="3.42578125" style="1" customWidth="1"/>
    <col min="12" max="12" width="2.5703125" style="1" customWidth="1"/>
    <col min="13" max="16384" width="11.42578125" style="1"/>
  </cols>
  <sheetData>
    <row r="1" spans="2:11" ht="15.75" thickBot="1" x14ac:dyDescent="0.3"/>
    <row r="2" spans="2:11" ht="15.75" thickTop="1" x14ac:dyDescent="0.25">
      <c r="B2" s="28"/>
      <c r="C2" s="29"/>
      <c r="D2" s="29"/>
      <c r="E2" s="30"/>
      <c r="F2" s="29"/>
      <c r="G2" s="29"/>
      <c r="H2" s="29"/>
      <c r="I2" s="29"/>
      <c r="J2" s="29"/>
      <c r="K2" s="31"/>
    </row>
    <row r="3" spans="2:11" ht="26.25" customHeight="1" x14ac:dyDescent="0.25">
      <c r="B3" s="5"/>
      <c r="C3" s="131" t="s">
        <v>20</v>
      </c>
      <c r="D3" s="131"/>
      <c r="E3" s="131"/>
      <c r="K3" s="6"/>
    </row>
    <row r="4" spans="2:11" x14ac:dyDescent="0.25">
      <c r="B4" s="5"/>
      <c r="C4" s="32" t="s">
        <v>0</v>
      </c>
      <c r="D4" s="32"/>
      <c r="E4" s="32" t="s">
        <v>1</v>
      </c>
      <c r="K4" s="6"/>
    </row>
    <row r="5" spans="2:11" x14ac:dyDescent="0.25">
      <c r="B5" s="5"/>
      <c r="C5" s="132" t="s">
        <v>18</v>
      </c>
      <c r="D5" s="132"/>
      <c r="E5" s="132"/>
      <c r="F5" s="132"/>
      <c r="G5" s="132"/>
      <c r="H5" s="132"/>
      <c r="I5" s="132"/>
      <c r="J5" s="132"/>
      <c r="K5" s="6"/>
    </row>
    <row r="6" spans="2:11" x14ac:dyDescent="0.25">
      <c r="B6" s="5"/>
      <c r="C6" s="132" t="s">
        <v>19</v>
      </c>
      <c r="D6" s="132"/>
      <c r="E6" s="132"/>
      <c r="F6" s="132"/>
      <c r="G6" s="132"/>
      <c r="H6" s="132"/>
      <c r="I6" s="132"/>
      <c r="J6" s="132"/>
      <c r="K6" s="6"/>
    </row>
    <row r="7" spans="2:11" ht="15.75" thickBot="1" x14ac:dyDescent="0.3">
      <c r="B7" s="5"/>
      <c r="C7" s="132" t="s">
        <v>432</v>
      </c>
      <c r="D7" s="132"/>
      <c r="E7" s="132"/>
      <c r="F7" s="132"/>
      <c r="G7" s="132"/>
      <c r="H7" s="132"/>
      <c r="I7" s="132"/>
      <c r="J7" s="132"/>
      <c r="K7" s="6"/>
    </row>
    <row r="8" spans="2:11" s="2" customFormat="1" ht="16.5" customHeight="1" x14ac:dyDescent="0.25">
      <c r="B8" s="33"/>
      <c r="C8" s="133" t="s">
        <v>215</v>
      </c>
      <c r="D8" s="134"/>
      <c r="E8" s="135"/>
      <c r="F8" s="135"/>
      <c r="G8" s="135"/>
      <c r="H8" s="135"/>
      <c r="I8" s="135"/>
      <c r="J8" s="136"/>
      <c r="K8" s="34"/>
    </row>
    <row r="9" spans="2:11" ht="33.75" customHeight="1" thickBot="1" x14ac:dyDescent="0.3">
      <c r="B9" s="35"/>
      <c r="C9" s="137"/>
      <c r="D9" s="138"/>
      <c r="E9" s="139"/>
      <c r="F9" s="139"/>
      <c r="G9" s="139"/>
      <c r="H9" s="139"/>
      <c r="I9" s="139"/>
      <c r="J9" s="140"/>
      <c r="K9" s="6"/>
    </row>
    <row r="10" spans="2:11" ht="34.5" customHeight="1" x14ac:dyDescent="0.25">
      <c r="B10" s="35"/>
      <c r="C10" s="128" t="s">
        <v>216</v>
      </c>
      <c r="D10" s="129"/>
      <c r="E10" s="129"/>
      <c r="F10" s="129"/>
      <c r="G10" s="129"/>
      <c r="H10" s="129"/>
      <c r="I10" s="129"/>
      <c r="J10" s="130"/>
      <c r="K10" s="6"/>
    </row>
    <row r="11" spans="2:11" ht="30" customHeight="1" thickBot="1" x14ac:dyDescent="0.3">
      <c r="B11" s="35"/>
      <c r="C11" s="114"/>
      <c r="D11" s="114"/>
      <c r="E11" s="114"/>
      <c r="F11" s="114"/>
      <c r="G11" s="114"/>
      <c r="H11" s="114"/>
      <c r="I11" s="114"/>
      <c r="J11" s="115"/>
      <c r="K11" s="6"/>
    </row>
    <row r="12" spans="2:11" ht="30" customHeight="1" x14ac:dyDescent="0.25">
      <c r="B12" s="5"/>
      <c r="C12" s="116" t="s">
        <v>2</v>
      </c>
      <c r="D12" s="118" t="s">
        <v>23</v>
      </c>
      <c r="E12" s="120" t="s">
        <v>21</v>
      </c>
      <c r="F12" s="116" t="s">
        <v>3</v>
      </c>
      <c r="G12" s="122" t="s">
        <v>4</v>
      </c>
      <c r="H12" s="122" t="s">
        <v>5</v>
      </c>
      <c r="I12" s="124" t="s">
        <v>6</v>
      </c>
      <c r="J12" s="126" t="s">
        <v>7</v>
      </c>
      <c r="K12" s="6"/>
    </row>
    <row r="13" spans="2:11" ht="30" customHeight="1" thickBot="1" x14ac:dyDescent="0.3">
      <c r="B13" s="5"/>
      <c r="C13" s="117"/>
      <c r="D13" s="119"/>
      <c r="E13" s="121"/>
      <c r="F13" s="117"/>
      <c r="G13" s="123"/>
      <c r="H13" s="123"/>
      <c r="I13" s="125"/>
      <c r="J13" s="127"/>
      <c r="K13" s="6"/>
    </row>
    <row r="14" spans="2:11" ht="30" customHeight="1" x14ac:dyDescent="0.25">
      <c r="B14" s="5"/>
      <c r="C14" s="102" t="s">
        <v>33</v>
      </c>
      <c r="D14" s="103"/>
      <c r="E14" s="103"/>
      <c r="F14" s="103"/>
      <c r="G14" s="103"/>
      <c r="H14" s="103"/>
      <c r="I14" s="103"/>
      <c r="J14" s="104"/>
      <c r="K14" s="6"/>
    </row>
    <row r="15" spans="2:11" ht="30" customHeight="1" x14ac:dyDescent="0.25">
      <c r="B15" s="5"/>
      <c r="C15" s="51">
        <v>1</v>
      </c>
      <c r="D15" s="51">
        <v>13222</v>
      </c>
      <c r="E15" s="52" t="s">
        <v>63</v>
      </c>
      <c r="F15" s="52" t="s">
        <v>218</v>
      </c>
      <c r="G15" s="53" t="s">
        <v>22</v>
      </c>
      <c r="H15" s="54">
        <v>1</v>
      </c>
      <c r="I15" s="55">
        <v>27601.26</v>
      </c>
      <c r="J15" s="3">
        <f>I15*H15</f>
        <v>27601.26</v>
      </c>
      <c r="K15" s="6"/>
    </row>
    <row r="16" spans="2:11" ht="45" x14ac:dyDescent="0.25">
      <c r="B16" s="5"/>
      <c r="C16" s="51">
        <v>2</v>
      </c>
      <c r="D16" s="4" t="s">
        <v>25</v>
      </c>
      <c r="E16" s="52" t="s">
        <v>31</v>
      </c>
      <c r="F16" s="52" t="s">
        <v>219</v>
      </c>
      <c r="G16" s="53" t="s">
        <v>24</v>
      </c>
      <c r="H16" s="54">
        <v>1</v>
      </c>
      <c r="I16" s="55">
        <v>34687.68</v>
      </c>
      <c r="J16" s="3">
        <f t="shared" ref="J16:J44" si="0">I16*H16</f>
        <v>34687.68</v>
      </c>
      <c r="K16" s="6"/>
    </row>
    <row r="17" spans="2:11" ht="30" customHeight="1" x14ac:dyDescent="0.25">
      <c r="B17" s="5"/>
      <c r="C17" s="51">
        <v>3</v>
      </c>
      <c r="D17" s="57">
        <v>12122</v>
      </c>
      <c r="E17" s="52" t="s">
        <v>435</v>
      </c>
      <c r="F17" s="52" t="s">
        <v>220</v>
      </c>
      <c r="G17" s="53" t="s">
        <v>26</v>
      </c>
      <c r="H17" s="54">
        <v>1</v>
      </c>
      <c r="I17" s="55">
        <v>41003.9</v>
      </c>
      <c r="J17" s="3">
        <f t="shared" si="0"/>
        <v>41003.9</v>
      </c>
      <c r="K17" s="6"/>
    </row>
    <row r="18" spans="2:11" ht="60" x14ac:dyDescent="0.25">
      <c r="B18" s="5"/>
      <c r="C18" s="51">
        <v>4</v>
      </c>
      <c r="D18" s="57">
        <v>10948</v>
      </c>
      <c r="E18" s="52" t="s">
        <v>64</v>
      </c>
      <c r="F18" s="52" t="s">
        <v>228</v>
      </c>
      <c r="G18" s="53" t="s">
        <v>22</v>
      </c>
      <c r="H18" s="54">
        <v>1</v>
      </c>
      <c r="I18" s="55">
        <v>51111.13</v>
      </c>
      <c r="J18" s="3">
        <f t="shared" si="0"/>
        <v>51111.13</v>
      </c>
      <c r="K18" s="6"/>
    </row>
    <row r="19" spans="2:11" ht="30" customHeight="1" x14ac:dyDescent="0.25">
      <c r="B19" s="5"/>
      <c r="C19" s="51">
        <v>5</v>
      </c>
      <c r="D19" s="57">
        <v>16458</v>
      </c>
      <c r="E19" s="52" t="s">
        <v>32</v>
      </c>
      <c r="F19" s="52" t="s">
        <v>227</v>
      </c>
      <c r="G19" s="53" t="s">
        <v>24</v>
      </c>
      <c r="H19" s="54">
        <v>1</v>
      </c>
      <c r="I19" s="55">
        <v>4047.93</v>
      </c>
      <c r="J19" s="3">
        <f t="shared" si="0"/>
        <v>4047.93</v>
      </c>
      <c r="K19" s="6"/>
    </row>
    <row r="20" spans="2:11" ht="45" x14ac:dyDescent="0.25">
      <c r="B20" s="5"/>
      <c r="C20" s="51">
        <v>6</v>
      </c>
      <c r="D20" s="57">
        <v>13963</v>
      </c>
      <c r="E20" s="52" t="s">
        <v>28</v>
      </c>
      <c r="F20" s="52" t="s">
        <v>226</v>
      </c>
      <c r="G20" s="53" t="s">
        <v>22</v>
      </c>
      <c r="H20" s="54">
        <v>1</v>
      </c>
      <c r="I20" s="55">
        <v>44677.66</v>
      </c>
      <c r="J20" s="3">
        <f t="shared" si="0"/>
        <v>44677.66</v>
      </c>
      <c r="K20" s="6"/>
    </row>
    <row r="21" spans="2:11" ht="30" customHeight="1" x14ac:dyDescent="0.25">
      <c r="B21" s="5"/>
      <c r="C21" s="51">
        <v>7</v>
      </c>
      <c r="D21" s="4" t="s">
        <v>27</v>
      </c>
      <c r="E21" s="52" t="s">
        <v>65</v>
      </c>
      <c r="F21" s="52" t="s">
        <v>225</v>
      </c>
      <c r="G21" s="53" t="s">
        <v>22</v>
      </c>
      <c r="H21" s="54">
        <v>1</v>
      </c>
      <c r="I21" s="55">
        <v>12628.25</v>
      </c>
      <c r="J21" s="3">
        <f t="shared" si="0"/>
        <v>12628.25</v>
      </c>
      <c r="K21" s="6"/>
    </row>
    <row r="22" spans="2:11" ht="30" customHeight="1" x14ac:dyDescent="0.25">
      <c r="B22" s="5"/>
      <c r="C22" s="51">
        <v>8</v>
      </c>
      <c r="D22" s="57">
        <v>16455</v>
      </c>
      <c r="E22" s="52" t="s">
        <v>66</v>
      </c>
      <c r="F22" s="52" t="s">
        <v>224</v>
      </c>
      <c r="G22" s="53" t="s">
        <v>22</v>
      </c>
      <c r="H22" s="54">
        <v>1</v>
      </c>
      <c r="I22" s="55">
        <v>37557.06</v>
      </c>
      <c r="J22" s="3">
        <f t="shared" si="0"/>
        <v>37557.06</v>
      </c>
      <c r="K22" s="6"/>
    </row>
    <row r="23" spans="2:11" ht="30" customHeight="1" x14ac:dyDescent="0.25">
      <c r="B23" s="5"/>
      <c r="C23" s="51">
        <v>9</v>
      </c>
      <c r="D23" s="57">
        <v>12202</v>
      </c>
      <c r="E23" s="52" t="s">
        <v>49</v>
      </c>
      <c r="F23" s="52" t="s">
        <v>223</v>
      </c>
      <c r="G23" s="53" t="s">
        <v>22</v>
      </c>
      <c r="H23" s="54">
        <v>1</v>
      </c>
      <c r="I23" s="55">
        <v>28086.23</v>
      </c>
      <c r="J23" s="3">
        <f t="shared" si="0"/>
        <v>28086.23</v>
      </c>
      <c r="K23" s="6"/>
    </row>
    <row r="24" spans="2:11" ht="30" customHeight="1" x14ac:dyDescent="0.25">
      <c r="B24" s="5"/>
      <c r="C24" s="51">
        <v>10</v>
      </c>
      <c r="D24" s="57">
        <v>16453</v>
      </c>
      <c r="E24" s="52" t="s">
        <v>34</v>
      </c>
      <c r="F24" s="52" t="s">
        <v>222</v>
      </c>
      <c r="G24" s="53" t="s">
        <v>22</v>
      </c>
      <c r="H24" s="54">
        <v>1</v>
      </c>
      <c r="I24" s="55">
        <v>8403.44</v>
      </c>
      <c r="J24" s="3">
        <f t="shared" si="0"/>
        <v>8403.44</v>
      </c>
      <c r="K24" s="6"/>
    </row>
    <row r="25" spans="2:11" x14ac:dyDescent="0.25">
      <c r="B25" s="5"/>
      <c r="C25" s="51">
        <v>11</v>
      </c>
      <c r="D25" s="4" t="s">
        <v>51</v>
      </c>
      <c r="E25" s="52" t="s">
        <v>37</v>
      </c>
      <c r="F25" s="52" t="s">
        <v>36</v>
      </c>
      <c r="G25" s="53" t="s">
        <v>24</v>
      </c>
      <c r="H25" s="54">
        <v>1</v>
      </c>
      <c r="I25" s="55">
        <v>67883.009999999995</v>
      </c>
      <c r="J25" s="3">
        <f t="shared" si="0"/>
        <v>67883.009999999995</v>
      </c>
      <c r="K25" s="6"/>
    </row>
    <row r="26" spans="2:11" x14ac:dyDescent="0.25">
      <c r="B26" s="5"/>
      <c r="C26" s="51">
        <v>12</v>
      </c>
      <c r="D26" s="57">
        <v>11033</v>
      </c>
      <c r="E26" s="52" t="s">
        <v>35</v>
      </c>
      <c r="F26" s="52" t="s">
        <v>41</v>
      </c>
      <c r="G26" s="53" t="s">
        <v>24</v>
      </c>
      <c r="H26" s="54">
        <v>1</v>
      </c>
      <c r="I26" s="55">
        <v>26992.1</v>
      </c>
      <c r="J26" s="3">
        <f t="shared" si="0"/>
        <v>26992.1</v>
      </c>
      <c r="K26" s="6"/>
    </row>
    <row r="27" spans="2:11" x14ac:dyDescent="0.25">
      <c r="B27" s="5"/>
      <c r="C27" s="51">
        <v>13</v>
      </c>
      <c r="D27" s="57">
        <v>15759</v>
      </c>
      <c r="E27" s="52" t="s">
        <v>50</v>
      </c>
      <c r="F27" s="52" t="s">
        <v>221</v>
      </c>
      <c r="G27" s="53" t="s">
        <v>22</v>
      </c>
      <c r="H27" s="54">
        <v>1</v>
      </c>
      <c r="I27" s="55">
        <v>21062.57</v>
      </c>
      <c r="J27" s="3">
        <f t="shared" si="0"/>
        <v>21062.57</v>
      </c>
      <c r="K27" s="6"/>
    </row>
    <row r="28" spans="2:11" x14ac:dyDescent="0.25">
      <c r="B28" s="5"/>
      <c r="C28" s="51">
        <v>14</v>
      </c>
      <c r="D28" s="4" t="s">
        <v>55</v>
      </c>
      <c r="E28" s="52" t="s">
        <v>53</v>
      </c>
      <c r="F28" s="52" t="s">
        <v>54</v>
      </c>
      <c r="G28" s="53" t="s">
        <v>22</v>
      </c>
      <c r="H28" s="54">
        <v>1</v>
      </c>
      <c r="I28" s="55">
        <v>11444.45</v>
      </c>
      <c r="J28" s="3">
        <f t="shared" si="0"/>
        <v>11444.45</v>
      </c>
      <c r="K28" s="6"/>
    </row>
    <row r="29" spans="2:11" x14ac:dyDescent="0.25">
      <c r="B29" s="5"/>
      <c r="C29" s="51">
        <v>15</v>
      </c>
      <c r="D29" s="57">
        <v>11563</v>
      </c>
      <c r="E29" s="52" t="s">
        <v>56</v>
      </c>
      <c r="F29" s="52" t="s">
        <v>436</v>
      </c>
      <c r="G29" s="53" t="s">
        <v>22</v>
      </c>
      <c r="H29" s="54">
        <v>1</v>
      </c>
      <c r="I29" s="55">
        <v>183201.61</v>
      </c>
      <c r="J29" s="3">
        <f t="shared" si="0"/>
        <v>183201.61</v>
      </c>
      <c r="K29" s="6"/>
    </row>
    <row r="30" spans="2:11" ht="30" x14ac:dyDescent="0.25">
      <c r="B30" s="5"/>
      <c r="C30" s="51">
        <v>16</v>
      </c>
      <c r="D30" s="57">
        <v>14004</v>
      </c>
      <c r="E30" s="52" t="s">
        <v>57</v>
      </c>
      <c r="F30" s="52" t="s">
        <v>57</v>
      </c>
      <c r="G30" s="53" t="s">
        <v>22</v>
      </c>
      <c r="H30" s="54">
        <v>1</v>
      </c>
      <c r="I30" s="55">
        <v>17662.29</v>
      </c>
      <c r="J30" s="3">
        <f t="shared" si="0"/>
        <v>17662.29</v>
      </c>
      <c r="K30" s="6"/>
    </row>
    <row r="31" spans="2:11" x14ac:dyDescent="0.25">
      <c r="B31" s="5"/>
      <c r="C31" s="51">
        <v>17</v>
      </c>
      <c r="D31" s="57">
        <v>14138</v>
      </c>
      <c r="E31" s="52" t="s">
        <v>59</v>
      </c>
      <c r="F31" s="52" t="s">
        <v>60</v>
      </c>
      <c r="G31" s="53" t="s">
        <v>24</v>
      </c>
      <c r="H31" s="54">
        <v>1</v>
      </c>
      <c r="I31" s="55">
        <v>48382.2</v>
      </c>
      <c r="J31" s="3">
        <f t="shared" si="0"/>
        <v>48382.2</v>
      </c>
      <c r="K31" s="6"/>
    </row>
    <row r="32" spans="2:11" x14ac:dyDescent="0.25">
      <c r="B32" s="5"/>
      <c r="C32" s="51">
        <v>18</v>
      </c>
      <c r="D32" s="57">
        <v>15760</v>
      </c>
      <c r="E32" s="52" t="s">
        <v>437</v>
      </c>
      <c r="F32" s="52" t="s">
        <v>52</v>
      </c>
      <c r="G32" s="53" t="s">
        <v>22</v>
      </c>
      <c r="H32" s="54">
        <v>1</v>
      </c>
      <c r="I32" s="55">
        <v>22815.83</v>
      </c>
      <c r="J32" s="3">
        <f t="shared" si="0"/>
        <v>22815.83</v>
      </c>
      <c r="K32" s="6"/>
    </row>
    <row r="33" spans="2:11" x14ac:dyDescent="0.25">
      <c r="B33" s="5"/>
      <c r="C33" s="51">
        <v>19</v>
      </c>
      <c r="D33" s="57">
        <v>14183</v>
      </c>
      <c r="E33" s="52" t="s">
        <v>438</v>
      </c>
      <c r="F33" s="52" t="s">
        <v>58</v>
      </c>
      <c r="G33" s="53" t="s">
        <v>24</v>
      </c>
      <c r="H33" s="54">
        <v>1</v>
      </c>
      <c r="I33" s="55">
        <v>23275.18</v>
      </c>
      <c r="J33" s="3">
        <f t="shared" si="0"/>
        <v>23275.18</v>
      </c>
      <c r="K33" s="6"/>
    </row>
    <row r="34" spans="2:11" x14ac:dyDescent="0.25">
      <c r="B34" s="5"/>
      <c r="C34" s="51">
        <v>20</v>
      </c>
      <c r="D34" s="57">
        <v>14143</v>
      </c>
      <c r="E34" s="52" t="s">
        <v>42</v>
      </c>
      <c r="F34" s="52" t="s">
        <v>43</v>
      </c>
      <c r="G34" s="53" t="s">
        <v>24</v>
      </c>
      <c r="H34" s="54">
        <v>1</v>
      </c>
      <c r="I34" s="55">
        <v>29194</v>
      </c>
      <c r="J34" s="3">
        <f t="shared" si="0"/>
        <v>29194</v>
      </c>
      <c r="K34" s="6"/>
    </row>
    <row r="35" spans="2:11" x14ac:dyDescent="0.25">
      <c r="B35" s="5"/>
      <c r="C35" s="51">
        <v>21</v>
      </c>
      <c r="D35" s="57">
        <v>12290</v>
      </c>
      <c r="E35" s="52" t="s">
        <v>38</v>
      </c>
      <c r="F35" s="52" t="s">
        <v>44</v>
      </c>
      <c r="G35" s="53" t="s">
        <v>22</v>
      </c>
      <c r="H35" s="54">
        <v>1</v>
      </c>
      <c r="I35" s="55">
        <v>83251.73</v>
      </c>
      <c r="J35" s="3">
        <f t="shared" si="0"/>
        <v>83251.73</v>
      </c>
      <c r="K35" s="6"/>
    </row>
    <row r="36" spans="2:11" x14ac:dyDescent="0.25">
      <c r="B36" s="5"/>
      <c r="C36" s="51">
        <v>22</v>
      </c>
      <c r="D36" s="57">
        <v>13308</v>
      </c>
      <c r="E36" s="52" t="s">
        <v>39</v>
      </c>
      <c r="F36" s="52" t="s">
        <v>40</v>
      </c>
      <c r="G36" s="53" t="s">
        <v>24</v>
      </c>
      <c r="H36" s="54">
        <v>1</v>
      </c>
      <c r="I36" s="55">
        <v>5092.12</v>
      </c>
      <c r="J36" s="3">
        <f t="shared" si="0"/>
        <v>5092.12</v>
      </c>
      <c r="K36" s="6"/>
    </row>
    <row r="37" spans="2:11" x14ac:dyDescent="0.25">
      <c r="B37" s="5"/>
      <c r="C37" s="51">
        <v>23</v>
      </c>
      <c r="D37" s="57">
        <v>14006</v>
      </c>
      <c r="E37" s="52" t="s">
        <v>45</v>
      </c>
      <c r="F37" s="52" t="s">
        <v>46</v>
      </c>
      <c r="G37" s="53" t="s">
        <v>24</v>
      </c>
      <c r="H37" s="54">
        <v>1</v>
      </c>
      <c r="I37" s="55">
        <v>24254.959999999999</v>
      </c>
      <c r="J37" s="3">
        <f t="shared" si="0"/>
        <v>24254.959999999999</v>
      </c>
      <c r="K37" s="6"/>
    </row>
    <row r="38" spans="2:11" x14ac:dyDescent="0.25">
      <c r="B38" s="5"/>
      <c r="C38" s="51">
        <v>24</v>
      </c>
      <c r="D38" s="57">
        <v>13380</v>
      </c>
      <c r="E38" s="52" t="s">
        <v>47</v>
      </c>
      <c r="F38" s="52" t="s">
        <v>48</v>
      </c>
      <c r="G38" s="53" t="s">
        <v>22</v>
      </c>
      <c r="H38" s="54">
        <v>1</v>
      </c>
      <c r="I38" s="55">
        <v>5552.26</v>
      </c>
      <c r="J38" s="3">
        <f t="shared" si="0"/>
        <v>5552.26</v>
      </c>
      <c r="K38" s="6"/>
    </row>
    <row r="39" spans="2:11" x14ac:dyDescent="0.25">
      <c r="B39" s="5"/>
      <c r="C39" s="51">
        <v>25</v>
      </c>
      <c r="D39" s="57">
        <v>12785</v>
      </c>
      <c r="E39" s="52" t="s">
        <v>61</v>
      </c>
      <c r="F39" s="52" t="s">
        <v>62</v>
      </c>
      <c r="G39" s="53" t="s">
        <v>22</v>
      </c>
      <c r="H39" s="54">
        <v>1</v>
      </c>
      <c r="I39" s="55">
        <v>34508.44</v>
      </c>
      <c r="J39" s="3">
        <f t="shared" si="0"/>
        <v>34508.44</v>
      </c>
      <c r="K39" s="6"/>
    </row>
    <row r="40" spans="2:11" x14ac:dyDescent="0.25">
      <c r="B40" s="5"/>
      <c r="C40" s="51">
        <v>26</v>
      </c>
      <c r="D40" s="57">
        <v>11718</v>
      </c>
      <c r="E40" s="52" t="s">
        <v>67</v>
      </c>
      <c r="F40" s="52" t="s">
        <v>68</v>
      </c>
      <c r="G40" s="53" t="s">
        <v>22</v>
      </c>
      <c r="H40" s="54">
        <v>1</v>
      </c>
      <c r="I40" s="55">
        <v>19113.150000000001</v>
      </c>
      <c r="J40" s="3">
        <f t="shared" si="0"/>
        <v>19113.150000000001</v>
      </c>
      <c r="K40" s="6"/>
    </row>
    <row r="41" spans="2:11" x14ac:dyDescent="0.25">
      <c r="B41" s="5"/>
      <c r="C41" s="51">
        <v>27</v>
      </c>
      <c r="D41" s="57">
        <v>12648</v>
      </c>
      <c r="E41" s="52" t="s">
        <v>69</v>
      </c>
      <c r="F41" s="52" t="s">
        <v>70</v>
      </c>
      <c r="G41" s="53" t="s">
        <v>22</v>
      </c>
      <c r="H41" s="54">
        <v>1</v>
      </c>
      <c r="I41" s="55">
        <v>12515.12</v>
      </c>
      <c r="J41" s="3">
        <f t="shared" si="0"/>
        <v>12515.12</v>
      </c>
      <c r="K41" s="6"/>
    </row>
    <row r="42" spans="2:11" x14ac:dyDescent="0.25">
      <c r="B42" s="5"/>
      <c r="C42" s="51">
        <v>28</v>
      </c>
      <c r="D42" s="57">
        <v>11300</v>
      </c>
      <c r="E42" s="52" t="s">
        <v>71</v>
      </c>
      <c r="F42" s="52" t="s">
        <v>72</v>
      </c>
      <c r="G42" s="53" t="s">
        <v>26</v>
      </c>
      <c r="H42" s="54">
        <v>1</v>
      </c>
      <c r="I42" s="55">
        <v>14062.8</v>
      </c>
      <c r="J42" s="3">
        <f t="shared" si="0"/>
        <v>14062.8</v>
      </c>
      <c r="K42" s="6"/>
    </row>
    <row r="43" spans="2:11" x14ac:dyDescent="0.25">
      <c r="B43" s="5"/>
      <c r="C43" s="51">
        <v>29</v>
      </c>
      <c r="D43" s="57">
        <v>10930</v>
      </c>
      <c r="E43" s="52" t="s">
        <v>102</v>
      </c>
      <c r="F43" s="52" t="s">
        <v>102</v>
      </c>
      <c r="G43" s="53" t="s">
        <v>26</v>
      </c>
      <c r="H43" s="54">
        <v>1</v>
      </c>
      <c r="I43" s="55">
        <v>15540.18</v>
      </c>
      <c r="J43" s="3">
        <f t="shared" si="0"/>
        <v>15540.18</v>
      </c>
      <c r="K43" s="6"/>
    </row>
    <row r="44" spans="2:11" x14ac:dyDescent="0.25">
      <c r="B44" s="5"/>
      <c r="C44" s="51">
        <v>30</v>
      </c>
      <c r="D44" s="57">
        <v>16666</v>
      </c>
      <c r="E44" s="52" t="s">
        <v>439</v>
      </c>
      <c r="F44" s="52" t="s">
        <v>439</v>
      </c>
      <c r="G44" s="53" t="s">
        <v>22</v>
      </c>
      <c r="H44" s="54">
        <v>1</v>
      </c>
      <c r="I44" s="55">
        <v>10834.78</v>
      </c>
      <c r="J44" s="3">
        <f t="shared" si="0"/>
        <v>10834.78</v>
      </c>
      <c r="K44" s="6"/>
    </row>
    <row r="45" spans="2:11" ht="30" customHeight="1" thickBot="1" x14ac:dyDescent="0.3">
      <c r="B45" s="5"/>
      <c r="C45" s="105" t="s">
        <v>8</v>
      </c>
      <c r="D45" s="106"/>
      <c r="E45" s="106"/>
      <c r="F45" s="106"/>
      <c r="G45" s="106"/>
      <c r="H45" s="106"/>
      <c r="I45" s="107"/>
      <c r="J45" s="47">
        <f>SUM(J15:J44)</f>
        <v>966443.32000000018</v>
      </c>
      <c r="K45" s="6"/>
    </row>
    <row r="46" spans="2:11" ht="30" customHeight="1" x14ac:dyDescent="0.25">
      <c r="B46" s="5"/>
      <c r="C46" s="102" t="s">
        <v>73</v>
      </c>
      <c r="D46" s="103"/>
      <c r="E46" s="103"/>
      <c r="F46" s="103"/>
      <c r="G46" s="103"/>
      <c r="H46" s="103"/>
      <c r="I46" s="103"/>
      <c r="J46" s="104"/>
      <c r="K46" s="6"/>
    </row>
    <row r="47" spans="2:11" x14ac:dyDescent="0.25">
      <c r="B47" s="5"/>
      <c r="C47" s="51">
        <v>31</v>
      </c>
      <c r="D47" s="4" t="s">
        <v>92</v>
      </c>
      <c r="E47" s="52" t="s">
        <v>88</v>
      </c>
      <c r="F47" s="52" t="s">
        <v>85</v>
      </c>
      <c r="G47" s="53" t="s">
        <v>22</v>
      </c>
      <c r="H47" s="54">
        <v>1</v>
      </c>
      <c r="I47" s="55">
        <v>57717.42</v>
      </c>
      <c r="J47" s="3">
        <f>I47*H47</f>
        <v>57717.42</v>
      </c>
      <c r="K47" s="6"/>
    </row>
    <row r="48" spans="2:11" x14ac:dyDescent="0.25">
      <c r="B48" s="5"/>
      <c r="C48" s="51">
        <v>32</v>
      </c>
      <c r="D48" s="51">
        <v>12211</v>
      </c>
      <c r="E48" s="52" t="s">
        <v>82</v>
      </c>
      <c r="F48" s="52" t="s">
        <v>86</v>
      </c>
      <c r="G48" s="53" t="s">
        <v>22</v>
      </c>
      <c r="H48" s="54">
        <v>1</v>
      </c>
      <c r="I48" s="55">
        <v>108174.93</v>
      </c>
      <c r="J48" s="3">
        <f>I48*H48</f>
        <v>108174.93</v>
      </c>
      <c r="K48" s="6"/>
    </row>
    <row r="49" spans="2:11" x14ac:dyDescent="0.25">
      <c r="B49" s="5"/>
      <c r="C49" s="51">
        <v>33</v>
      </c>
      <c r="D49" s="4" t="s">
        <v>91</v>
      </c>
      <c r="E49" s="52" t="s">
        <v>84</v>
      </c>
      <c r="F49" s="52" t="s">
        <v>87</v>
      </c>
      <c r="G49" s="53" t="s">
        <v>26</v>
      </c>
      <c r="H49" s="54">
        <v>1</v>
      </c>
      <c r="I49" s="55">
        <v>75260.44</v>
      </c>
      <c r="J49" s="3">
        <f>I49*H49</f>
        <v>75260.44</v>
      </c>
      <c r="K49" s="6"/>
    </row>
    <row r="50" spans="2:11" x14ac:dyDescent="0.25">
      <c r="B50" s="5"/>
      <c r="C50" s="51">
        <v>34</v>
      </c>
      <c r="D50" s="51">
        <v>13216</v>
      </c>
      <c r="E50" s="52" t="s">
        <v>74</v>
      </c>
      <c r="F50" s="52" t="s">
        <v>89</v>
      </c>
      <c r="G50" s="53" t="s">
        <v>22</v>
      </c>
      <c r="H50" s="54">
        <v>1</v>
      </c>
      <c r="I50" s="55">
        <v>16732.939999999999</v>
      </c>
      <c r="J50" s="3">
        <f>I50*H50</f>
        <v>16732.939999999999</v>
      </c>
      <c r="K50" s="6"/>
    </row>
    <row r="51" spans="2:11" x14ac:dyDescent="0.25">
      <c r="B51" s="5"/>
      <c r="C51" s="51">
        <v>35</v>
      </c>
      <c r="D51" s="4" t="s">
        <v>76</v>
      </c>
      <c r="E51" s="52" t="s">
        <v>75</v>
      </c>
      <c r="F51" s="52" t="s">
        <v>90</v>
      </c>
      <c r="G51" s="53" t="s">
        <v>22</v>
      </c>
      <c r="H51" s="54">
        <v>1</v>
      </c>
      <c r="I51" s="55">
        <v>21492.76</v>
      </c>
      <c r="J51" s="3">
        <f>I51*H51</f>
        <v>21492.76</v>
      </c>
      <c r="K51" s="6"/>
    </row>
    <row r="52" spans="2:11" x14ac:dyDescent="0.25">
      <c r="B52" s="5"/>
      <c r="C52" s="51">
        <v>36</v>
      </c>
      <c r="D52" s="4" t="s">
        <v>79</v>
      </c>
      <c r="E52" s="52" t="s">
        <v>77</v>
      </c>
      <c r="F52" s="52" t="s">
        <v>78</v>
      </c>
      <c r="G52" s="53" t="s">
        <v>22</v>
      </c>
      <c r="H52" s="54">
        <v>1</v>
      </c>
      <c r="I52" s="55">
        <v>12301.9</v>
      </c>
      <c r="J52" s="3">
        <f t="shared" ref="J52:J57" si="1">I52*H52</f>
        <v>12301.9</v>
      </c>
      <c r="K52" s="6"/>
    </row>
    <row r="53" spans="2:11" x14ac:dyDescent="0.25">
      <c r="B53" s="5"/>
      <c r="C53" s="51">
        <v>37</v>
      </c>
      <c r="D53" s="57">
        <v>12646</v>
      </c>
      <c r="E53" s="52" t="s">
        <v>80</v>
      </c>
      <c r="F53" s="52" t="s">
        <v>81</v>
      </c>
      <c r="G53" s="53" t="s">
        <v>22</v>
      </c>
      <c r="H53" s="54">
        <v>1</v>
      </c>
      <c r="I53" s="55">
        <v>21395.14</v>
      </c>
      <c r="J53" s="3">
        <f t="shared" si="1"/>
        <v>21395.14</v>
      </c>
      <c r="K53" s="6"/>
    </row>
    <row r="54" spans="2:11" x14ac:dyDescent="0.25">
      <c r="B54" s="5"/>
      <c r="C54" s="51">
        <v>38</v>
      </c>
      <c r="D54" s="57">
        <v>12656</v>
      </c>
      <c r="E54" s="52" t="s">
        <v>83</v>
      </c>
      <c r="F54" s="52" t="s">
        <v>403</v>
      </c>
      <c r="G54" s="53" t="s">
        <v>22</v>
      </c>
      <c r="H54" s="54">
        <v>1</v>
      </c>
      <c r="I54" s="55">
        <v>152325.01999999999</v>
      </c>
      <c r="J54" s="3">
        <f t="shared" si="1"/>
        <v>152325.01999999999</v>
      </c>
      <c r="K54" s="6"/>
    </row>
    <row r="55" spans="2:11" x14ac:dyDescent="0.25">
      <c r="B55" s="5"/>
      <c r="C55" s="51">
        <v>39</v>
      </c>
      <c r="D55" s="57">
        <v>11790</v>
      </c>
      <c r="E55" s="52" t="s">
        <v>402</v>
      </c>
      <c r="F55" s="52" t="s">
        <v>94</v>
      </c>
      <c r="G55" s="53" t="s">
        <v>22</v>
      </c>
      <c r="H55" s="54">
        <v>1</v>
      </c>
      <c r="I55" s="55">
        <v>264114.84999999998</v>
      </c>
      <c r="J55" s="3">
        <f t="shared" si="1"/>
        <v>264114.84999999998</v>
      </c>
      <c r="K55" s="6"/>
    </row>
    <row r="56" spans="2:11" x14ac:dyDescent="0.25">
      <c r="B56" s="5"/>
      <c r="C56" s="51">
        <v>40</v>
      </c>
      <c r="D56" s="57">
        <v>10191</v>
      </c>
      <c r="E56" s="52" t="s">
        <v>93</v>
      </c>
      <c r="F56" s="52" t="s">
        <v>95</v>
      </c>
      <c r="G56" s="53" t="s">
        <v>22</v>
      </c>
      <c r="H56" s="54">
        <v>1</v>
      </c>
      <c r="I56" s="55">
        <v>13351.18</v>
      </c>
      <c r="J56" s="3">
        <f t="shared" si="1"/>
        <v>13351.18</v>
      </c>
      <c r="K56" s="6"/>
    </row>
    <row r="57" spans="2:11" x14ac:dyDescent="0.25">
      <c r="B57" s="5"/>
      <c r="C57" s="51">
        <v>41</v>
      </c>
      <c r="D57" s="4" t="s">
        <v>99</v>
      </c>
      <c r="E57" s="52" t="s">
        <v>97</v>
      </c>
      <c r="F57" s="52" t="s">
        <v>98</v>
      </c>
      <c r="G57" s="53" t="s">
        <v>22</v>
      </c>
      <c r="H57" s="54">
        <v>1</v>
      </c>
      <c r="I57" s="55">
        <v>8582.5400000000009</v>
      </c>
      <c r="J57" s="3">
        <f t="shared" si="1"/>
        <v>8582.5400000000009</v>
      </c>
      <c r="K57" s="6"/>
    </row>
    <row r="58" spans="2:11" ht="30" customHeight="1" thickBot="1" x14ac:dyDescent="0.3">
      <c r="B58" s="5"/>
      <c r="C58" s="105" t="s">
        <v>8</v>
      </c>
      <c r="D58" s="106"/>
      <c r="E58" s="106"/>
      <c r="F58" s="106"/>
      <c r="G58" s="106"/>
      <c r="H58" s="106"/>
      <c r="I58" s="107"/>
      <c r="J58" s="47">
        <f>SUM(J47:J57)</f>
        <v>751449.12000000011</v>
      </c>
      <c r="K58" s="6"/>
    </row>
    <row r="59" spans="2:11" ht="30" customHeight="1" x14ac:dyDescent="0.25">
      <c r="B59" s="5"/>
      <c r="C59" s="102" t="s">
        <v>108</v>
      </c>
      <c r="D59" s="103"/>
      <c r="E59" s="103"/>
      <c r="F59" s="103"/>
      <c r="G59" s="103"/>
      <c r="H59" s="103"/>
      <c r="I59" s="103"/>
      <c r="J59" s="104"/>
      <c r="K59" s="6"/>
    </row>
    <row r="60" spans="2:11" x14ac:dyDescent="0.25">
      <c r="B60" s="5"/>
      <c r="C60" s="51">
        <v>42</v>
      </c>
      <c r="D60" s="4" t="s">
        <v>115</v>
      </c>
      <c r="E60" s="52" t="s">
        <v>112</v>
      </c>
      <c r="F60" s="52" t="s">
        <v>114</v>
      </c>
      <c r="G60" s="53" t="s">
        <v>26</v>
      </c>
      <c r="H60" s="54">
        <v>1</v>
      </c>
      <c r="I60" s="55">
        <v>13109.72</v>
      </c>
      <c r="J60" s="3">
        <f t="shared" ref="J60:J79" si="2">I60*H60</f>
        <v>13109.72</v>
      </c>
      <c r="K60" s="6"/>
    </row>
    <row r="61" spans="2:11" x14ac:dyDescent="0.25">
      <c r="B61" s="5"/>
      <c r="C61" s="51">
        <v>43</v>
      </c>
      <c r="D61" s="4" t="s">
        <v>116</v>
      </c>
      <c r="E61" s="52" t="s">
        <v>111</v>
      </c>
      <c r="F61" s="52" t="s">
        <v>113</v>
      </c>
      <c r="G61" s="53" t="s">
        <v>26</v>
      </c>
      <c r="H61" s="54">
        <v>1</v>
      </c>
      <c r="I61" s="55">
        <v>8527.33</v>
      </c>
      <c r="J61" s="3">
        <f t="shared" si="2"/>
        <v>8527.33</v>
      </c>
      <c r="K61" s="6"/>
    </row>
    <row r="62" spans="2:11" x14ac:dyDescent="0.25">
      <c r="B62" s="5"/>
      <c r="C62" s="51">
        <v>44</v>
      </c>
      <c r="D62" s="4" t="s">
        <v>119</v>
      </c>
      <c r="E62" s="52" t="s">
        <v>117</v>
      </c>
      <c r="F62" s="52" t="s">
        <v>118</v>
      </c>
      <c r="G62" s="53" t="s">
        <v>26</v>
      </c>
      <c r="H62" s="54">
        <v>1</v>
      </c>
      <c r="I62" s="55">
        <v>8817.16</v>
      </c>
      <c r="J62" s="3">
        <f t="shared" si="2"/>
        <v>8817.16</v>
      </c>
      <c r="K62" s="6"/>
    </row>
    <row r="63" spans="2:11" x14ac:dyDescent="0.25">
      <c r="B63" s="5"/>
      <c r="C63" s="51">
        <v>45</v>
      </c>
      <c r="D63" s="4" t="s">
        <v>128</v>
      </c>
      <c r="E63" s="52" t="s">
        <v>123</v>
      </c>
      <c r="F63" s="52" t="s">
        <v>120</v>
      </c>
      <c r="G63" s="53" t="s">
        <v>26</v>
      </c>
      <c r="H63" s="54">
        <v>1</v>
      </c>
      <c r="I63" s="55">
        <v>11819.71</v>
      </c>
      <c r="J63" s="3">
        <f t="shared" si="2"/>
        <v>11819.71</v>
      </c>
      <c r="K63" s="6"/>
    </row>
    <row r="64" spans="2:11" x14ac:dyDescent="0.25">
      <c r="B64" s="5"/>
      <c r="C64" s="51">
        <v>46</v>
      </c>
      <c r="D64" s="4" t="s">
        <v>127</v>
      </c>
      <c r="E64" s="52" t="s">
        <v>124</v>
      </c>
      <c r="F64" s="52" t="s">
        <v>121</v>
      </c>
      <c r="G64" s="53" t="s">
        <v>26</v>
      </c>
      <c r="H64" s="54">
        <v>1</v>
      </c>
      <c r="I64" s="55">
        <v>28156.21</v>
      </c>
      <c r="J64" s="3">
        <f t="shared" si="2"/>
        <v>28156.21</v>
      </c>
      <c r="K64" s="6"/>
    </row>
    <row r="65" spans="2:11" x14ac:dyDescent="0.25">
      <c r="B65" s="5"/>
      <c r="C65" s="51">
        <v>47</v>
      </c>
      <c r="D65" s="4" t="s">
        <v>141</v>
      </c>
      <c r="E65" s="52" t="s">
        <v>139</v>
      </c>
      <c r="F65" s="52" t="s">
        <v>140</v>
      </c>
      <c r="G65" s="53" t="s">
        <v>26</v>
      </c>
      <c r="H65" s="54">
        <v>1</v>
      </c>
      <c r="I65" s="55">
        <v>32847.97</v>
      </c>
      <c r="J65" s="3">
        <f t="shared" si="2"/>
        <v>32847.97</v>
      </c>
      <c r="K65" s="6"/>
    </row>
    <row r="66" spans="2:11" x14ac:dyDescent="0.25">
      <c r="B66" s="5"/>
      <c r="C66" s="51">
        <v>48</v>
      </c>
      <c r="D66" s="4" t="s">
        <v>129</v>
      </c>
      <c r="E66" s="52" t="s">
        <v>125</v>
      </c>
      <c r="F66" s="52" t="s">
        <v>122</v>
      </c>
      <c r="G66" s="53" t="s">
        <v>26</v>
      </c>
      <c r="H66" s="54">
        <v>1</v>
      </c>
      <c r="I66" s="55">
        <v>77879.72</v>
      </c>
      <c r="J66" s="3">
        <f t="shared" si="2"/>
        <v>77879.72</v>
      </c>
      <c r="K66" s="6"/>
    </row>
    <row r="67" spans="2:11" x14ac:dyDescent="0.25">
      <c r="B67" s="5"/>
      <c r="C67" s="51">
        <v>49</v>
      </c>
      <c r="D67" s="4" t="s">
        <v>130</v>
      </c>
      <c r="E67" s="52" t="s">
        <v>126</v>
      </c>
      <c r="F67" s="52" t="s">
        <v>419</v>
      </c>
      <c r="G67" s="53" t="s">
        <v>26</v>
      </c>
      <c r="H67" s="54">
        <v>1</v>
      </c>
      <c r="I67" s="55">
        <v>110270.04</v>
      </c>
      <c r="J67" s="3">
        <f t="shared" si="2"/>
        <v>110270.04</v>
      </c>
      <c r="K67" s="6"/>
    </row>
    <row r="68" spans="2:11" x14ac:dyDescent="0.25">
      <c r="B68" s="5"/>
      <c r="C68" s="51">
        <v>50</v>
      </c>
      <c r="D68" s="4" t="s">
        <v>133</v>
      </c>
      <c r="E68" s="52" t="s">
        <v>131</v>
      </c>
      <c r="F68" s="52" t="s">
        <v>132</v>
      </c>
      <c r="G68" s="53" t="s">
        <v>24</v>
      </c>
      <c r="H68" s="54">
        <v>1</v>
      </c>
      <c r="I68" s="55">
        <v>49706.06</v>
      </c>
      <c r="J68" s="3">
        <f t="shared" si="2"/>
        <v>49706.06</v>
      </c>
      <c r="K68" s="6"/>
    </row>
    <row r="69" spans="2:11" x14ac:dyDescent="0.25">
      <c r="B69" s="5"/>
      <c r="C69" s="51">
        <v>51</v>
      </c>
      <c r="D69" s="4" t="s">
        <v>138</v>
      </c>
      <c r="E69" s="52" t="s">
        <v>134</v>
      </c>
      <c r="F69" s="52" t="s">
        <v>137</v>
      </c>
      <c r="G69" s="53" t="s">
        <v>24</v>
      </c>
      <c r="H69" s="54">
        <v>1</v>
      </c>
      <c r="I69" s="55">
        <v>95191.27</v>
      </c>
      <c r="J69" s="3">
        <f t="shared" si="2"/>
        <v>95191.27</v>
      </c>
      <c r="K69" s="6"/>
    </row>
    <row r="70" spans="2:11" x14ac:dyDescent="0.25">
      <c r="B70" s="5"/>
      <c r="C70" s="51">
        <v>52</v>
      </c>
      <c r="D70" s="4" t="s">
        <v>136</v>
      </c>
      <c r="E70" s="52" t="s">
        <v>135</v>
      </c>
      <c r="F70" s="52" t="s">
        <v>143</v>
      </c>
      <c r="G70" s="53" t="s">
        <v>24</v>
      </c>
      <c r="H70" s="54">
        <v>1</v>
      </c>
      <c r="I70" s="55">
        <v>123347.16</v>
      </c>
      <c r="J70" s="3">
        <f t="shared" si="2"/>
        <v>123347.16</v>
      </c>
      <c r="K70" s="6"/>
    </row>
    <row r="71" spans="2:11" x14ac:dyDescent="0.25">
      <c r="B71" s="5"/>
      <c r="C71" s="51">
        <v>53</v>
      </c>
      <c r="D71" s="4" t="s">
        <v>144</v>
      </c>
      <c r="E71" s="52" t="s">
        <v>142</v>
      </c>
      <c r="F71" s="52" t="s">
        <v>145</v>
      </c>
      <c r="G71" s="53" t="s">
        <v>24</v>
      </c>
      <c r="H71" s="54">
        <v>1</v>
      </c>
      <c r="I71" s="55">
        <v>26084.74</v>
      </c>
      <c r="J71" s="3">
        <f t="shared" si="2"/>
        <v>26084.74</v>
      </c>
      <c r="K71" s="6"/>
    </row>
    <row r="72" spans="2:11" x14ac:dyDescent="0.25">
      <c r="B72" s="5"/>
      <c r="C72" s="51">
        <v>54</v>
      </c>
      <c r="D72" s="4" t="s">
        <v>147</v>
      </c>
      <c r="E72" s="52" t="s">
        <v>146</v>
      </c>
      <c r="F72" s="52" t="s">
        <v>146</v>
      </c>
      <c r="G72" s="53" t="s">
        <v>24</v>
      </c>
      <c r="H72" s="54">
        <v>1</v>
      </c>
      <c r="I72" s="55">
        <v>56398.68</v>
      </c>
      <c r="J72" s="3">
        <f t="shared" si="2"/>
        <v>56398.68</v>
      </c>
      <c r="K72" s="6"/>
    </row>
    <row r="73" spans="2:11" x14ac:dyDescent="0.25">
      <c r="B73" s="5"/>
      <c r="C73" s="51">
        <v>55</v>
      </c>
      <c r="D73" s="4" t="s">
        <v>149</v>
      </c>
      <c r="E73" s="52" t="s">
        <v>150</v>
      </c>
      <c r="F73" s="52" t="s">
        <v>148</v>
      </c>
      <c r="G73" s="53" t="s">
        <v>24</v>
      </c>
      <c r="H73" s="54">
        <v>1</v>
      </c>
      <c r="I73" s="55">
        <v>55516.15</v>
      </c>
      <c r="J73" s="3">
        <f t="shared" si="2"/>
        <v>55516.15</v>
      </c>
      <c r="K73" s="6"/>
    </row>
    <row r="74" spans="2:11" ht="30" x14ac:dyDescent="0.25">
      <c r="B74" s="5"/>
      <c r="C74" s="51">
        <v>56</v>
      </c>
      <c r="D74" s="4" t="s">
        <v>153</v>
      </c>
      <c r="E74" s="52" t="s">
        <v>151</v>
      </c>
      <c r="F74" s="52" t="s">
        <v>152</v>
      </c>
      <c r="G74" s="53" t="s">
        <v>24</v>
      </c>
      <c r="H74" s="54">
        <v>1</v>
      </c>
      <c r="I74" s="55">
        <v>240646.12</v>
      </c>
      <c r="J74" s="3">
        <f t="shared" si="2"/>
        <v>240646.12</v>
      </c>
      <c r="K74" s="6"/>
    </row>
    <row r="75" spans="2:11" x14ac:dyDescent="0.25">
      <c r="B75" s="5"/>
      <c r="C75" s="51">
        <v>57</v>
      </c>
      <c r="D75" s="4" t="s">
        <v>155</v>
      </c>
      <c r="E75" s="52" t="s">
        <v>154</v>
      </c>
      <c r="F75" s="52" t="s">
        <v>397</v>
      </c>
      <c r="G75" s="53" t="s">
        <v>26</v>
      </c>
      <c r="H75" s="54">
        <v>1</v>
      </c>
      <c r="I75" s="55">
        <v>24381.58</v>
      </c>
      <c r="J75" s="3">
        <f t="shared" si="2"/>
        <v>24381.58</v>
      </c>
      <c r="K75" s="6"/>
    </row>
    <row r="76" spans="2:11" x14ac:dyDescent="0.25">
      <c r="B76" s="5"/>
      <c r="C76" s="51">
        <v>58</v>
      </c>
      <c r="D76" s="4" t="s">
        <v>158</v>
      </c>
      <c r="E76" s="52" t="s">
        <v>156</v>
      </c>
      <c r="F76" s="52" t="s">
        <v>157</v>
      </c>
      <c r="G76" s="53" t="s">
        <v>22</v>
      </c>
      <c r="H76" s="54">
        <v>1</v>
      </c>
      <c r="I76" s="55">
        <v>124926.9</v>
      </c>
      <c r="J76" s="3">
        <f t="shared" si="2"/>
        <v>124926.9</v>
      </c>
      <c r="K76" s="6"/>
    </row>
    <row r="77" spans="2:11" x14ac:dyDescent="0.25">
      <c r="B77" s="5"/>
      <c r="C77" s="51">
        <v>59</v>
      </c>
      <c r="D77" s="4" t="s">
        <v>159</v>
      </c>
      <c r="E77" s="52" t="s">
        <v>161</v>
      </c>
      <c r="F77" s="52" t="s">
        <v>160</v>
      </c>
      <c r="G77" s="53" t="s">
        <v>24</v>
      </c>
      <c r="H77" s="54">
        <v>1</v>
      </c>
      <c r="I77" s="55">
        <v>67583.75</v>
      </c>
      <c r="J77" s="3">
        <f t="shared" si="2"/>
        <v>67583.75</v>
      </c>
      <c r="K77" s="6"/>
    </row>
    <row r="78" spans="2:11" ht="30" x14ac:dyDescent="0.25">
      <c r="B78" s="5"/>
      <c r="C78" s="51">
        <v>60</v>
      </c>
      <c r="D78" s="4" t="s">
        <v>101</v>
      </c>
      <c r="E78" s="52" t="s">
        <v>100</v>
      </c>
      <c r="F78" s="52" t="s">
        <v>396</v>
      </c>
      <c r="G78" s="53" t="s">
        <v>26</v>
      </c>
      <c r="H78" s="54">
        <v>1</v>
      </c>
      <c r="I78" s="55">
        <v>47535.1</v>
      </c>
      <c r="J78" s="3">
        <f t="shared" si="2"/>
        <v>47535.1</v>
      </c>
      <c r="K78" s="6"/>
    </row>
    <row r="79" spans="2:11" ht="30" x14ac:dyDescent="0.25">
      <c r="B79" s="5"/>
      <c r="C79" s="51">
        <v>61</v>
      </c>
      <c r="D79" s="4" t="s">
        <v>440</v>
      </c>
      <c r="E79" s="52" t="s">
        <v>394</v>
      </c>
      <c r="F79" s="52" t="s">
        <v>395</v>
      </c>
      <c r="G79" s="53" t="s">
        <v>26</v>
      </c>
      <c r="H79" s="54">
        <v>1</v>
      </c>
      <c r="I79" s="55">
        <v>15540.18</v>
      </c>
      <c r="J79" s="3">
        <f t="shared" si="2"/>
        <v>15540.18</v>
      </c>
      <c r="K79" s="6"/>
    </row>
    <row r="80" spans="2:11" ht="30" customHeight="1" thickBot="1" x14ac:dyDescent="0.3">
      <c r="B80" s="5"/>
      <c r="C80" s="105" t="s">
        <v>8</v>
      </c>
      <c r="D80" s="106"/>
      <c r="E80" s="106"/>
      <c r="F80" s="106"/>
      <c r="G80" s="106"/>
      <c r="H80" s="106"/>
      <c r="I80" s="107"/>
      <c r="J80" s="47">
        <f>SUM(J60:J79)</f>
        <v>1218285.55</v>
      </c>
      <c r="K80" s="6"/>
    </row>
    <row r="81" spans="2:11" ht="30" customHeight="1" x14ac:dyDescent="0.25">
      <c r="B81" s="5"/>
      <c r="C81" s="102" t="s">
        <v>162</v>
      </c>
      <c r="D81" s="103"/>
      <c r="E81" s="103"/>
      <c r="F81" s="103"/>
      <c r="G81" s="103"/>
      <c r="H81" s="103"/>
      <c r="I81" s="103"/>
      <c r="J81" s="104"/>
      <c r="K81" s="6"/>
    </row>
    <row r="82" spans="2:11" x14ac:dyDescent="0.25">
      <c r="B82" s="5"/>
      <c r="C82" s="51">
        <v>62</v>
      </c>
      <c r="D82" s="4" t="s">
        <v>165</v>
      </c>
      <c r="E82" s="52" t="s">
        <v>163</v>
      </c>
      <c r="F82" s="52" t="s">
        <v>164</v>
      </c>
      <c r="G82" s="53" t="s">
        <v>24</v>
      </c>
      <c r="H82" s="54">
        <v>1</v>
      </c>
      <c r="I82" s="55">
        <v>169102.87</v>
      </c>
      <c r="J82" s="3">
        <f>I82*H82</f>
        <v>169102.87</v>
      </c>
      <c r="K82" s="6"/>
    </row>
    <row r="83" spans="2:11" ht="30" x14ac:dyDescent="0.25">
      <c r="B83" s="5"/>
      <c r="C83" s="51">
        <v>63</v>
      </c>
      <c r="D83" s="4" t="s">
        <v>168</v>
      </c>
      <c r="E83" s="52" t="s">
        <v>166</v>
      </c>
      <c r="F83" s="52" t="s">
        <v>167</v>
      </c>
      <c r="G83" s="53" t="s">
        <v>24</v>
      </c>
      <c r="H83" s="54">
        <v>1</v>
      </c>
      <c r="I83" s="55">
        <v>463258.07</v>
      </c>
      <c r="J83" s="3">
        <f>I83*H83</f>
        <v>463258.07</v>
      </c>
      <c r="K83" s="6"/>
    </row>
    <row r="84" spans="2:11" x14ac:dyDescent="0.25">
      <c r="B84" s="5"/>
      <c r="C84" s="51">
        <v>64</v>
      </c>
      <c r="D84" s="4" t="s">
        <v>171</v>
      </c>
      <c r="E84" s="52" t="s">
        <v>169</v>
      </c>
      <c r="F84" s="52" t="s">
        <v>170</v>
      </c>
      <c r="G84" s="53" t="s">
        <v>24</v>
      </c>
      <c r="H84" s="54">
        <v>1</v>
      </c>
      <c r="I84" s="55">
        <v>72672.97</v>
      </c>
      <c r="J84" s="3">
        <f>I84*H84</f>
        <v>72672.97</v>
      </c>
      <c r="K84" s="6"/>
    </row>
    <row r="85" spans="2:11" x14ac:dyDescent="0.25">
      <c r="B85" s="5"/>
      <c r="C85" s="51">
        <v>65</v>
      </c>
      <c r="D85" s="4" t="s">
        <v>172</v>
      </c>
      <c r="E85" s="52" t="s">
        <v>441</v>
      </c>
      <c r="F85" s="52" t="s">
        <v>185</v>
      </c>
      <c r="G85" s="53" t="s">
        <v>24</v>
      </c>
      <c r="H85" s="54">
        <v>1</v>
      </c>
      <c r="I85" s="55">
        <v>501938</v>
      </c>
      <c r="J85" s="3">
        <f t="shared" ref="J85:J90" si="3">I85*H85</f>
        <v>501938</v>
      </c>
      <c r="K85" s="6"/>
    </row>
    <row r="86" spans="2:11" ht="30" x14ac:dyDescent="0.25">
      <c r="B86" s="5"/>
      <c r="C86" s="51">
        <v>66</v>
      </c>
      <c r="D86" s="4" t="s">
        <v>182</v>
      </c>
      <c r="E86" s="52" t="s">
        <v>442</v>
      </c>
      <c r="F86" s="52" t="s">
        <v>186</v>
      </c>
      <c r="G86" s="53" t="s">
        <v>24</v>
      </c>
      <c r="H86" s="54">
        <v>1</v>
      </c>
      <c r="I86" s="55">
        <v>440813.37</v>
      </c>
      <c r="J86" s="3">
        <f t="shared" si="3"/>
        <v>440813.37</v>
      </c>
      <c r="K86" s="6"/>
    </row>
    <row r="87" spans="2:11" x14ac:dyDescent="0.25">
      <c r="B87" s="5"/>
      <c r="C87" s="51">
        <v>67</v>
      </c>
      <c r="D87" s="4" t="s">
        <v>188</v>
      </c>
      <c r="E87" s="52" t="s">
        <v>173</v>
      </c>
      <c r="F87" s="52" t="s">
        <v>187</v>
      </c>
      <c r="G87" s="53" t="s">
        <v>24</v>
      </c>
      <c r="H87" s="54">
        <v>1</v>
      </c>
      <c r="I87" s="55">
        <v>308272.23</v>
      </c>
      <c r="J87" s="3">
        <f t="shared" si="3"/>
        <v>308272.23</v>
      </c>
      <c r="K87" s="6"/>
    </row>
    <row r="88" spans="2:11" x14ac:dyDescent="0.25">
      <c r="B88" s="5"/>
      <c r="C88" s="51">
        <v>68</v>
      </c>
      <c r="D88" s="4" t="s">
        <v>183</v>
      </c>
      <c r="E88" s="52" t="s">
        <v>174</v>
      </c>
      <c r="F88" s="52" t="s">
        <v>184</v>
      </c>
      <c r="G88" s="53" t="s">
        <v>24</v>
      </c>
      <c r="H88" s="54">
        <v>1</v>
      </c>
      <c r="I88" s="55">
        <v>197412.01</v>
      </c>
      <c r="J88" s="3">
        <f t="shared" si="3"/>
        <v>197412.01</v>
      </c>
      <c r="K88" s="6"/>
    </row>
    <row r="89" spans="2:11" x14ac:dyDescent="0.25">
      <c r="B89" s="5"/>
      <c r="C89" s="51">
        <v>69</v>
      </c>
      <c r="D89" s="4" t="s">
        <v>181</v>
      </c>
      <c r="E89" s="52" t="s">
        <v>177</v>
      </c>
      <c r="F89" s="52" t="s">
        <v>179</v>
      </c>
      <c r="G89" s="53" t="s">
        <v>22</v>
      </c>
      <c r="H89" s="54">
        <v>1</v>
      </c>
      <c r="I89" s="55">
        <v>929367.38</v>
      </c>
      <c r="J89" s="3">
        <f t="shared" si="3"/>
        <v>929367.38</v>
      </c>
      <c r="K89" s="6"/>
    </row>
    <row r="90" spans="2:11" x14ac:dyDescent="0.25">
      <c r="B90" s="5"/>
      <c r="C90" s="51">
        <v>70</v>
      </c>
      <c r="D90" s="4" t="s">
        <v>178</v>
      </c>
      <c r="E90" s="52" t="s">
        <v>176</v>
      </c>
      <c r="F90" s="52" t="s">
        <v>180</v>
      </c>
      <c r="G90" s="53" t="s">
        <v>24</v>
      </c>
      <c r="H90" s="54">
        <v>1</v>
      </c>
      <c r="I90" s="55">
        <v>229957.41</v>
      </c>
      <c r="J90" s="3">
        <f t="shared" si="3"/>
        <v>229957.41</v>
      </c>
      <c r="K90" s="6"/>
    </row>
    <row r="91" spans="2:11" ht="30" customHeight="1" thickBot="1" x14ac:dyDescent="0.3">
      <c r="B91" s="5"/>
      <c r="C91" s="105" t="s">
        <v>8</v>
      </c>
      <c r="D91" s="106"/>
      <c r="E91" s="106"/>
      <c r="F91" s="106"/>
      <c r="G91" s="106"/>
      <c r="H91" s="106"/>
      <c r="I91" s="107"/>
      <c r="J91" s="47">
        <f>SUM(J82:J90)</f>
        <v>3312794.3099999996</v>
      </c>
      <c r="K91" s="6"/>
    </row>
    <row r="92" spans="2:11" ht="30" customHeight="1" x14ac:dyDescent="0.25">
      <c r="B92" s="5"/>
      <c r="C92" s="102" t="s">
        <v>211</v>
      </c>
      <c r="D92" s="103"/>
      <c r="E92" s="103"/>
      <c r="F92" s="103"/>
      <c r="G92" s="103"/>
      <c r="H92" s="103"/>
      <c r="I92" s="103"/>
      <c r="J92" s="104"/>
      <c r="K92" s="6"/>
    </row>
    <row r="93" spans="2:11" x14ac:dyDescent="0.25">
      <c r="B93" s="5"/>
      <c r="C93" s="51">
        <v>71</v>
      </c>
      <c r="D93" s="4" t="s">
        <v>239</v>
      </c>
      <c r="E93" s="52" t="s">
        <v>240</v>
      </c>
      <c r="F93" s="52" t="s">
        <v>241</v>
      </c>
      <c r="G93" s="53" t="s">
        <v>26</v>
      </c>
      <c r="H93" s="54">
        <v>1</v>
      </c>
      <c r="I93" s="55">
        <v>14754.39</v>
      </c>
      <c r="J93" s="3">
        <f>I93*H93</f>
        <v>14754.39</v>
      </c>
      <c r="K93" s="6"/>
    </row>
    <row r="94" spans="2:11" ht="45" x14ac:dyDescent="0.25">
      <c r="B94" s="5"/>
      <c r="C94" s="51">
        <v>72</v>
      </c>
      <c r="D94" s="4" t="s">
        <v>242</v>
      </c>
      <c r="E94" s="52" t="s">
        <v>243</v>
      </c>
      <c r="F94" s="52" t="s">
        <v>244</v>
      </c>
      <c r="G94" s="53" t="s">
        <v>26</v>
      </c>
      <c r="H94" s="54">
        <v>1</v>
      </c>
      <c r="I94" s="55">
        <v>9296.69</v>
      </c>
      <c r="J94" s="3">
        <f>I94*H94</f>
        <v>9296.69</v>
      </c>
      <c r="K94" s="6"/>
    </row>
    <row r="95" spans="2:11" ht="30" x14ac:dyDescent="0.25">
      <c r="B95" s="5"/>
      <c r="C95" s="51">
        <v>73</v>
      </c>
      <c r="D95" s="4" t="s">
        <v>256</v>
      </c>
      <c r="E95" s="52" t="s">
        <v>255</v>
      </c>
      <c r="F95" s="52" t="s">
        <v>257</v>
      </c>
      <c r="G95" s="53" t="s">
        <v>26</v>
      </c>
      <c r="H95" s="54">
        <v>1</v>
      </c>
      <c r="I95" s="55">
        <v>14531.88</v>
      </c>
      <c r="J95" s="3">
        <f>I95*H95</f>
        <v>14531.88</v>
      </c>
      <c r="K95" s="6"/>
    </row>
    <row r="96" spans="2:11" ht="60" x14ac:dyDescent="0.25">
      <c r="B96" s="5"/>
      <c r="C96" s="51">
        <v>74</v>
      </c>
      <c r="D96" s="4" t="s">
        <v>232</v>
      </c>
      <c r="E96" s="52" t="s">
        <v>233</v>
      </c>
      <c r="F96" s="52" t="s">
        <v>248</v>
      </c>
      <c r="G96" s="53" t="s">
        <v>24</v>
      </c>
      <c r="H96" s="54">
        <v>1</v>
      </c>
      <c r="I96" s="55">
        <v>200528.72</v>
      </c>
      <c r="J96" s="3">
        <f t="shared" ref="J96:J112" si="4">I96*H96</f>
        <v>200528.72</v>
      </c>
      <c r="K96" s="6"/>
    </row>
    <row r="97" spans="2:11" ht="30" x14ac:dyDescent="0.25">
      <c r="B97" s="5"/>
      <c r="C97" s="51">
        <v>75</v>
      </c>
      <c r="D97" s="4" t="s">
        <v>253</v>
      </c>
      <c r="E97" s="52" t="s">
        <v>252</v>
      </c>
      <c r="F97" s="52" t="s">
        <v>249</v>
      </c>
      <c r="G97" s="53" t="s">
        <v>24</v>
      </c>
      <c r="H97" s="54">
        <v>1</v>
      </c>
      <c r="I97" s="55">
        <v>94452.73</v>
      </c>
      <c r="J97" s="3">
        <f t="shared" si="4"/>
        <v>94452.73</v>
      </c>
      <c r="K97" s="6"/>
    </row>
    <row r="98" spans="2:11" ht="30" x14ac:dyDescent="0.25">
      <c r="B98" s="5"/>
      <c r="C98" s="51">
        <v>76</v>
      </c>
      <c r="D98" s="4" t="s">
        <v>245</v>
      </c>
      <c r="E98" s="52" t="s">
        <v>246</v>
      </c>
      <c r="F98" s="52" t="s">
        <v>247</v>
      </c>
      <c r="G98" s="53" t="s">
        <v>24</v>
      </c>
      <c r="H98" s="54">
        <v>1</v>
      </c>
      <c r="I98" s="55">
        <v>103718.89</v>
      </c>
      <c r="J98" s="3">
        <f t="shared" si="4"/>
        <v>103718.89</v>
      </c>
      <c r="K98" s="6"/>
    </row>
    <row r="99" spans="2:11" ht="30" x14ac:dyDescent="0.25">
      <c r="B99" s="5"/>
      <c r="C99" s="51">
        <v>77</v>
      </c>
      <c r="D99" s="4" t="s">
        <v>254</v>
      </c>
      <c r="E99" s="52" t="s">
        <v>251</v>
      </c>
      <c r="F99" s="52" t="s">
        <v>250</v>
      </c>
      <c r="G99" s="53" t="s">
        <v>24</v>
      </c>
      <c r="H99" s="54">
        <v>1</v>
      </c>
      <c r="I99" s="55">
        <v>85189.19</v>
      </c>
      <c r="J99" s="3">
        <f t="shared" si="4"/>
        <v>85189.19</v>
      </c>
      <c r="K99" s="6"/>
    </row>
    <row r="100" spans="2:11" x14ac:dyDescent="0.25">
      <c r="B100" s="5"/>
      <c r="C100" s="51">
        <v>78</v>
      </c>
      <c r="D100" s="4" t="s">
        <v>426</v>
      </c>
      <c r="E100" s="52" t="s">
        <v>427</v>
      </c>
      <c r="F100" s="52" t="s">
        <v>428</v>
      </c>
      <c r="G100" s="53" t="s">
        <v>24</v>
      </c>
      <c r="H100" s="54">
        <v>1</v>
      </c>
      <c r="I100" s="55">
        <v>184010.95</v>
      </c>
      <c r="J100" s="3">
        <f t="shared" si="4"/>
        <v>184010.95</v>
      </c>
      <c r="K100" s="6"/>
    </row>
    <row r="101" spans="2:11" x14ac:dyDescent="0.25">
      <c r="B101" s="5"/>
      <c r="C101" s="51">
        <v>79</v>
      </c>
      <c r="D101" s="4" t="s">
        <v>426</v>
      </c>
      <c r="E101" s="52" t="s">
        <v>429</v>
      </c>
      <c r="F101" s="52" t="s">
        <v>430</v>
      </c>
      <c r="G101" s="53" t="s">
        <v>24</v>
      </c>
      <c r="H101" s="54">
        <v>1</v>
      </c>
      <c r="I101" s="55">
        <v>694268.31</v>
      </c>
      <c r="J101" s="3">
        <f t="shared" ref="J101" si="5">I101*H101</f>
        <v>694268.31</v>
      </c>
      <c r="K101" s="6"/>
    </row>
    <row r="102" spans="2:11" ht="30" x14ac:dyDescent="0.25">
      <c r="B102" s="5"/>
      <c r="C102" s="51">
        <v>80</v>
      </c>
      <c r="D102" s="4" t="s">
        <v>259</v>
      </c>
      <c r="E102" s="52" t="s">
        <v>258</v>
      </c>
      <c r="F102" s="52" t="s">
        <v>260</v>
      </c>
      <c r="G102" s="53" t="s">
        <v>24</v>
      </c>
      <c r="H102" s="54">
        <v>1</v>
      </c>
      <c r="I102" s="55">
        <v>161726.84</v>
      </c>
      <c r="J102" s="3">
        <f t="shared" ref="J102" si="6">I102*H102</f>
        <v>161726.84</v>
      </c>
      <c r="K102" s="6"/>
    </row>
    <row r="103" spans="2:11" x14ac:dyDescent="0.25">
      <c r="B103" s="5"/>
      <c r="C103" s="51">
        <v>81</v>
      </c>
      <c r="D103" s="4" t="s">
        <v>261</v>
      </c>
      <c r="E103" s="52" t="s">
        <v>262</v>
      </c>
      <c r="F103" s="52" t="s">
        <v>263</v>
      </c>
      <c r="G103" s="53" t="s">
        <v>24</v>
      </c>
      <c r="H103" s="54">
        <v>1</v>
      </c>
      <c r="I103" s="55">
        <v>21097.23</v>
      </c>
      <c r="J103" s="3">
        <f t="shared" si="4"/>
        <v>21097.23</v>
      </c>
      <c r="K103" s="6"/>
    </row>
    <row r="104" spans="2:11" x14ac:dyDescent="0.25">
      <c r="B104" s="5"/>
      <c r="C104" s="51">
        <v>82</v>
      </c>
      <c r="D104" s="4" t="s">
        <v>264</v>
      </c>
      <c r="E104" s="52" t="s">
        <v>265</v>
      </c>
      <c r="F104" s="52" t="s">
        <v>266</v>
      </c>
      <c r="G104" s="53" t="s">
        <v>24</v>
      </c>
      <c r="H104" s="54">
        <v>1</v>
      </c>
      <c r="I104" s="55">
        <v>21198.67</v>
      </c>
      <c r="J104" s="3">
        <f t="shared" si="4"/>
        <v>21198.67</v>
      </c>
      <c r="K104" s="6"/>
    </row>
    <row r="105" spans="2:11" x14ac:dyDescent="0.25">
      <c r="B105" s="5"/>
      <c r="C105" s="51">
        <v>83</v>
      </c>
      <c r="D105" s="4" t="s">
        <v>267</v>
      </c>
      <c r="E105" s="52" t="s">
        <v>269</v>
      </c>
      <c r="F105" s="52" t="s">
        <v>268</v>
      </c>
      <c r="G105" s="53" t="s">
        <v>24</v>
      </c>
      <c r="H105" s="54">
        <v>1</v>
      </c>
      <c r="I105" s="55">
        <v>31236.13</v>
      </c>
      <c r="J105" s="3">
        <f t="shared" si="4"/>
        <v>31236.13</v>
      </c>
      <c r="K105" s="6"/>
    </row>
    <row r="106" spans="2:11" x14ac:dyDescent="0.25">
      <c r="B106" s="5"/>
      <c r="C106" s="51">
        <v>84</v>
      </c>
      <c r="D106" s="4" t="s">
        <v>229</v>
      </c>
      <c r="E106" s="52" t="s">
        <v>231</v>
      </c>
      <c r="F106" s="52" t="s">
        <v>230</v>
      </c>
      <c r="G106" s="53" t="s">
        <v>24</v>
      </c>
      <c r="H106" s="54">
        <v>1</v>
      </c>
      <c r="I106" s="55">
        <v>152709.75</v>
      </c>
      <c r="J106" s="3">
        <f t="shared" si="4"/>
        <v>152709.75</v>
      </c>
      <c r="K106" s="6"/>
    </row>
    <row r="107" spans="2:11" x14ac:dyDescent="0.25">
      <c r="B107" s="5"/>
      <c r="C107" s="51">
        <v>85</v>
      </c>
      <c r="D107" s="4" t="s">
        <v>368</v>
      </c>
      <c r="E107" s="52" t="s">
        <v>407</v>
      </c>
      <c r="F107" s="52" t="s">
        <v>408</v>
      </c>
      <c r="G107" s="53" t="s">
        <v>24</v>
      </c>
      <c r="H107" s="54">
        <v>1</v>
      </c>
      <c r="I107" s="55">
        <v>187064</v>
      </c>
      <c r="J107" s="3">
        <f t="shared" si="4"/>
        <v>187064</v>
      </c>
      <c r="K107" s="6"/>
    </row>
    <row r="108" spans="2:11" x14ac:dyDescent="0.25">
      <c r="B108" s="5"/>
      <c r="C108" s="51">
        <v>86</v>
      </c>
      <c r="D108" s="4" t="s">
        <v>368</v>
      </c>
      <c r="E108" s="52" t="s">
        <v>414</v>
      </c>
      <c r="F108" s="52" t="s">
        <v>415</v>
      </c>
      <c r="G108" s="53" t="s">
        <v>24</v>
      </c>
      <c r="H108" s="54">
        <v>1</v>
      </c>
      <c r="I108" s="55">
        <v>70064.33</v>
      </c>
      <c r="J108" s="3">
        <f t="shared" si="4"/>
        <v>70064.33</v>
      </c>
      <c r="K108" s="6"/>
    </row>
    <row r="109" spans="2:11" ht="30" x14ac:dyDescent="0.25">
      <c r="B109" s="5"/>
      <c r="C109" s="51">
        <v>87</v>
      </c>
      <c r="D109" s="4" t="s">
        <v>234</v>
      </c>
      <c r="E109" s="52" t="s">
        <v>235</v>
      </c>
      <c r="F109" s="52" t="s">
        <v>235</v>
      </c>
      <c r="G109" s="53" t="s">
        <v>24</v>
      </c>
      <c r="H109" s="54">
        <v>1</v>
      </c>
      <c r="I109" s="55">
        <v>10908.55</v>
      </c>
      <c r="J109" s="3">
        <f t="shared" si="4"/>
        <v>10908.55</v>
      </c>
      <c r="K109" s="6"/>
    </row>
    <row r="110" spans="2:11" x14ac:dyDescent="0.25">
      <c r="B110" s="5"/>
      <c r="C110" s="51">
        <v>88</v>
      </c>
      <c r="D110" s="4" t="s">
        <v>236</v>
      </c>
      <c r="E110" s="52" t="s">
        <v>237</v>
      </c>
      <c r="F110" s="52" t="s">
        <v>238</v>
      </c>
      <c r="G110" s="53" t="s">
        <v>24</v>
      </c>
      <c r="H110" s="54">
        <v>1</v>
      </c>
      <c r="I110" s="55">
        <v>4854.29</v>
      </c>
      <c r="J110" s="3">
        <f t="shared" si="4"/>
        <v>4854.29</v>
      </c>
      <c r="K110" s="6"/>
    </row>
    <row r="111" spans="2:11" ht="30" x14ac:dyDescent="0.25">
      <c r="B111" s="5"/>
      <c r="C111" s="51">
        <v>89</v>
      </c>
      <c r="D111" s="4" t="s">
        <v>271</v>
      </c>
      <c r="E111" s="52" t="s">
        <v>272</v>
      </c>
      <c r="F111" s="52" t="s">
        <v>270</v>
      </c>
      <c r="G111" s="53" t="s">
        <v>24</v>
      </c>
      <c r="H111" s="54">
        <v>1</v>
      </c>
      <c r="I111" s="55">
        <v>70152.56</v>
      </c>
      <c r="J111" s="3">
        <f t="shared" si="4"/>
        <v>70152.56</v>
      </c>
      <c r="K111" s="6"/>
    </row>
    <row r="112" spans="2:11" ht="30" x14ac:dyDescent="0.25">
      <c r="B112" s="5"/>
      <c r="C112" s="51">
        <v>90</v>
      </c>
      <c r="D112" s="4" t="s">
        <v>275</v>
      </c>
      <c r="E112" s="52" t="s">
        <v>273</v>
      </c>
      <c r="F112" s="52" t="s">
        <v>274</v>
      </c>
      <c r="G112" s="53" t="s">
        <v>24</v>
      </c>
      <c r="H112" s="54">
        <v>1</v>
      </c>
      <c r="I112" s="55">
        <v>84124.1</v>
      </c>
      <c r="J112" s="3">
        <f t="shared" si="4"/>
        <v>84124.1</v>
      </c>
      <c r="K112" s="6"/>
    </row>
    <row r="113" spans="2:11" ht="30" customHeight="1" thickBot="1" x14ac:dyDescent="0.3">
      <c r="B113" s="5"/>
      <c r="C113" s="105" t="s">
        <v>8</v>
      </c>
      <c r="D113" s="106"/>
      <c r="E113" s="106"/>
      <c r="F113" s="106"/>
      <c r="G113" s="106"/>
      <c r="H113" s="106"/>
      <c r="I113" s="107"/>
      <c r="J113" s="47">
        <f>SUM(J93:J112)</f>
        <v>2215888.2000000002</v>
      </c>
      <c r="K113" s="6"/>
    </row>
    <row r="114" spans="2:11" ht="30" customHeight="1" x14ac:dyDescent="0.25">
      <c r="B114" s="5"/>
      <c r="C114" s="102" t="s">
        <v>189</v>
      </c>
      <c r="D114" s="103"/>
      <c r="E114" s="103"/>
      <c r="F114" s="103"/>
      <c r="G114" s="103"/>
      <c r="H114" s="103"/>
      <c r="I114" s="103"/>
      <c r="J114" s="104"/>
      <c r="K114" s="6"/>
    </row>
    <row r="115" spans="2:11" x14ac:dyDescent="0.25">
      <c r="B115" s="5"/>
      <c r="C115" s="51">
        <v>91</v>
      </c>
      <c r="D115" s="57">
        <v>15746</v>
      </c>
      <c r="E115" s="52" t="s">
        <v>96</v>
      </c>
      <c r="F115" s="52" t="s">
        <v>208</v>
      </c>
      <c r="G115" s="53" t="s">
        <v>22</v>
      </c>
      <c r="H115" s="54">
        <v>1</v>
      </c>
      <c r="I115" s="55">
        <v>106619.32</v>
      </c>
      <c r="J115" s="3">
        <f t="shared" ref="J115:J125" si="7">I115*H115</f>
        <v>106619.32</v>
      </c>
      <c r="K115" s="6"/>
    </row>
    <row r="116" spans="2:11" x14ac:dyDescent="0.25">
      <c r="B116" s="5"/>
      <c r="C116" s="51">
        <v>92</v>
      </c>
      <c r="D116" s="57">
        <v>13766</v>
      </c>
      <c r="E116" s="52" t="s">
        <v>206</v>
      </c>
      <c r="F116" s="52" t="s">
        <v>207</v>
      </c>
      <c r="G116" s="53" t="s">
        <v>22</v>
      </c>
      <c r="H116" s="54">
        <v>1</v>
      </c>
      <c r="I116" s="55">
        <v>31114.41</v>
      </c>
      <c r="J116" s="3">
        <f t="shared" si="7"/>
        <v>31114.41</v>
      </c>
      <c r="K116" s="6"/>
    </row>
    <row r="117" spans="2:11" ht="30" x14ac:dyDescent="0.25">
      <c r="B117" s="5"/>
      <c r="C117" s="51">
        <v>93</v>
      </c>
      <c r="D117" s="4" t="s">
        <v>109</v>
      </c>
      <c r="E117" s="52" t="s">
        <v>103</v>
      </c>
      <c r="F117" s="52" t="s">
        <v>104</v>
      </c>
      <c r="G117" s="53" t="s">
        <v>105</v>
      </c>
      <c r="H117" s="54">
        <v>1</v>
      </c>
      <c r="I117" s="55">
        <v>497982.53</v>
      </c>
      <c r="J117" s="3">
        <f t="shared" si="7"/>
        <v>497982.53</v>
      </c>
      <c r="K117" s="6"/>
    </row>
    <row r="118" spans="2:11" ht="20.45" customHeight="1" x14ac:dyDescent="0.25">
      <c r="B118" s="5"/>
      <c r="C118" s="51">
        <v>94</v>
      </c>
      <c r="D118" s="4" t="s">
        <v>110</v>
      </c>
      <c r="E118" s="52" t="s">
        <v>106</v>
      </c>
      <c r="F118" s="52" t="s">
        <v>107</v>
      </c>
      <c r="G118" s="53" t="s">
        <v>26</v>
      </c>
      <c r="H118" s="54">
        <v>1</v>
      </c>
      <c r="I118" s="55">
        <v>94388.12</v>
      </c>
      <c r="J118" s="3">
        <f t="shared" si="7"/>
        <v>94388.12</v>
      </c>
      <c r="K118" s="6"/>
    </row>
    <row r="119" spans="2:11" ht="30" x14ac:dyDescent="0.25">
      <c r="B119" s="5"/>
      <c r="C119" s="51">
        <v>95</v>
      </c>
      <c r="D119" s="4" t="s">
        <v>204</v>
      </c>
      <c r="E119" s="52" t="s">
        <v>203</v>
      </c>
      <c r="F119" s="52" t="s">
        <v>198</v>
      </c>
      <c r="G119" s="53" t="s">
        <v>22</v>
      </c>
      <c r="H119" s="54">
        <v>1</v>
      </c>
      <c r="I119" s="55">
        <v>47534.48</v>
      </c>
      <c r="J119" s="3">
        <f t="shared" si="7"/>
        <v>47534.48</v>
      </c>
      <c r="K119" s="6"/>
    </row>
    <row r="120" spans="2:11" ht="30" x14ac:dyDescent="0.25">
      <c r="B120" s="5"/>
      <c r="C120" s="51">
        <v>96</v>
      </c>
      <c r="D120" s="4" t="s">
        <v>431</v>
      </c>
      <c r="E120" s="52" t="s">
        <v>443</v>
      </c>
      <c r="F120" s="52" t="s">
        <v>205</v>
      </c>
      <c r="G120" s="53" t="s">
        <v>22</v>
      </c>
      <c r="H120" s="54">
        <v>1</v>
      </c>
      <c r="I120" s="55">
        <v>62633.56</v>
      </c>
      <c r="J120" s="3">
        <f t="shared" si="7"/>
        <v>62633.56</v>
      </c>
      <c r="K120" s="6"/>
    </row>
    <row r="121" spans="2:11" ht="30" x14ac:dyDescent="0.25">
      <c r="B121" s="5"/>
      <c r="C121" s="51">
        <v>97</v>
      </c>
      <c r="D121" s="4" t="s">
        <v>398</v>
      </c>
      <c r="E121" s="52" t="s">
        <v>400</v>
      </c>
      <c r="F121" s="52" t="s">
        <v>444</v>
      </c>
      <c r="G121" s="53" t="s">
        <v>22</v>
      </c>
      <c r="H121" s="54">
        <v>1</v>
      </c>
      <c r="I121" s="55">
        <v>230283.7</v>
      </c>
      <c r="J121" s="3">
        <f t="shared" si="7"/>
        <v>230283.7</v>
      </c>
      <c r="K121" s="6"/>
    </row>
    <row r="122" spans="2:11" ht="30" x14ac:dyDescent="0.25">
      <c r="B122" s="5"/>
      <c r="C122" s="51">
        <v>98</v>
      </c>
      <c r="D122" s="4" t="s">
        <v>398</v>
      </c>
      <c r="E122" s="52" t="s">
        <v>399</v>
      </c>
      <c r="F122" s="52" t="s">
        <v>401</v>
      </c>
      <c r="G122" s="53" t="s">
        <v>22</v>
      </c>
      <c r="H122" s="54">
        <v>1</v>
      </c>
      <c r="I122" s="55">
        <v>100861.98</v>
      </c>
      <c r="J122" s="3">
        <f t="shared" si="7"/>
        <v>100861.98</v>
      </c>
      <c r="K122" s="6"/>
    </row>
    <row r="123" spans="2:11" x14ac:dyDescent="0.25">
      <c r="B123" s="5"/>
      <c r="C123" s="51">
        <v>99</v>
      </c>
      <c r="D123" s="4" t="s">
        <v>404</v>
      </c>
      <c r="E123" s="52" t="s">
        <v>405</v>
      </c>
      <c r="F123" s="52" t="s">
        <v>406</v>
      </c>
      <c r="G123" s="53" t="s">
        <v>22</v>
      </c>
      <c r="H123" s="54">
        <v>1</v>
      </c>
      <c r="I123" s="55">
        <v>122570.96</v>
      </c>
      <c r="J123" s="3">
        <f t="shared" si="7"/>
        <v>122570.96</v>
      </c>
      <c r="K123" s="6"/>
    </row>
    <row r="124" spans="2:11" x14ac:dyDescent="0.25">
      <c r="B124" s="5"/>
      <c r="C124" s="51">
        <v>100</v>
      </c>
      <c r="D124" s="4" t="s">
        <v>412</v>
      </c>
      <c r="E124" s="52" t="s">
        <v>413</v>
      </c>
      <c r="F124" s="52" t="s">
        <v>445</v>
      </c>
      <c r="G124" s="53" t="s">
        <v>22</v>
      </c>
      <c r="H124" s="54">
        <v>1</v>
      </c>
      <c r="I124" s="55">
        <v>134132.04999999999</v>
      </c>
      <c r="J124" s="3">
        <f t="shared" si="7"/>
        <v>134132.04999999999</v>
      </c>
      <c r="K124" s="6"/>
    </row>
    <row r="125" spans="2:11" x14ac:dyDescent="0.25">
      <c r="B125" s="5"/>
      <c r="C125" s="51">
        <v>101</v>
      </c>
      <c r="D125" s="4" t="s">
        <v>417</v>
      </c>
      <c r="E125" s="52" t="s">
        <v>418</v>
      </c>
      <c r="F125" s="52" t="s">
        <v>420</v>
      </c>
      <c r="G125" s="53" t="s">
        <v>26</v>
      </c>
      <c r="H125" s="54">
        <v>1</v>
      </c>
      <c r="I125" s="55">
        <v>38022.18</v>
      </c>
      <c r="J125" s="3">
        <f t="shared" si="7"/>
        <v>38022.18</v>
      </c>
      <c r="K125" s="6"/>
    </row>
    <row r="126" spans="2:11" ht="30" customHeight="1" thickBot="1" x14ac:dyDescent="0.3">
      <c r="B126" s="5"/>
      <c r="C126" s="105" t="s">
        <v>8</v>
      </c>
      <c r="D126" s="106"/>
      <c r="E126" s="106"/>
      <c r="F126" s="106"/>
      <c r="G126" s="106"/>
      <c r="H126" s="106"/>
      <c r="I126" s="107"/>
      <c r="J126" s="47">
        <f>SUM(J115:J125)</f>
        <v>1466143.2899999998</v>
      </c>
      <c r="K126" s="6"/>
    </row>
    <row r="127" spans="2:11" ht="30" customHeight="1" x14ac:dyDescent="0.25">
      <c r="B127" s="5"/>
      <c r="C127" s="102" t="s">
        <v>175</v>
      </c>
      <c r="D127" s="103"/>
      <c r="E127" s="103"/>
      <c r="F127" s="103"/>
      <c r="G127" s="103"/>
      <c r="H127" s="103"/>
      <c r="I127" s="103"/>
      <c r="J127" s="104"/>
      <c r="K127" s="6"/>
    </row>
    <row r="128" spans="2:11" ht="30" x14ac:dyDescent="0.25">
      <c r="B128" s="5"/>
      <c r="C128" s="51">
        <v>102</v>
      </c>
      <c r="D128" s="4" t="s">
        <v>190</v>
      </c>
      <c r="E128" s="52" t="s">
        <v>191</v>
      </c>
      <c r="F128" s="52" t="s">
        <v>200</v>
      </c>
      <c r="G128" s="53" t="s">
        <v>22</v>
      </c>
      <c r="H128" s="54">
        <v>1</v>
      </c>
      <c r="I128" s="55">
        <v>85879.2</v>
      </c>
      <c r="J128" s="3">
        <f>I128*H128</f>
        <v>85879.2</v>
      </c>
      <c r="K128" s="6"/>
    </row>
    <row r="129" spans="2:11" ht="30" x14ac:dyDescent="0.25">
      <c r="B129" s="5"/>
      <c r="C129" s="51">
        <v>103</v>
      </c>
      <c r="D129" s="4" t="s">
        <v>194</v>
      </c>
      <c r="E129" s="52" t="s">
        <v>192</v>
      </c>
      <c r="F129" s="52" t="s">
        <v>199</v>
      </c>
      <c r="G129" s="53" t="s">
        <v>22</v>
      </c>
      <c r="H129" s="54">
        <v>1</v>
      </c>
      <c r="I129" s="55">
        <v>109793.73</v>
      </c>
      <c r="J129" s="3">
        <f>I129*H129</f>
        <v>109793.73</v>
      </c>
      <c r="K129" s="6"/>
    </row>
    <row r="130" spans="2:11" ht="30" x14ac:dyDescent="0.25">
      <c r="B130" s="5"/>
      <c r="C130" s="51">
        <v>104</v>
      </c>
      <c r="D130" s="4" t="s">
        <v>195</v>
      </c>
      <c r="E130" s="52" t="s">
        <v>193</v>
      </c>
      <c r="F130" s="52" t="s">
        <v>201</v>
      </c>
      <c r="G130" s="53" t="s">
        <v>26</v>
      </c>
      <c r="H130" s="54">
        <v>1</v>
      </c>
      <c r="I130" s="55">
        <v>70184.78</v>
      </c>
      <c r="J130" s="3">
        <f>I130*H130</f>
        <v>70184.78</v>
      </c>
      <c r="K130" s="6"/>
    </row>
    <row r="131" spans="2:11" ht="30" x14ac:dyDescent="0.25">
      <c r="B131" s="5"/>
      <c r="C131" s="51">
        <v>105</v>
      </c>
      <c r="D131" s="4" t="s">
        <v>197</v>
      </c>
      <c r="E131" s="52" t="s">
        <v>196</v>
      </c>
      <c r="F131" s="52" t="s">
        <v>202</v>
      </c>
      <c r="G131" s="53" t="s">
        <v>22</v>
      </c>
      <c r="H131" s="54">
        <v>1</v>
      </c>
      <c r="I131" s="55">
        <v>88872.06</v>
      </c>
      <c r="J131" s="3">
        <f>I131*H131</f>
        <v>88872.06</v>
      </c>
      <c r="K131" s="6"/>
    </row>
    <row r="132" spans="2:11" ht="30" customHeight="1" thickBot="1" x14ac:dyDescent="0.3">
      <c r="B132" s="5"/>
      <c r="C132" s="105" t="s">
        <v>8</v>
      </c>
      <c r="D132" s="106"/>
      <c r="E132" s="106"/>
      <c r="F132" s="106"/>
      <c r="G132" s="106"/>
      <c r="H132" s="106"/>
      <c r="I132" s="107"/>
      <c r="J132" s="47">
        <f>SUM(J128:J131)</f>
        <v>354729.76999999996</v>
      </c>
      <c r="K132" s="6"/>
    </row>
    <row r="133" spans="2:11" ht="30" customHeight="1" x14ac:dyDescent="0.25">
      <c r="B133" s="5"/>
      <c r="C133" s="102" t="s">
        <v>209</v>
      </c>
      <c r="D133" s="103"/>
      <c r="E133" s="103"/>
      <c r="F133" s="103"/>
      <c r="G133" s="103"/>
      <c r="H133" s="103"/>
      <c r="I133" s="103"/>
      <c r="J133" s="104"/>
      <c r="K133" s="6"/>
    </row>
    <row r="134" spans="2:11" ht="30" customHeight="1" x14ac:dyDescent="0.25">
      <c r="B134" s="5"/>
      <c r="C134" s="51">
        <v>106</v>
      </c>
      <c r="D134" s="57">
        <v>11186</v>
      </c>
      <c r="E134" s="52" t="s">
        <v>416</v>
      </c>
      <c r="F134" s="52" t="s">
        <v>446</v>
      </c>
      <c r="G134" s="53" t="s">
        <v>22</v>
      </c>
      <c r="H134" s="54">
        <v>1</v>
      </c>
      <c r="I134" s="55">
        <v>25419.41</v>
      </c>
      <c r="J134" s="3">
        <f t="shared" ref="J134" si="8">I134*H134</f>
        <v>25419.41</v>
      </c>
      <c r="K134" s="6"/>
    </row>
    <row r="135" spans="2:11" ht="30" customHeight="1" x14ac:dyDescent="0.25">
      <c r="B135" s="5"/>
      <c r="C135" s="51">
        <v>107</v>
      </c>
      <c r="D135" s="57">
        <v>15778</v>
      </c>
      <c r="E135" s="52" t="s">
        <v>276</v>
      </c>
      <c r="F135" s="52" t="s">
        <v>277</v>
      </c>
      <c r="G135" s="53" t="s">
        <v>447</v>
      </c>
      <c r="H135" s="54">
        <v>1</v>
      </c>
      <c r="I135" s="55">
        <v>987.53</v>
      </c>
      <c r="J135" s="3">
        <f t="shared" ref="J135:J147" si="9">I135*H135</f>
        <v>987.53</v>
      </c>
      <c r="K135" s="6"/>
    </row>
    <row r="136" spans="2:11" ht="30" x14ac:dyDescent="0.25">
      <c r="B136" s="5"/>
      <c r="C136" s="51">
        <v>108</v>
      </c>
      <c r="D136" s="4" t="s">
        <v>279</v>
      </c>
      <c r="E136" s="52" t="s">
        <v>278</v>
      </c>
      <c r="F136" s="52" t="s">
        <v>283</v>
      </c>
      <c r="G136" s="53" t="s">
        <v>22</v>
      </c>
      <c r="H136" s="54">
        <v>1</v>
      </c>
      <c r="I136" s="55">
        <v>17709.82</v>
      </c>
      <c r="J136" s="3">
        <f t="shared" si="9"/>
        <v>17709.82</v>
      </c>
      <c r="K136" s="6"/>
    </row>
    <row r="137" spans="2:11" x14ac:dyDescent="0.25">
      <c r="B137" s="5"/>
      <c r="C137" s="51">
        <v>109</v>
      </c>
      <c r="D137" s="4" t="s">
        <v>282</v>
      </c>
      <c r="E137" s="52" t="s">
        <v>280</v>
      </c>
      <c r="F137" s="52" t="s">
        <v>281</v>
      </c>
      <c r="G137" s="53" t="s">
        <v>22</v>
      </c>
      <c r="H137" s="54">
        <v>1</v>
      </c>
      <c r="I137" s="55">
        <v>12351.15</v>
      </c>
      <c r="J137" s="3">
        <f t="shared" si="9"/>
        <v>12351.15</v>
      </c>
      <c r="K137" s="6"/>
    </row>
    <row r="138" spans="2:11" ht="30" x14ac:dyDescent="0.25">
      <c r="B138" s="5"/>
      <c r="C138" s="51">
        <v>110</v>
      </c>
      <c r="D138" s="4" t="s">
        <v>288</v>
      </c>
      <c r="E138" s="52" t="s">
        <v>287</v>
      </c>
      <c r="F138" s="52" t="s">
        <v>286</v>
      </c>
      <c r="G138" s="53" t="s">
        <v>22</v>
      </c>
      <c r="H138" s="54">
        <v>1</v>
      </c>
      <c r="I138" s="55">
        <v>16560.349999999999</v>
      </c>
      <c r="J138" s="3">
        <f t="shared" si="9"/>
        <v>16560.349999999999</v>
      </c>
      <c r="K138" s="6"/>
    </row>
    <row r="139" spans="2:11" x14ac:dyDescent="0.25">
      <c r="B139" s="5"/>
      <c r="C139" s="51">
        <v>111</v>
      </c>
      <c r="D139" s="4" t="s">
        <v>285</v>
      </c>
      <c r="E139" s="52" t="s">
        <v>289</v>
      </c>
      <c r="F139" s="52" t="s">
        <v>284</v>
      </c>
      <c r="G139" s="53" t="s">
        <v>22</v>
      </c>
      <c r="H139" s="54">
        <v>1</v>
      </c>
      <c r="I139" s="55">
        <v>17551.13</v>
      </c>
      <c r="J139" s="3">
        <f t="shared" si="9"/>
        <v>17551.13</v>
      </c>
      <c r="K139" s="6"/>
    </row>
    <row r="140" spans="2:11" ht="30" x14ac:dyDescent="0.25">
      <c r="B140" s="5"/>
      <c r="C140" s="51">
        <v>112</v>
      </c>
      <c r="D140" s="4" t="s">
        <v>310</v>
      </c>
      <c r="E140" s="52" t="s">
        <v>308</v>
      </c>
      <c r="F140" s="52" t="s">
        <v>309</v>
      </c>
      <c r="G140" s="53" t="s">
        <v>26</v>
      </c>
      <c r="H140" s="54">
        <v>1</v>
      </c>
      <c r="I140" s="55">
        <v>4081.89</v>
      </c>
      <c r="J140" s="3">
        <f t="shared" si="9"/>
        <v>4081.89</v>
      </c>
      <c r="K140" s="6"/>
    </row>
    <row r="141" spans="2:11" ht="30" x14ac:dyDescent="0.25">
      <c r="B141" s="5"/>
      <c r="C141" s="51">
        <v>113</v>
      </c>
      <c r="D141" s="4" t="s">
        <v>290</v>
      </c>
      <c r="E141" s="52" t="s">
        <v>291</v>
      </c>
      <c r="F141" s="52" t="s">
        <v>292</v>
      </c>
      <c r="G141" s="53" t="s">
        <v>22</v>
      </c>
      <c r="H141" s="54">
        <v>1</v>
      </c>
      <c r="I141" s="55">
        <v>18809.55</v>
      </c>
      <c r="J141" s="3">
        <f t="shared" si="9"/>
        <v>18809.55</v>
      </c>
      <c r="K141" s="6"/>
    </row>
    <row r="142" spans="2:11" ht="30" x14ac:dyDescent="0.25">
      <c r="B142" s="5"/>
      <c r="C142" s="51">
        <v>114</v>
      </c>
      <c r="D142" s="4" t="s">
        <v>294</v>
      </c>
      <c r="E142" s="52" t="s">
        <v>293</v>
      </c>
      <c r="F142" s="52" t="s">
        <v>295</v>
      </c>
      <c r="G142" s="53" t="s">
        <v>22</v>
      </c>
      <c r="H142" s="54">
        <v>1</v>
      </c>
      <c r="I142" s="55">
        <v>18642.84</v>
      </c>
      <c r="J142" s="3">
        <f t="shared" si="9"/>
        <v>18642.84</v>
      </c>
      <c r="K142" s="6"/>
    </row>
    <row r="143" spans="2:11" x14ac:dyDescent="0.25">
      <c r="B143" s="5"/>
      <c r="C143" s="51">
        <v>115</v>
      </c>
      <c r="D143" s="4" t="s">
        <v>297</v>
      </c>
      <c r="E143" s="52" t="s">
        <v>296</v>
      </c>
      <c r="F143" s="52" t="s">
        <v>298</v>
      </c>
      <c r="G143" s="53" t="s">
        <v>26</v>
      </c>
      <c r="H143" s="54">
        <v>1</v>
      </c>
      <c r="I143" s="55">
        <v>4463.66</v>
      </c>
      <c r="J143" s="3">
        <f t="shared" si="9"/>
        <v>4463.66</v>
      </c>
      <c r="K143" s="6"/>
    </row>
    <row r="144" spans="2:11" ht="30" x14ac:dyDescent="0.25">
      <c r="B144" s="5"/>
      <c r="C144" s="51">
        <v>116</v>
      </c>
      <c r="D144" s="4" t="s">
        <v>301</v>
      </c>
      <c r="E144" s="52" t="s">
        <v>299</v>
      </c>
      <c r="F144" s="52" t="s">
        <v>300</v>
      </c>
      <c r="G144" s="53" t="s">
        <v>22</v>
      </c>
      <c r="H144" s="54">
        <v>1</v>
      </c>
      <c r="I144" s="55">
        <v>15224.83</v>
      </c>
      <c r="J144" s="3">
        <f t="shared" si="9"/>
        <v>15224.83</v>
      </c>
      <c r="K144" s="6"/>
    </row>
    <row r="145" spans="2:11" ht="30" x14ac:dyDescent="0.25">
      <c r="B145" s="5"/>
      <c r="C145" s="51">
        <v>117</v>
      </c>
      <c r="D145" s="4" t="s">
        <v>307</v>
      </c>
      <c r="E145" s="52" t="s">
        <v>305</v>
      </c>
      <c r="F145" s="52" t="s">
        <v>306</v>
      </c>
      <c r="G145" s="53" t="s">
        <v>22</v>
      </c>
      <c r="H145" s="54">
        <v>1</v>
      </c>
      <c r="I145" s="55">
        <v>34105.74</v>
      </c>
      <c r="J145" s="3">
        <f t="shared" si="9"/>
        <v>34105.74</v>
      </c>
      <c r="K145" s="6"/>
    </row>
    <row r="146" spans="2:11" ht="30" x14ac:dyDescent="0.25">
      <c r="B146" s="5"/>
      <c r="C146" s="51">
        <v>118</v>
      </c>
      <c r="D146" s="4" t="s">
        <v>448</v>
      </c>
      <c r="E146" s="52" t="s">
        <v>449</v>
      </c>
      <c r="F146" s="52" t="s">
        <v>450</v>
      </c>
      <c r="G146" s="53" t="s">
        <v>26</v>
      </c>
      <c r="H146" s="54">
        <v>1</v>
      </c>
      <c r="I146" s="55">
        <v>12235.47</v>
      </c>
      <c r="J146" s="3">
        <f t="shared" si="9"/>
        <v>12235.47</v>
      </c>
      <c r="K146" s="6"/>
    </row>
    <row r="147" spans="2:11" x14ac:dyDescent="0.25">
      <c r="B147" s="5"/>
      <c r="C147" s="51">
        <v>119</v>
      </c>
      <c r="D147" s="4" t="s">
        <v>302</v>
      </c>
      <c r="E147" s="52" t="s">
        <v>303</v>
      </c>
      <c r="F147" s="52" t="s">
        <v>304</v>
      </c>
      <c r="G147" s="53" t="s">
        <v>26</v>
      </c>
      <c r="H147" s="54">
        <v>1</v>
      </c>
      <c r="I147" s="55">
        <v>4942.2299999999996</v>
      </c>
      <c r="J147" s="3">
        <f t="shared" si="9"/>
        <v>4942.2299999999996</v>
      </c>
      <c r="K147" s="6"/>
    </row>
    <row r="148" spans="2:11" ht="30" customHeight="1" thickBot="1" x14ac:dyDescent="0.3">
      <c r="B148" s="5"/>
      <c r="C148" s="108" t="s">
        <v>8</v>
      </c>
      <c r="D148" s="109"/>
      <c r="E148" s="109"/>
      <c r="F148" s="109"/>
      <c r="G148" s="109"/>
      <c r="H148" s="109"/>
      <c r="I148" s="110"/>
      <c r="J148" s="47">
        <f>SUM(J134:J147)</f>
        <v>203085.6</v>
      </c>
      <c r="K148" s="6"/>
    </row>
    <row r="149" spans="2:11" ht="30" customHeight="1" x14ac:dyDescent="0.25">
      <c r="B149" s="5"/>
      <c r="C149" s="102" t="s">
        <v>210</v>
      </c>
      <c r="D149" s="103"/>
      <c r="E149" s="103"/>
      <c r="F149" s="103"/>
      <c r="G149" s="103"/>
      <c r="H149" s="103"/>
      <c r="I149" s="103"/>
      <c r="J149" s="104"/>
      <c r="K149" s="6"/>
    </row>
    <row r="150" spans="2:11" ht="30" x14ac:dyDescent="0.25">
      <c r="B150" s="5"/>
      <c r="C150" s="51">
        <v>120</v>
      </c>
      <c r="D150" s="4" t="s">
        <v>312</v>
      </c>
      <c r="E150" s="52" t="s">
        <v>311</v>
      </c>
      <c r="F150" s="52" t="s">
        <v>314</v>
      </c>
      <c r="G150" s="53" t="s">
        <v>22</v>
      </c>
      <c r="H150" s="54">
        <v>1</v>
      </c>
      <c r="I150" s="55">
        <v>58815.05</v>
      </c>
      <c r="J150" s="3">
        <f t="shared" ref="J150:J158" si="10">I150*H150</f>
        <v>58815.05</v>
      </c>
      <c r="K150" s="6"/>
    </row>
    <row r="151" spans="2:11" ht="30" x14ac:dyDescent="0.25">
      <c r="B151" s="5"/>
      <c r="C151" s="51">
        <v>121</v>
      </c>
      <c r="D151" s="4" t="s">
        <v>318</v>
      </c>
      <c r="E151" s="52" t="s">
        <v>316</v>
      </c>
      <c r="F151" s="52" t="s">
        <v>317</v>
      </c>
      <c r="G151" s="53" t="s">
        <v>22</v>
      </c>
      <c r="H151" s="54">
        <v>1</v>
      </c>
      <c r="I151" s="55">
        <v>60998</v>
      </c>
      <c r="J151" s="3">
        <f t="shared" si="10"/>
        <v>60998</v>
      </c>
      <c r="K151" s="6"/>
    </row>
    <row r="152" spans="2:11" ht="30" x14ac:dyDescent="0.25">
      <c r="B152" s="5"/>
      <c r="C152" s="51">
        <v>122</v>
      </c>
      <c r="D152" s="4" t="s">
        <v>367</v>
      </c>
      <c r="E152" s="52" t="s">
        <v>365</v>
      </c>
      <c r="F152" s="52" t="s">
        <v>366</v>
      </c>
      <c r="G152" s="53" t="s">
        <v>22</v>
      </c>
      <c r="H152" s="54">
        <v>1</v>
      </c>
      <c r="I152" s="55">
        <v>39710.17</v>
      </c>
      <c r="J152" s="3">
        <f t="shared" si="10"/>
        <v>39710.17</v>
      </c>
      <c r="K152" s="6"/>
    </row>
    <row r="153" spans="2:11" x14ac:dyDescent="0.25">
      <c r="B153" s="5"/>
      <c r="C153" s="51">
        <v>123</v>
      </c>
      <c r="D153" s="4" t="s">
        <v>321</v>
      </c>
      <c r="E153" s="52" t="s">
        <v>319</v>
      </c>
      <c r="F153" s="52" t="s">
        <v>320</v>
      </c>
      <c r="G153" s="53" t="s">
        <v>26</v>
      </c>
      <c r="H153" s="54">
        <v>1</v>
      </c>
      <c r="I153" s="55">
        <v>4687.67</v>
      </c>
      <c r="J153" s="3">
        <f t="shared" si="10"/>
        <v>4687.67</v>
      </c>
      <c r="K153" s="6"/>
    </row>
    <row r="154" spans="2:11" ht="20.45" customHeight="1" x14ac:dyDescent="0.25">
      <c r="B154" s="5"/>
      <c r="C154" s="51">
        <v>124</v>
      </c>
      <c r="D154" s="4" t="s">
        <v>322</v>
      </c>
      <c r="E154" s="52" t="s">
        <v>325</v>
      </c>
      <c r="F154" s="52" t="s">
        <v>323</v>
      </c>
      <c r="G154" s="53" t="s">
        <v>26</v>
      </c>
      <c r="H154" s="54">
        <v>1</v>
      </c>
      <c r="I154" s="55">
        <v>3607.72</v>
      </c>
      <c r="J154" s="3">
        <f t="shared" si="10"/>
        <v>3607.72</v>
      </c>
      <c r="K154" s="6"/>
    </row>
    <row r="155" spans="2:11" x14ac:dyDescent="0.25">
      <c r="B155" s="5"/>
      <c r="C155" s="51">
        <v>125</v>
      </c>
      <c r="D155" s="4" t="s">
        <v>324</v>
      </c>
      <c r="E155" s="52" t="s">
        <v>326</v>
      </c>
      <c r="F155" s="52" t="s">
        <v>327</v>
      </c>
      <c r="G155" s="53" t="s">
        <v>26</v>
      </c>
      <c r="H155" s="54">
        <v>1</v>
      </c>
      <c r="I155" s="55">
        <v>5458.79</v>
      </c>
      <c r="J155" s="3">
        <f t="shared" si="10"/>
        <v>5458.79</v>
      </c>
      <c r="K155" s="6"/>
    </row>
    <row r="156" spans="2:11" x14ac:dyDescent="0.25">
      <c r="B156" s="5"/>
      <c r="C156" s="51">
        <v>126</v>
      </c>
      <c r="D156" s="4" t="s">
        <v>409</v>
      </c>
      <c r="E156" s="52" t="s">
        <v>410</v>
      </c>
      <c r="F156" s="52" t="s">
        <v>411</v>
      </c>
      <c r="G156" s="53" t="s">
        <v>22</v>
      </c>
      <c r="H156" s="54">
        <v>1</v>
      </c>
      <c r="I156" s="55">
        <v>144638.45000000001</v>
      </c>
      <c r="J156" s="3">
        <f t="shared" si="10"/>
        <v>144638.45000000001</v>
      </c>
      <c r="K156" s="6"/>
    </row>
    <row r="157" spans="2:11" ht="30" x14ac:dyDescent="0.25">
      <c r="B157" s="5"/>
      <c r="C157" s="51">
        <v>127</v>
      </c>
      <c r="D157" s="4" t="s">
        <v>425</v>
      </c>
      <c r="E157" s="52" t="s">
        <v>424</v>
      </c>
      <c r="F157" s="52" t="s">
        <v>451</v>
      </c>
      <c r="G157" s="53" t="s">
        <v>24</v>
      </c>
      <c r="H157" s="54">
        <v>1</v>
      </c>
      <c r="I157" s="55">
        <v>1030649.52</v>
      </c>
      <c r="J157" s="3">
        <f t="shared" si="10"/>
        <v>1030649.52</v>
      </c>
      <c r="K157" s="6"/>
    </row>
    <row r="158" spans="2:11" ht="30" x14ac:dyDescent="0.25">
      <c r="B158" s="5"/>
      <c r="C158" s="51">
        <v>128</v>
      </c>
      <c r="D158" s="4" t="s">
        <v>421</v>
      </c>
      <c r="E158" s="52" t="s">
        <v>422</v>
      </c>
      <c r="F158" s="52" t="s">
        <v>423</v>
      </c>
      <c r="G158" s="53" t="s">
        <v>24</v>
      </c>
      <c r="H158" s="54">
        <v>1</v>
      </c>
      <c r="I158" s="55">
        <v>683521.59</v>
      </c>
      <c r="J158" s="3">
        <f t="shared" si="10"/>
        <v>683521.59</v>
      </c>
      <c r="K158" s="6"/>
    </row>
    <row r="159" spans="2:11" ht="30" customHeight="1" thickBot="1" x14ac:dyDescent="0.3">
      <c r="B159" s="5"/>
      <c r="C159" s="108" t="s">
        <v>8</v>
      </c>
      <c r="D159" s="109"/>
      <c r="E159" s="109"/>
      <c r="F159" s="109"/>
      <c r="G159" s="109"/>
      <c r="H159" s="109"/>
      <c r="I159" s="110"/>
      <c r="J159" s="47">
        <f>SUM(J150:J158)</f>
        <v>2032086.96</v>
      </c>
      <c r="K159" s="6"/>
    </row>
    <row r="160" spans="2:11" ht="30" customHeight="1" x14ac:dyDescent="0.25">
      <c r="B160" s="5"/>
      <c r="C160" s="102" t="s">
        <v>212</v>
      </c>
      <c r="D160" s="103"/>
      <c r="E160" s="103"/>
      <c r="F160" s="103"/>
      <c r="G160" s="103"/>
      <c r="H160" s="103"/>
      <c r="I160" s="103"/>
      <c r="J160" s="104"/>
      <c r="K160" s="6"/>
    </row>
    <row r="161" spans="2:11" x14ac:dyDescent="0.25">
      <c r="B161" s="5"/>
      <c r="C161" s="51">
        <v>129</v>
      </c>
      <c r="D161" s="4" t="s">
        <v>328</v>
      </c>
      <c r="E161" s="52" t="s">
        <v>329</v>
      </c>
      <c r="F161" s="52" t="s">
        <v>330</v>
      </c>
      <c r="G161" s="53" t="s">
        <v>22</v>
      </c>
      <c r="H161" s="54">
        <v>1</v>
      </c>
      <c r="I161" s="55">
        <v>32881.61</v>
      </c>
      <c r="J161" s="3">
        <f t="shared" ref="J161:J171" si="11">I161*H161</f>
        <v>32881.61</v>
      </c>
      <c r="K161" s="6"/>
    </row>
    <row r="162" spans="2:11" x14ac:dyDescent="0.25">
      <c r="B162" s="5"/>
      <c r="C162" s="51">
        <v>130</v>
      </c>
      <c r="D162" s="4" t="s">
        <v>355</v>
      </c>
      <c r="E162" s="52" t="s">
        <v>354</v>
      </c>
      <c r="F162" s="52" t="s">
        <v>356</v>
      </c>
      <c r="G162" s="53" t="s">
        <v>22</v>
      </c>
      <c r="H162" s="54">
        <v>1</v>
      </c>
      <c r="I162" s="55">
        <v>54724.54</v>
      </c>
      <c r="J162" s="3">
        <f t="shared" si="11"/>
        <v>54724.54</v>
      </c>
      <c r="K162" s="6"/>
    </row>
    <row r="163" spans="2:11" ht="30" x14ac:dyDescent="0.25">
      <c r="B163" s="5"/>
      <c r="C163" s="51">
        <v>131</v>
      </c>
      <c r="D163" s="4" t="s">
        <v>315</v>
      </c>
      <c r="E163" s="52" t="s">
        <v>313</v>
      </c>
      <c r="F163" s="52" t="s">
        <v>360</v>
      </c>
      <c r="G163" s="53" t="s">
        <v>22</v>
      </c>
      <c r="H163" s="54">
        <v>1</v>
      </c>
      <c r="I163" s="55">
        <v>83333.36</v>
      </c>
      <c r="J163" s="3">
        <f t="shared" si="11"/>
        <v>83333.36</v>
      </c>
      <c r="K163" s="6"/>
    </row>
    <row r="164" spans="2:11" ht="30" x14ac:dyDescent="0.25">
      <c r="B164" s="5"/>
      <c r="C164" s="51">
        <v>132</v>
      </c>
      <c r="D164" s="4" t="s">
        <v>349</v>
      </c>
      <c r="E164" s="52" t="s">
        <v>350</v>
      </c>
      <c r="F164" s="52" t="s">
        <v>361</v>
      </c>
      <c r="G164" s="53" t="s">
        <v>22</v>
      </c>
      <c r="H164" s="54">
        <v>1</v>
      </c>
      <c r="I164" s="55">
        <v>111492.25</v>
      </c>
      <c r="J164" s="3">
        <f t="shared" si="11"/>
        <v>111492.25</v>
      </c>
      <c r="K164" s="6"/>
    </row>
    <row r="165" spans="2:11" ht="30" x14ac:dyDescent="0.25">
      <c r="B165" s="5"/>
      <c r="C165" s="51">
        <v>133</v>
      </c>
      <c r="D165" s="4" t="s">
        <v>353</v>
      </c>
      <c r="E165" s="52" t="s">
        <v>351</v>
      </c>
      <c r="F165" s="52" t="s">
        <v>352</v>
      </c>
      <c r="G165" s="53" t="s">
        <v>22</v>
      </c>
      <c r="H165" s="54">
        <v>1</v>
      </c>
      <c r="I165" s="55">
        <v>85599.07</v>
      </c>
      <c r="J165" s="3">
        <f t="shared" si="11"/>
        <v>85599.07</v>
      </c>
      <c r="K165" s="6"/>
    </row>
    <row r="166" spans="2:11" ht="30" x14ac:dyDescent="0.25">
      <c r="B166" s="5"/>
      <c r="C166" s="51">
        <v>134</v>
      </c>
      <c r="D166" s="4" t="s">
        <v>364</v>
      </c>
      <c r="E166" s="52" t="s">
        <v>362</v>
      </c>
      <c r="F166" s="52" t="s">
        <v>363</v>
      </c>
      <c r="G166" s="53" t="s">
        <v>22</v>
      </c>
      <c r="H166" s="54">
        <v>1</v>
      </c>
      <c r="I166" s="55">
        <v>90223.13</v>
      </c>
      <c r="J166" s="3">
        <f t="shared" si="11"/>
        <v>90223.13</v>
      </c>
      <c r="K166" s="6"/>
    </row>
    <row r="167" spans="2:11" ht="30" x14ac:dyDescent="0.25">
      <c r="B167" s="5"/>
      <c r="C167" s="51">
        <v>135</v>
      </c>
      <c r="D167" s="4" t="s">
        <v>358</v>
      </c>
      <c r="E167" s="52" t="s">
        <v>357</v>
      </c>
      <c r="F167" s="52" t="s">
        <v>359</v>
      </c>
      <c r="G167" s="53" t="s">
        <v>22</v>
      </c>
      <c r="H167" s="54">
        <v>1</v>
      </c>
      <c r="I167" s="55">
        <v>75927.7</v>
      </c>
      <c r="J167" s="3">
        <f t="shared" si="11"/>
        <v>75927.7</v>
      </c>
      <c r="K167" s="6"/>
    </row>
    <row r="168" spans="2:11" ht="20.45" customHeight="1" x14ac:dyDescent="0.25">
      <c r="B168" s="5"/>
      <c r="C168" s="51">
        <v>136</v>
      </c>
      <c r="D168" s="4" t="s">
        <v>337</v>
      </c>
      <c r="E168" s="52" t="s">
        <v>338</v>
      </c>
      <c r="F168" s="52" t="s">
        <v>339</v>
      </c>
      <c r="G168" s="53" t="s">
        <v>26</v>
      </c>
      <c r="H168" s="54">
        <v>1</v>
      </c>
      <c r="I168" s="55">
        <v>37692.46</v>
      </c>
      <c r="J168" s="3">
        <f t="shared" si="11"/>
        <v>37692.46</v>
      </c>
      <c r="K168" s="6"/>
    </row>
    <row r="169" spans="2:11" x14ac:dyDescent="0.25">
      <c r="B169" s="5"/>
      <c r="C169" s="51">
        <v>137</v>
      </c>
      <c r="D169" s="4" t="s">
        <v>340</v>
      </c>
      <c r="E169" s="52" t="s">
        <v>341</v>
      </c>
      <c r="F169" s="52" t="s">
        <v>342</v>
      </c>
      <c r="G169" s="53" t="s">
        <v>26</v>
      </c>
      <c r="H169" s="54">
        <v>1</v>
      </c>
      <c r="I169" s="55">
        <v>24156.94</v>
      </c>
      <c r="J169" s="3">
        <f t="shared" si="11"/>
        <v>24156.94</v>
      </c>
      <c r="K169" s="6"/>
    </row>
    <row r="170" spans="2:11" x14ac:dyDescent="0.25">
      <c r="B170" s="5"/>
      <c r="C170" s="51">
        <v>138</v>
      </c>
      <c r="D170" s="4" t="s">
        <v>343</v>
      </c>
      <c r="E170" s="52" t="s">
        <v>344</v>
      </c>
      <c r="F170" s="52" t="s">
        <v>345</v>
      </c>
      <c r="G170" s="53" t="s">
        <v>26</v>
      </c>
      <c r="H170" s="54">
        <v>1</v>
      </c>
      <c r="I170" s="55">
        <v>17691.07</v>
      </c>
      <c r="J170" s="3">
        <f t="shared" si="11"/>
        <v>17691.07</v>
      </c>
      <c r="K170" s="6"/>
    </row>
    <row r="171" spans="2:11" ht="30" x14ac:dyDescent="0.25">
      <c r="B171" s="5"/>
      <c r="C171" s="51">
        <v>139</v>
      </c>
      <c r="D171" s="4" t="s">
        <v>346</v>
      </c>
      <c r="E171" s="52" t="s">
        <v>347</v>
      </c>
      <c r="F171" s="52" t="s">
        <v>348</v>
      </c>
      <c r="G171" s="53" t="s">
        <v>26</v>
      </c>
      <c r="H171" s="54">
        <v>1</v>
      </c>
      <c r="I171" s="55">
        <v>13553.58</v>
      </c>
      <c r="J171" s="3">
        <f t="shared" si="11"/>
        <v>13553.58</v>
      </c>
      <c r="K171" s="6"/>
    </row>
    <row r="172" spans="2:11" ht="30" customHeight="1" thickBot="1" x14ac:dyDescent="0.3">
      <c r="B172" s="5"/>
      <c r="C172" s="108" t="s">
        <v>8</v>
      </c>
      <c r="D172" s="109"/>
      <c r="E172" s="109"/>
      <c r="F172" s="109"/>
      <c r="G172" s="109"/>
      <c r="H172" s="109"/>
      <c r="I172" s="110"/>
      <c r="J172" s="47">
        <f>SUM(J161:J171)</f>
        <v>627275.70999999985</v>
      </c>
      <c r="K172" s="6"/>
    </row>
    <row r="173" spans="2:11" ht="30" customHeight="1" x14ac:dyDescent="0.25">
      <c r="B173" s="5"/>
      <c r="C173" s="102" t="s">
        <v>213</v>
      </c>
      <c r="D173" s="103"/>
      <c r="E173" s="103"/>
      <c r="F173" s="103"/>
      <c r="G173" s="103"/>
      <c r="H173" s="103"/>
      <c r="I173" s="103"/>
      <c r="J173" s="104"/>
      <c r="K173" s="6"/>
    </row>
    <row r="174" spans="2:11" x14ac:dyDescent="0.25">
      <c r="B174" s="5"/>
      <c r="C174" s="51">
        <v>140</v>
      </c>
      <c r="D174" s="4" t="s">
        <v>331</v>
      </c>
      <c r="E174" s="52" t="s">
        <v>332</v>
      </c>
      <c r="F174" s="52" t="s">
        <v>333</v>
      </c>
      <c r="G174" s="53" t="s">
        <v>26</v>
      </c>
      <c r="H174" s="54">
        <v>1</v>
      </c>
      <c r="I174" s="55">
        <v>10958.21</v>
      </c>
      <c r="J174" s="3">
        <f t="shared" ref="J174:J187" si="12">I174*H174</f>
        <v>10958.21</v>
      </c>
      <c r="K174" s="6"/>
    </row>
    <row r="175" spans="2:11" ht="30" x14ac:dyDescent="0.25">
      <c r="B175" s="5"/>
      <c r="C175" s="51">
        <v>141</v>
      </c>
      <c r="D175" s="4" t="s">
        <v>334</v>
      </c>
      <c r="E175" s="52" t="s">
        <v>335</v>
      </c>
      <c r="F175" s="52" t="s">
        <v>336</v>
      </c>
      <c r="G175" s="53" t="s">
        <v>26</v>
      </c>
      <c r="H175" s="54">
        <v>1</v>
      </c>
      <c r="I175" s="55">
        <v>4921.49</v>
      </c>
      <c r="J175" s="3">
        <f t="shared" si="12"/>
        <v>4921.49</v>
      </c>
      <c r="K175" s="6"/>
    </row>
    <row r="176" spans="2:11" x14ac:dyDescent="0.25">
      <c r="B176" s="5"/>
      <c r="C176" s="51">
        <v>142</v>
      </c>
      <c r="D176" s="4" t="s">
        <v>368</v>
      </c>
      <c r="E176" s="52" t="s">
        <v>369</v>
      </c>
      <c r="F176" s="52" t="s">
        <v>374</v>
      </c>
      <c r="G176" s="53" t="s">
        <v>370</v>
      </c>
      <c r="H176" s="54">
        <v>1</v>
      </c>
      <c r="I176" s="55">
        <v>170086.16</v>
      </c>
      <c r="J176" s="3">
        <f t="shared" si="12"/>
        <v>170086.16</v>
      </c>
      <c r="K176" s="6"/>
    </row>
    <row r="177" spans="2:11" x14ac:dyDescent="0.25">
      <c r="B177" s="5"/>
      <c r="C177" s="51">
        <v>143</v>
      </c>
      <c r="D177" s="4" t="s">
        <v>368</v>
      </c>
      <c r="E177" s="52" t="s">
        <v>371</v>
      </c>
      <c r="F177" s="52" t="s">
        <v>375</v>
      </c>
      <c r="G177" s="53" t="s">
        <v>370</v>
      </c>
      <c r="H177" s="54">
        <v>1</v>
      </c>
      <c r="I177" s="55">
        <v>173703.49</v>
      </c>
      <c r="J177" s="3">
        <f t="shared" si="12"/>
        <v>173703.49</v>
      </c>
      <c r="K177" s="6"/>
    </row>
    <row r="178" spans="2:11" x14ac:dyDescent="0.25">
      <c r="B178" s="5"/>
      <c r="C178" s="51">
        <v>144</v>
      </c>
      <c r="D178" s="4" t="s">
        <v>368</v>
      </c>
      <c r="E178" s="52" t="s">
        <v>372</v>
      </c>
      <c r="F178" s="52" t="s">
        <v>376</v>
      </c>
      <c r="G178" s="53" t="s">
        <v>370</v>
      </c>
      <c r="H178" s="54">
        <v>1</v>
      </c>
      <c r="I178" s="55">
        <v>173703.49</v>
      </c>
      <c r="J178" s="3">
        <f t="shared" si="12"/>
        <v>173703.49</v>
      </c>
      <c r="K178" s="6"/>
    </row>
    <row r="179" spans="2:11" x14ac:dyDescent="0.25">
      <c r="B179" s="5"/>
      <c r="C179" s="51">
        <v>145</v>
      </c>
      <c r="D179" s="4" t="s">
        <v>368</v>
      </c>
      <c r="E179" s="52" t="s">
        <v>373</v>
      </c>
      <c r="F179" s="52" t="s">
        <v>376</v>
      </c>
      <c r="G179" s="53" t="s">
        <v>370</v>
      </c>
      <c r="H179" s="54">
        <v>1</v>
      </c>
      <c r="I179" s="55">
        <v>173124.14</v>
      </c>
      <c r="J179" s="3">
        <f t="shared" si="12"/>
        <v>173124.14</v>
      </c>
      <c r="K179" s="6"/>
    </row>
    <row r="180" spans="2:11" x14ac:dyDescent="0.25">
      <c r="B180" s="5"/>
      <c r="C180" s="51">
        <v>146</v>
      </c>
      <c r="D180" s="4" t="s">
        <v>368</v>
      </c>
      <c r="E180" s="52" t="s">
        <v>377</v>
      </c>
      <c r="F180" s="52" t="s">
        <v>378</v>
      </c>
      <c r="G180" s="53" t="s">
        <v>379</v>
      </c>
      <c r="H180" s="54">
        <v>1</v>
      </c>
      <c r="I180" s="55">
        <v>128802.01</v>
      </c>
      <c r="J180" s="3">
        <f t="shared" si="12"/>
        <v>128802.01</v>
      </c>
      <c r="K180" s="6"/>
    </row>
    <row r="181" spans="2:11" x14ac:dyDescent="0.25">
      <c r="B181" s="5"/>
      <c r="C181" s="51">
        <v>147</v>
      </c>
      <c r="D181" s="4" t="s">
        <v>368</v>
      </c>
      <c r="E181" s="52" t="s">
        <v>380</v>
      </c>
      <c r="F181" s="52" t="s">
        <v>381</v>
      </c>
      <c r="G181" s="53" t="s">
        <v>382</v>
      </c>
      <c r="H181" s="54">
        <v>1</v>
      </c>
      <c r="I181" s="55">
        <v>237411</v>
      </c>
      <c r="J181" s="3">
        <f t="shared" si="12"/>
        <v>237411</v>
      </c>
      <c r="K181" s="6"/>
    </row>
    <row r="182" spans="2:11" x14ac:dyDescent="0.25">
      <c r="B182" s="5"/>
      <c r="C182" s="51">
        <v>148</v>
      </c>
      <c r="D182" s="4" t="s">
        <v>368</v>
      </c>
      <c r="E182" s="52" t="s">
        <v>384</v>
      </c>
      <c r="F182" s="52" t="s">
        <v>387</v>
      </c>
      <c r="G182" s="53" t="s">
        <v>383</v>
      </c>
      <c r="H182" s="54">
        <v>1</v>
      </c>
      <c r="I182" s="55">
        <v>29750</v>
      </c>
      <c r="J182" s="3">
        <f t="shared" si="12"/>
        <v>29750</v>
      </c>
      <c r="K182" s="6"/>
    </row>
    <row r="183" spans="2:11" x14ac:dyDescent="0.25">
      <c r="B183" s="5"/>
      <c r="C183" s="51">
        <v>149</v>
      </c>
      <c r="D183" s="4" t="s">
        <v>368</v>
      </c>
      <c r="E183" s="52" t="s">
        <v>385</v>
      </c>
      <c r="F183" s="52" t="s">
        <v>385</v>
      </c>
      <c r="G183" s="53" t="s">
        <v>383</v>
      </c>
      <c r="H183" s="54">
        <v>1</v>
      </c>
      <c r="I183" s="55">
        <v>95200</v>
      </c>
      <c r="J183" s="3">
        <f t="shared" si="12"/>
        <v>95200</v>
      </c>
      <c r="K183" s="6"/>
    </row>
    <row r="184" spans="2:11" x14ac:dyDescent="0.25">
      <c r="B184" s="5"/>
      <c r="C184" s="51">
        <v>150</v>
      </c>
      <c r="D184" s="4" t="s">
        <v>368</v>
      </c>
      <c r="E184" s="52" t="s">
        <v>389</v>
      </c>
      <c r="F184" s="52" t="s">
        <v>389</v>
      </c>
      <c r="G184" s="53" t="s">
        <v>383</v>
      </c>
      <c r="H184" s="54">
        <v>1</v>
      </c>
      <c r="I184" s="55">
        <v>156000</v>
      </c>
      <c r="J184" s="3">
        <f t="shared" si="12"/>
        <v>156000</v>
      </c>
      <c r="K184" s="6"/>
    </row>
    <row r="185" spans="2:11" x14ac:dyDescent="0.25">
      <c r="B185" s="5"/>
      <c r="C185" s="51">
        <v>151</v>
      </c>
      <c r="D185" s="4" t="s">
        <v>368</v>
      </c>
      <c r="E185" s="52" t="s">
        <v>386</v>
      </c>
      <c r="F185" s="52" t="s">
        <v>388</v>
      </c>
      <c r="G185" s="53" t="s">
        <v>379</v>
      </c>
      <c r="H185" s="54">
        <v>1</v>
      </c>
      <c r="I185" s="55">
        <v>45220</v>
      </c>
      <c r="J185" s="3">
        <f t="shared" si="12"/>
        <v>45220</v>
      </c>
      <c r="K185" s="6"/>
    </row>
    <row r="186" spans="2:11" x14ac:dyDescent="0.25">
      <c r="B186" s="5"/>
      <c r="C186" s="51">
        <v>152</v>
      </c>
      <c r="D186" s="4" t="s">
        <v>368</v>
      </c>
      <c r="E186" s="52" t="s">
        <v>390</v>
      </c>
      <c r="F186" s="52" t="s">
        <v>391</v>
      </c>
      <c r="G186" s="53" t="s">
        <v>383</v>
      </c>
      <c r="H186" s="54">
        <v>1</v>
      </c>
      <c r="I186" s="55">
        <v>1432</v>
      </c>
      <c r="J186" s="3">
        <f t="shared" si="12"/>
        <v>1432</v>
      </c>
      <c r="K186" s="6"/>
    </row>
    <row r="187" spans="2:11" x14ac:dyDescent="0.25">
      <c r="B187" s="5"/>
      <c r="C187" s="51">
        <v>153</v>
      </c>
      <c r="D187" s="4" t="s">
        <v>368</v>
      </c>
      <c r="E187" s="52" t="s">
        <v>392</v>
      </c>
      <c r="F187" s="52" t="s">
        <v>393</v>
      </c>
      <c r="G187" s="53" t="s">
        <v>383</v>
      </c>
      <c r="H187" s="54">
        <v>1</v>
      </c>
      <c r="I187" s="55">
        <v>330</v>
      </c>
      <c r="J187" s="3">
        <f t="shared" si="12"/>
        <v>330</v>
      </c>
      <c r="K187" s="6"/>
    </row>
    <row r="188" spans="2:11" ht="30" customHeight="1" thickBot="1" x14ac:dyDescent="0.3">
      <c r="B188" s="5"/>
      <c r="C188" s="108" t="s">
        <v>8</v>
      </c>
      <c r="D188" s="109"/>
      <c r="E188" s="109"/>
      <c r="F188" s="109"/>
      <c r="G188" s="109"/>
      <c r="H188" s="109"/>
      <c r="I188" s="110"/>
      <c r="J188" s="47">
        <f>SUM(J174:J187)</f>
        <v>1400641.99</v>
      </c>
      <c r="K188" s="6"/>
    </row>
    <row r="189" spans="2:11" s="36" customFormat="1" ht="30" customHeight="1" thickBot="1" x14ac:dyDescent="0.3">
      <c r="B189" s="37"/>
      <c r="C189" s="111" t="s">
        <v>214</v>
      </c>
      <c r="D189" s="112"/>
      <c r="E189" s="112"/>
      <c r="F189" s="112"/>
      <c r="G189" s="112"/>
      <c r="H189" s="112"/>
      <c r="I189" s="113"/>
      <c r="J189" s="48">
        <f>J45+J58+J80+J91+J113+J126+J132+J148+J159+J172+J188</f>
        <v>14548823.819999997</v>
      </c>
      <c r="K189" s="38"/>
    </row>
    <row r="190" spans="2:11" s="36" customFormat="1" x14ac:dyDescent="0.25">
      <c r="B190" s="37"/>
      <c r="C190" s="7"/>
      <c r="D190" s="7"/>
      <c r="E190" s="7"/>
      <c r="F190" s="7"/>
      <c r="G190" s="7"/>
      <c r="H190" s="7"/>
      <c r="I190" s="7"/>
      <c r="J190" s="8"/>
      <c r="K190" s="38"/>
    </row>
    <row r="191" spans="2:11" s="36" customFormat="1" ht="15.75" thickBot="1" x14ac:dyDescent="0.3">
      <c r="B191" s="37"/>
      <c r="C191" s="9"/>
      <c r="D191" s="9"/>
      <c r="E191" s="10"/>
      <c r="F191" s="9"/>
      <c r="G191" s="9"/>
      <c r="H191" s="11"/>
      <c r="I191" s="12"/>
      <c r="J191" s="13"/>
      <c r="K191" s="38"/>
    </row>
    <row r="192" spans="2:11" s="36" customFormat="1" x14ac:dyDescent="0.25">
      <c r="B192" s="37"/>
      <c r="C192" s="14"/>
      <c r="D192" s="15"/>
      <c r="E192" s="100"/>
      <c r="F192" s="100"/>
      <c r="G192" s="100"/>
      <c r="H192" s="100"/>
      <c r="I192" s="100"/>
      <c r="J192" s="101"/>
      <c r="K192" s="39"/>
    </row>
    <row r="193" spans="2:11" s="36" customFormat="1" x14ac:dyDescent="0.25">
      <c r="B193" s="37"/>
      <c r="C193" s="94" t="s">
        <v>217</v>
      </c>
      <c r="D193" s="95"/>
      <c r="E193" s="96"/>
      <c r="F193" s="96"/>
      <c r="G193" s="97" t="s">
        <v>3</v>
      </c>
      <c r="H193" s="97"/>
      <c r="I193" s="97"/>
      <c r="J193" s="16" t="s">
        <v>9</v>
      </c>
      <c r="K193" s="40"/>
    </row>
    <row r="194" spans="2:11" s="36" customFormat="1" ht="32.25" customHeight="1" x14ac:dyDescent="0.25">
      <c r="B194" s="37"/>
      <c r="C194" s="94" t="s">
        <v>29</v>
      </c>
      <c r="D194" s="95"/>
      <c r="E194" s="96"/>
      <c r="F194" s="96"/>
      <c r="G194" s="91" t="s">
        <v>10</v>
      </c>
      <c r="H194" s="91"/>
      <c r="I194" s="17" t="s">
        <v>11</v>
      </c>
      <c r="J194" s="49">
        <v>0.19</v>
      </c>
      <c r="K194" s="41"/>
    </row>
    <row r="195" spans="2:11" s="36" customFormat="1" ht="30" customHeight="1" x14ac:dyDescent="0.25">
      <c r="B195" s="37"/>
      <c r="C195" s="94" t="s">
        <v>30</v>
      </c>
      <c r="D195" s="95"/>
      <c r="E195" s="96"/>
      <c r="F195" s="96"/>
      <c r="G195" s="98" t="s">
        <v>12</v>
      </c>
      <c r="H195" s="99"/>
      <c r="I195" s="17" t="s">
        <v>13</v>
      </c>
      <c r="J195" s="49">
        <v>0.05</v>
      </c>
      <c r="K195" s="40"/>
    </row>
    <row r="196" spans="2:11" s="36" customFormat="1" ht="58.5" customHeight="1" x14ac:dyDescent="0.25">
      <c r="B196" s="37"/>
      <c r="C196" s="18"/>
      <c r="D196" s="19"/>
      <c r="E196" s="19"/>
      <c r="F196" s="20"/>
      <c r="G196" s="90" t="s">
        <v>14</v>
      </c>
      <c r="H196" s="91"/>
      <c r="I196" s="17" t="s">
        <v>15</v>
      </c>
      <c r="J196" s="49">
        <v>1.4999999999999999E-2</v>
      </c>
      <c r="K196" s="38"/>
    </row>
    <row r="197" spans="2:11" ht="57.75" customHeight="1" x14ac:dyDescent="0.25">
      <c r="B197" s="5"/>
      <c r="C197" s="21"/>
      <c r="D197" s="22"/>
      <c r="E197" s="22"/>
      <c r="F197" s="23"/>
      <c r="G197" s="91" t="s">
        <v>16</v>
      </c>
      <c r="H197" s="91"/>
      <c r="I197" s="17" t="s">
        <v>17</v>
      </c>
      <c r="J197" s="49">
        <f>SUM(J194:J196)</f>
        <v>0.255</v>
      </c>
      <c r="K197" s="6"/>
    </row>
    <row r="198" spans="2:11" ht="15.75" thickBot="1" x14ac:dyDescent="0.3">
      <c r="B198" s="5"/>
      <c r="C198" s="50"/>
      <c r="D198" s="24"/>
      <c r="E198" s="24"/>
      <c r="F198" s="25"/>
      <c r="G198" s="92"/>
      <c r="H198" s="92"/>
      <c r="I198" s="92"/>
      <c r="J198" s="93"/>
      <c r="K198" s="6"/>
    </row>
    <row r="199" spans="2:11" ht="15.75" thickBot="1" x14ac:dyDescent="0.3">
      <c r="B199" s="42"/>
      <c r="C199" s="43"/>
      <c r="D199" s="43"/>
      <c r="E199" s="44"/>
      <c r="F199" s="45"/>
      <c r="G199" s="43"/>
      <c r="H199" s="43"/>
      <c r="I199" s="43"/>
      <c r="J199" s="43"/>
      <c r="K199" s="46"/>
    </row>
    <row r="200" spans="2:11" ht="15.75" thickTop="1" x14ac:dyDescent="0.25"/>
    <row r="202" spans="2:11" x14ac:dyDescent="0.25">
      <c r="G202" s="27"/>
    </row>
  </sheetData>
  <sheetProtection sheet="1" objects="1" scenarios="1"/>
  <protectedRanges>
    <protectedRange algorithmName="SHA-512" hashValue="5MxDXspDXaPsnr759lkKVqgpAA9WXw2nUpfOP6hRWc8y+kcwnwvLSUm0Cw5Fs1ab2q+p6SuAzdSTA9r2ZHDv0g==" saltValue="lZ/GH6WteSm3nfWPvfcxzw==" spinCount="100000" sqref="I15:I44" name="Rango1_3"/>
    <protectedRange algorithmName="SHA-512" hashValue="5MxDXspDXaPsnr759lkKVqgpAA9WXw2nUpfOP6hRWc8y+kcwnwvLSUm0Cw5Fs1ab2q+p6SuAzdSTA9r2ZHDv0g==" saltValue="lZ/GH6WteSm3nfWPvfcxzw==" spinCount="100000" sqref="I47:I57" name="Rango1_4"/>
    <protectedRange algorithmName="SHA-512" hashValue="5MxDXspDXaPsnr759lkKVqgpAA9WXw2nUpfOP6hRWc8y+kcwnwvLSUm0Cw5Fs1ab2q+p6SuAzdSTA9r2ZHDv0g==" saltValue="lZ/GH6WteSm3nfWPvfcxzw==" spinCount="100000" sqref="I60:I79" name="Rango1_5"/>
    <protectedRange algorithmName="SHA-512" hashValue="5MxDXspDXaPsnr759lkKVqgpAA9WXw2nUpfOP6hRWc8y+kcwnwvLSUm0Cw5Fs1ab2q+p6SuAzdSTA9r2ZHDv0g==" saltValue="lZ/GH6WteSm3nfWPvfcxzw==" spinCount="100000" sqref="I82:I90" name="Rango1_6"/>
    <protectedRange algorithmName="SHA-512" hashValue="5MxDXspDXaPsnr759lkKVqgpAA9WXw2nUpfOP6hRWc8y+kcwnwvLSUm0Cw5Fs1ab2q+p6SuAzdSTA9r2ZHDv0g==" saltValue="lZ/GH6WteSm3nfWPvfcxzw==" spinCount="100000" sqref="I93:I112" name="Rango1_8"/>
    <protectedRange algorithmName="SHA-512" hashValue="5MxDXspDXaPsnr759lkKVqgpAA9WXw2nUpfOP6hRWc8y+kcwnwvLSUm0Cw5Fs1ab2q+p6SuAzdSTA9r2ZHDv0g==" saltValue="lZ/GH6WteSm3nfWPvfcxzw==" spinCount="100000" sqref="I115:I125" name="Rango1_9"/>
    <protectedRange algorithmName="SHA-512" hashValue="5MxDXspDXaPsnr759lkKVqgpAA9WXw2nUpfOP6hRWc8y+kcwnwvLSUm0Cw5Fs1ab2q+p6SuAzdSTA9r2ZHDv0g==" saltValue="lZ/GH6WteSm3nfWPvfcxzw==" spinCount="100000" sqref="I128:I131" name="Rango1_10"/>
    <protectedRange algorithmName="SHA-512" hashValue="5MxDXspDXaPsnr759lkKVqgpAA9WXw2nUpfOP6hRWc8y+kcwnwvLSUm0Cw5Fs1ab2q+p6SuAzdSTA9r2ZHDv0g==" saltValue="lZ/GH6WteSm3nfWPvfcxzw==" spinCount="100000" sqref="I134:I147" name="Rango1_11"/>
    <protectedRange algorithmName="SHA-512" hashValue="5MxDXspDXaPsnr759lkKVqgpAA9WXw2nUpfOP6hRWc8y+kcwnwvLSUm0Cw5Fs1ab2q+p6SuAzdSTA9r2ZHDv0g==" saltValue="lZ/GH6WteSm3nfWPvfcxzw==" spinCount="100000" sqref="I150:I158" name="Rango1_12"/>
    <protectedRange algorithmName="SHA-512" hashValue="5MxDXspDXaPsnr759lkKVqgpAA9WXw2nUpfOP6hRWc8y+kcwnwvLSUm0Cw5Fs1ab2q+p6SuAzdSTA9r2ZHDv0g==" saltValue="lZ/GH6WteSm3nfWPvfcxzw==" spinCount="100000" sqref="I161:I171" name="Rango1_13"/>
    <protectedRange algorithmName="SHA-512" hashValue="5MxDXspDXaPsnr759lkKVqgpAA9WXw2nUpfOP6hRWc8y+kcwnwvLSUm0Cw5Fs1ab2q+p6SuAzdSTA9r2ZHDv0g==" saltValue="lZ/GH6WteSm3nfWPvfcxzw==" spinCount="100000" sqref="I174:I187" name="Rango1_14"/>
  </protectedRanges>
  <mergeCells count="48">
    <mergeCell ref="C10:J10"/>
    <mergeCell ref="C3:E3"/>
    <mergeCell ref="C5:J5"/>
    <mergeCell ref="C6:J6"/>
    <mergeCell ref="C7:J7"/>
    <mergeCell ref="C8:J9"/>
    <mergeCell ref="C11:J11"/>
    <mergeCell ref="C12:C13"/>
    <mergeCell ref="D12:D13"/>
    <mergeCell ref="E12:E13"/>
    <mergeCell ref="F12:F13"/>
    <mergeCell ref="G12:G13"/>
    <mergeCell ref="H12:H13"/>
    <mergeCell ref="I12:I13"/>
    <mergeCell ref="J12:J13"/>
    <mergeCell ref="C126:I126"/>
    <mergeCell ref="C14:J14"/>
    <mergeCell ref="C45:I45"/>
    <mergeCell ref="C46:J46"/>
    <mergeCell ref="C58:I58"/>
    <mergeCell ref="C59:J59"/>
    <mergeCell ref="C80:I80"/>
    <mergeCell ref="C81:J81"/>
    <mergeCell ref="C91:I91"/>
    <mergeCell ref="C92:J92"/>
    <mergeCell ref="C113:I113"/>
    <mergeCell ref="C114:J114"/>
    <mergeCell ref="E192:J192"/>
    <mergeCell ref="C127:J127"/>
    <mergeCell ref="C132:I132"/>
    <mergeCell ref="C133:J133"/>
    <mergeCell ref="C148:I148"/>
    <mergeCell ref="C149:J149"/>
    <mergeCell ref="C159:I159"/>
    <mergeCell ref="C160:J160"/>
    <mergeCell ref="C172:I172"/>
    <mergeCell ref="C173:J173"/>
    <mergeCell ref="C188:I188"/>
    <mergeCell ref="C189:I189"/>
    <mergeCell ref="G196:H196"/>
    <mergeCell ref="G197:H197"/>
    <mergeCell ref="G198:J198"/>
    <mergeCell ref="C193:F193"/>
    <mergeCell ref="G193:I193"/>
    <mergeCell ref="C194:F194"/>
    <mergeCell ref="G194:H194"/>
    <mergeCell ref="C195:F195"/>
    <mergeCell ref="G195:H195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15488-81C6-49A3-BEC8-CC55DD132643}">
  <dimension ref="B1:M204"/>
  <sheetViews>
    <sheetView showGridLines="0" tabSelected="1" view="pageBreakPreview" topLeftCell="A171" zoomScaleNormal="100" zoomScaleSheetLayoutView="100" zoomScalePageLayoutView="91" workbookViewId="0">
      <selection activeCell="P176" sqref="P176"/>
    </sheetView>
  </sheetViews>
  <sheetFormatPr baseColWidth="10" defaultColWidth="11.42578125" defaultRowHeight="15" x14ac:dyDescent="0.25"/>
  <cols>
    <col min="1" max="2" width="3.42578125" style="70" customWidth="1"/>
    <col min="3" max="3" width="7.5703125" style="70" customWidth="1"/>
    <col min="4" max="4" width="6.7109375" style="70" bestFit="1" customWidth="1"/>
    <col min="5" max="5" width="36.28515625" style="71" customWidth="1"/>
    <col min="6" max="6" width="73.42578125" style="70" customWidth="1"/>
    <col min="7" max="7" width="8.5703125" style="70" customWidth="1"/>
    <col min="8" max="8" width="18.5703125" style="70" customWidth="1"/>
    <col min="9" max="9" width="19.7109375" style="70" bestFit="1" customWidth="1"/>
    <col min="10" max="10" width="26.28515625" style="70" bestFit="1" customWidth="1"/>
    <col min="11" max="11" width="3.42578125" style="70" customWidth="1"/>
    <col min="12" max="12" width="2.5703125" style="70" customWidth="1"/>
    <col min="13" max="13" width="15.85546875" style="70" hidden="1" customWidth="1"/>
    <col min="14" max="16384" width="11.42578125" style="70"/>
  </cols>
  <sheetData>
    <row r="1" spans="2:13" ht="15.75" thickBot="1" x14ac:dyDescent="0.3"/>
    <row r="2" spans="2:13" ht="15.75" thickTop="1" x14ac:dyDescent="0.25">
      <c r="B2" s="72"/>
      <c r="C2" s="73"/>
      <c r="D2" s="73"/>
      <c r="E2" s="74"/>
      <c r="F2" s="73"/>
      <c r="G2" s="73"/>
      <c r="H2" s="73"/>
      <c r="I2" s="73"/>
      <c r="J2" s="73"/>
      <c r="K2" s="75"/>
    </row>
    <row r="3" spans="2:13" ht="26.25" customHeight="1" x14ac:dyDescent="0.25">
      <c r="B3" s="76"/>
      <c r="C3" s="177" t="s">
        <v>20</v>
      </c>
      <c r="D3" s="177"/>
      <c r="E3" s="177"/>
      <c r="K3" s="77"/>
    </row>
    <row r="4" spans="2:13" x14ac:dyDescent="0.25">
      <c r="B4" s="76"/>
      <c r="C4" s="32" t="s">
        <v>0</v>
      </c>
      <c r="D4" s="32"/>
      <c r="E4" s="32" t="s">
        <v>1</v>
      </c>
      <c r="K4" s="77"/>
    </row>
    <row r="5" spans="2:13" x14ac:dyDescent="0.25">
      <c r="B5" s="76"/>
      <c r="C5" s="178" t="s">
        <v>18</v>
      </c>
      <c r="D5" s="178"/>
      <c r="E5" s="178"/>
      <c r="F5" s="178"/>
      <c r="G5" s="178"/>
      <c r="H5" s="178"/>
      <c r="I5" s="178"/>
      <c r="J5" s="178"/>
      <c r="K5" s="77"/>
    </row>
    <row r="6" spans="2:13" x14ac:dyDescent="0.25">
      <c r="B6" s="76"/>
      <c r="C6" s="178" t="s">
        <v>19</v>
      </c>
      <c r="D6" s="178"/>
      <c r="E6" s="178"/>
      <c r="F6" s="178"/>
      <c r="G6" s="178"/>
      <c r="H6" s="178"/>
      <c r="I6" s="178"/>
      <c r="J6" s="178"/>
      <c r="K6" s="77"/>
    </row>
    <row r="7" spans="2:13" ht="15.75" thickBot="1" x14ac:dyDescent="0.3">
      <c r="B7" s="76"/>
      <c r="C7" s="178" t="s">
        <v>432</v>
      </c>
      <c r="D7" s="178"/>
      <c r="E7" s="178"/>
      <c r="F7" s="178"/>
      <c r="G7" s="178"/>
      <c r="H7" s="178"/>
      <c r="I7" s="178"/>
      <c r="J7" s="178"/>
      <c r="K7" s="77"/>
    </row>
    <row r="8" spans="2:13" s="80" customFormat="1" ht="16.5" customHeight="1" x14ac:dyDescent="0.25">
      <c r="B8" s="78"/>
      <c r="C8" s="179" t="s">
        <v>215</v>
      </c>
      <c r="D8" s="180"/>
      <c r="E8" s="181"/>
      <c r="F8" s="181"/>
      <c r="G8" s="181"/>
      <c r="H8" s="181"/>
      <c r="I8" s="181"/>
      <c r="J8" s="182"/>
      <c r="K8" s="79"/>
    </row>
    <row r="9" spans="2:13" ht="33.75" customHeight="1" thickBot="1" x14ac:dyDescent="0.3">
      <c r="B9" s="81"/>
      <c r="C9" s="183"/>
      <c r="D9" s="184"/>
      <c r="E9" s="185"/>
      <c r="F9" s="185"/>
      <c r="G9" s="185"/>
      <c r="H9" s="185"/>
      <c r="I9" s="185"/>
      <c r="J9" s="186"/>
      <c r="K9" s="77"/>
    </row>
    <row r="10" spans="2:13" ht="34.5" customHeight="1" x14ac:dyDescent="0.25">
      <c r="B10" s="81"/>
      <c r="C10" s="187" t="s">
        <v>216</v>
      </c>
      <c r="D10" s="188"/>
      <c r="E10" s="188"/>
      <c r="F10" s="188"/>
      <c r="G10" s="188"/>
      <c r="H10" s="188"/>
      <c r="I10" s="188"/>
      <c r="J10" s="189"/>
      <c r="K10" s="77"/>
    </row>
    <row r="11" spans="2:13" ht="30" customHeight="1" thickBot="1" x14ac:dyDescent="0.3">
      <c r="B11" s="81"/>
      <c r="C11" s="165"/>
      <c r="D11" s="165"/>
      <c r="E11" s="165"/>
      <c r="F11" s="165"/>
      <c r="G11" s="165"/>
      <c r="H11" s="165"/>
      <c r="I11" s="165"/>
      <c r="J11" s="166"/>
      <c r="K11" s="77"/>
    </row>
    <row r="12" spans="2:13" ht="30" customHeight="1" x14ac:dyDescent="0.25">
      <c r="B12" s="76"/>
      <c r="C12" s="167" t="s">
        <v>2</v>
      </c>
      <c r="D12" s="169" t="s">
        <v>23</v>
      </c>
      <c r="E12" s="120" t="s">
        <v>21</v>
      </c>
      <c r="F12" s="167" t="s">
        <v>3</v>
      </c>
      <c r="G12" s="171" t="s">
        <v>4</v>
      </c>
      <c r="H12" s="171" t="s">
        <v>5</v>
      </c>
      <c r="I12" s="173" t="s">
        <v>433</v>
      </c>
      <c r="J12" s="175" t="s">
        <v>434</v>
      </c>
      <c r="K12" s="77"/>
    </row>
    <row r="13" spans="2:13" ht="30" customHeight="1" thickBot="1" x14ac:dyDescent="0.3">
      <c r="B13" s="76"/>
      <c r="C13" s="168"/>
      <c r="D13" s="170"/>
      <c r="E13" s="121"/>
      <c r="F13" s="168"/>
      <c r="G13" s="172"/>
      <c r="H13" s="172"/>
      <c r="I13" s="174"/>
      <c r="J13" s="176"/>
      <c r="K13" s="77"/>
    </row>
    <row r="14" spans="2:13" ht="30" customHeight="1" x14ac:dyDescent="0.25">
      <c r="B14" s="76"/>
      <c r="C14" s="151" t="s">
        <v>33</v>
      </c>
      <c r="D14" s="152"/>
      <c r="E14" s="152"/>
      <c r="F14" s="152"/>
      <c r="G14" s="152"/>
      <c r="H14" s="152"/>
      <c r="I14" s="152"/>
      <c r="J14" s="153"/>
      <c r="K14" s="77"/>
    </row>
    <row r="15" spans="2:13" ht="30" customHeight="1" x14ac:dyDescent="0.25">
      <c r="B15" s="76"/>
      <c r="C15" s="51">
        <v>1</v>
      </c>
      <c r="D15" s="51">
        <v>13222</v>
      </c>
      <c r="E15" s="52" t="s">
        <v>63</v>
      </c>
      <c r="F15" s="52" t="s">
        <v>218</v>
      </c>
      <c r="G15" s="53" t="s">
        <v>22</v>
      </c>
      <c r="H15" s="54">
        <v>1</v>
      </c>
      <c r="I15" s="55">
        <v>27601.26</v>
      </c>
      <c r="J15" s="56">
        <v>0</v>
      </c>
      <c r="K15" s="77"/>
      <c r="M15" s="89">
        <f>SUM(I15:I44,I47:I57,I60:I79,I82:I90,I93:I112,I115:I125,I128:I131,I134:I147,I150:I158,I161:I171,I174:I187)</f>
        <v>14548823.820000004</v>
      </c>
    </row>
    <row r="16" spans="2:13" ht="45" x14ac:dyDescent="0.25">
      <c r="B16" s="76"/>
      <c r="C16" s="51">
        <v>2</v>
      </c>
      <c r="D16" s="4" t="s">
        <v>25</v>
      </c>
      <c r="E16" s="52" t="s">
        <v>31</v>
      </c>
      <c r="F16" s="52" t="s">
        <v>219</v>
      </c>
      <c r="G16" s="53" t="s">
        <v>24</v>
      </c>
      <c r="H16" s="54">
        <v>1</v>
      </c>
      <c r="I16" s="55">
        <v>34687.68</v>
      </c>
      <c r="J16" s="56">
        <v>0</v>
      </c>
      <c r="K16" s="77"/>
    </row>
    <row r="17" spans="2:11" ht="30" customHeight="1" x14ac:dyDescent="0.25">
      <c r="B17" s="76"/>
      <c r="C17" s="51">
        <v>3</v>
      </c>
      <c r="D17" s="57">
        <v>12122</v>
      </c>
      <c r="E17" s="52" t="s">
        <v>435</v>
      </c>
      <c r="F17" s="52" t="s">
        <v>220</v>
      </c>
      <c r="G17" s="53" t="s">
        <v>26</v>
      </c>
      <c r="H17" s="54">
        <v>1</v>
      </c>
      <c r="I17" s="55">
        <v>41003.9</v>
      </c>
      <c r="J17" s="56">
        <v>0</v>
      </c>
      <c r="K17" s="77"/>
    </row>
    <row r="18" spans="2:11" ht="60" x14ac:dyDescent="0.25">
      <c r="B18" s="76"/>
      <c r="C18" s="51">
        <v>4</v>
      </c>
      <c r="D18" s="57">
        <v>10948</v>
      </c>
      <c r="E18" s="52" t="s">
        <v>64</v>
      </c>
      <c r="F18" s="52" t="s">
        <v>228</v>
      </c>
      <c r="G18" s="53" t="s">
        <v>22</v>
      </c>
      <c r="H18" s="54">
        <v>1</v>
      </c>
      <c r="I18" s="55">
        <v>51111.13</v>
      </c>
      <c r="J18" s="56">
        <v>0</v>
      </c>
      <c r="K18" s="77"/>
    </row>
    <row r="19" spans="2:11" ht="30" customHeight="1" x14ac:dyDescent="0.25">
      <c r="B19" s="76"/>
      <c r="C19" s="51">
        <v>5</v>
      </c>
      <c r="D19" s="57">
        <v>16458</v>
      </c>
      <c r="E19" s="52" t="s">
        <v>32</v>
      </c>
      <c r="F19" s="52" t="s">
        <v>227</v>
      </c>
      <c r="G19" s="53" t="s">
        <v>24</v>
      </c>
      <c r="H19" s="54">
        <v>1</v>
      </c>
      <c r="I19" s="55">
        <v>4047.93</v>
      </c>
      <c r="J19" s="56">
        <v>0</v>
      </c>
      <c r="K19" s="77"/>
    </row>
    <row r="20" spans="2:11" ht="45" x14ac:dyDescent="0.25">
      <c r="B20" s="76"/>
      <c r="C20" s="51">
        <v>6</v>
      </c>
      <c r="D20" s="57">
        <v>13963</v>
      </c>
      <c r="E20" s="52" t="s">
        <v>28</v>
      </c>
      <c r="F20" s="52" t="s">
        <v>226</v>
      </c>
      <c r="G20" s="53" t="s">
        <v>22</v>
      </c>
      <c r="H20" s="54">
        <v>1</v>
      </c>
      <c r="I20" s="55">
        <v>44677.66</v>
      </c>
      <c r="J20" s="56">
        <v>0</v>
      </c>
      <c r="K20" s="77"/>
    </row>
    <row r="21" spans="2:11" ht="30" customHeight="1" x14ac:dyDescent="0.25">
      <c r="B21" s="76"/>
      <c r="C21" s="51">
        <v>7</v>
      </c>
      <c r="D21" s="4" t="s">
        <v>27</v>
      </c>
      <c r="E21" s="52" t="s">
        <v>65</v>
      </c>
      <c r="F21" s="52" t="s">
        <v>225</v>
      </c>
      <c r="G21" s="53" t="s">
        <v>22</v>
      </c>
      <c r="H21" s="54">
        <v>1</v>
      </c>
      <c r="I21" s="55">
        <v>12628.25</v>
      </c>
      <c r="J21" s="56">
        <v>0</v>
      </c>
      <c r="K21" s="77"/>
    </row>
    <row r="22" spans="2:11" ht="30" customHeight="1" x14ac:dyDescent="0.25">
      <c r="B22" s="76"/>
      <c r="C22" s="51">
        <v>8</v>
      </c>
      <c r="D22" s="57">
        <v>16455</v>
      </c>
      <c r="E22" s="52" t="s">
        <v>66</v>
      </c>
      <c r="F22" s="52" t="s">
        <v>224</v>
      </c>
      <c r="G22" s="53" t="s">
        <v>22</v>
      </c>
      <c r="H22" s="54">
        <v>1</v>
      </c>
      <c r="I22" s="55">
        <v>37557.06</v>
      </c>
      <c r="J22" s="56">
        <v>0</v>
      </c>
      <c r="K22" s="77"/>
    </row>
    <row r="23" spans="2:11" ht="30" customHeight="1" x14ac:dyDescent="0.25">
      <c r="B23" s="76"/>
      <c r="C23" s="51">
        <v>9</v>
      </c>
      <c r="D23" s="57">
        <v>12202</v>
      </c>
      <c r="E23" s="52" t="s">
        <v>49</v>
      </c>
      <c r="F23" s="52" t="s">
        <v>223</v>
      </c>
      <c r="G23" s="53" t="s">
        <v>22</v>
      </c>
      <c r="H23" s="54">
        <v>1</v>
      </c>
      <c r="I23" s="55">
        <v>28086.23</v>
      </c>
      <c r="J23" s="56">
        <v>0</v>
      </c>
      <c r="K23" s="77"/>
    </row>
    <row r="24" spans="2:11" ht="30" customHeight="1" x14ac:dyDescent="0.25">
      <c r="B24" s="76"/>
      <c r="C24" s="51">
        <v>10</v>
      </c>
      <c r="D24" s="57">
        <v>16453</v>
      </c>
      <c r="E24" s="52" t="s">
        <v>34</v>
      </c>
      <c r="F24" s="52" t="s">
        <v>222</v>
      </c>
      <c r="G24" s="53" t="s">
        <v>22</v>
      </c>
      <c r="H24" s="54">
        <v>1</v>
      </c>
      <c r="I24" s="55">
        <v>8403.44</v>
      </c>
      <c r="J24" s="56">
        <v>0</v>
      </c>
      <c r="K24" s="77"/>
    </row>
    <row r="25" spans="2:11" x14ac:dyDescent="0.25">
      <c r="B25" s="76"/>
      <c r="C25" s="51">
        <v>11</v>
      </c>
      <c r="D25" s="4" t="s">
        <v>51</v>
      </c>
      <c r="E25" s="52" t="s">
        <v>37</v>
      </c>
      <c r="F25" s="52" t="s">
        <v>36</v>
      </c>
      <c r="G25" s="53" t="s">
        <v>24</v>
      </c>
      <c r="H25" s="54">
        <v>1</v>
      </c>
      <c r="I25" s="55">
        <v>67883.009999999995</v>
      </c>
      <c r="J25" s="56">
        <v>0</v>
      </c>
      <c r="K25" s="77"/>
    </row>
    <row r="26" spans="2:11" x14ac:dyDescent="0.25">
      <c r="B26" s="76"/>
      <c r="C26" s="51">
        <v>12</v>
      </c>
      <c r="D26" s="57">
        <v>11033</v>
      </c>
      <c r="E26" s="52" t="s">
        <v>35</v>
      </c>
      <c r="F26" s="52" t="s">
        <v>41</v>
      </c>
      <c r="G26" s="53" t="s">
        <v>24</v>
      </c>
      <c r="H26" s="54">
        <v>1</v>
      </c>
      <c r="I26" s="55">
        <v>26992.1</v>
      </c>
      <c r="J26" s="56">
        <v>0</v>
      </c>
      <c r="K26" s="77"/>
    </row>
    <row r="27" spans="2:11" x14ac:dyDescent="0.25">
      <c r="B27" s="76"/>
      <c r="C27" s="51">
        <v>13</v>
      </c>
      <c r="D27" s="57">
        <v>15759</v>
      </c>
      <c r="E27" s="52" t="s">
        <v>50</v>
      </c>
      <c r="F27" s="52" t="s">
        <v>221</v>
      </c>
      <c r="G27" s="53" t="s">
        <v>22</v>
      </c>
      <c r="H27" s="54">
        <v>1</v>
      </c>
      <c r="I27" s="55">
        <v>21062.57</v>
      </c>
      <c r="J27" s="56">
        <v>0</v>
      </c>
      <c r="K27" s="77"/>
    </row>
    <row r="28" spans="2:11" x14ac:dyDescent="0.25">
      <c r="B28" s="76"/>
      <c r="C28" s="51">
        <v>14</v>
      </c>
      <c r="D28" s="4" t="s">
        <v>55</v>
      </c>
      <c r="E28" s="52" t="s">
        <v>53</v>
      </c>
      <c r="F28" s="52" t="s">
        <v>54</v>
      </c>
      <c r="G28" s="53" t="s">
        <v>22</v>
      </c>
      <c r="H28" s="54">
        <v>1</v>
      </c>
      <c r="I28" s="55">
        <v>11444.45</v>
      </c>
      <c r="J28" s="56">
        <v>0</v>
      </c>
      <c r="K28" s="77"/>
    </row>
    <row r="29" spans="2:11" x14ac:dyDescent="0.25">
      <c r="B29" s="76"/>
      <c r="C29" s="51">
        <v>15</v>
      </c>
      <c r="D29" s="57">
        <v>11563</v>
      </c>
      <c r="E29" s="52" t="s">
        <v>56</v>
      </c>
      <c r="F29" s="52" t="s">
        <v>436</v>
      </c>
      <c r="G29" s="53" t="s">
        <v>22</v>
      </c>
      <c r="H29" s="54">
        <v>1</v>
      </c>
      <c r="I29" s="55">
        <v>183201.61</v>
      </c>
      <c r="J29" s="56">
        <v>0</v>
      </c>
      <c r="K29" s="77"/>
    </row>
    <row r="30" spans="2:11" ht="30" x14ac:dyDescent="0.25">
      <c r="B30" s="76"/>
      <c r="C30" s="51">
        <v>16</v>
      </c>
      <c r="D30" s="57">
        <v>14004</v>
      </c>
      <c r="E30" s="52" t="s">
        <v>57</v>
      </c>
      <c r="F30" s="52" t="s">
        <v>57</v>
      </c>
      <c r="G30" s="53" t="s">
        <v>22</v>
      </c>
      <c r="H30" s="54">
        <v>1</v>
      </c>
      <c r="I30" s="55">
        <v>17662.29</v>
      </c>
      <c r="J30" s="56">
        <v>0</v>
      </c>
      <c r="K30" s="77"/>
    </row>
    <row r="31" spans="2:11" x14ac:dyDescent="0.25">
      <c r="B31" s="76"/>
      <c r="C31" s="51">
        <v>17</v>
      </c>
      <c r="D31" s="57">
        <v>14138</v>
      </c>
      <c r="E31" s="52" t="s">
        <v>59</v>
      </c>
      <c r="F31" s="52" t="s">
        <v>60</v>
      </c>
      <c r="G31" s="53" t="s">
        <v>24</v>
      </c>
      <c r="H31" s="54">
        <v>1</v>
      </c>
      <c r="I31" s="55">
        <v>48382.2</v>
      </c>
      <c r="J31" s="56">
        <v>0</v>
      </c>
      <c r="K31" s="77"/>
    </row>
    <row r="32" spans="2:11" x14ac:dyDescent="0.25">
      <c r="B32" s="76"/>
      <c r="C32" s="51">
        <v>18</v>
      </c>
      <c r="D32" s="57">
        <v>15760</v>
      </c>
      <c r="E32" s="52" t="s">
        <v>437</v>
      </c>
      <c r="F32" s="52" t="s">
        <v>52</v>
      </c>
      <c r="G32" s="53" t="s">
        <v>22</v>
      </c>
      <c r="H32" s="54">
        <v>1</v>
      </c>
      <c r="I32" s="55">
        <v>22815.83</v>
      </c>
      <c r="J32" s="56">
        <v>0</v>
      </c>
      <c r="K32" s="77"/>
    </row>
    <row r="33" spans="2:11" x14ac:dyDescent="0.25">
      <c r="B33" s="76"/>
      <c r="C33" s="51">
        <v>19</v>
      </c>
      <c r="D33" s="57">
        <v>14183</v>
      </c>
      <c r="E33" s="52" t="s">
        <v>438</v>
      </c>
      <c r="F33" s="52" t="s">
        <v>58</v>
      </c>
      <c r="G33" s="53" t="s">
        <v>24</v>
      </c>
      <c r="H33" s="54">
        <v>1</v>
      </c>
      <c r="I33" s="55">
        <v>23275.18</v>
      </c>
      <c r="J33" s="56">
        <v>0</v>
      </c>
      <c r="K33" s="77"/>
    </row>
    <row r="34" spans="2:11" x14ac:dyDescent="0.25">
      <c r="B34" s="76"/>
      <c r="C34" s="51">
        <v>20</v>
      </c>
      <c r="D34" s="57">
        <v>14143</v>
      </c>
      <c r="E34" s="52" t="s">
        <v>42</v>
      </c>
      <c r="F34" s="52" t="s">
        <v>43</v>
      </c>
      <c r="G34" s="53" t="s">
        <v>24</v>
      </c>
      <c r="H34" s="54">
        <v>1</v>
      </c>
      <c r="I34" s="55">
        <v>29194</v>
      </c>
      <c r="J34" s="56">
        <v>0</v>
      </c>
      <c r="K34" s="77"/>
    </row>
    <row r="35" spans="2:11" x14ac:dyDescent="0.25">
      <c r="B35" s="76"/>
      <c r="C35" s="51">
        <v>21</v>
      </c>
      <c r="D35" s="57">
        <v>12290</v>
      </c>
      <c r="E35" s="52" t="s">
        <v>38</v>
      </c>
      <c r="F35" s="52" t="s">
        <v>44</v>
      </c>
      <c r="G35" s="53" t="s">
        <v>22</v>
      </c>
      <c r="H35" s="54">
        <v>1</v>
      </c>
      <c r="I35" s="55">
        <v>83251.73</v>
      </c>
      <c r="J35" s="56">
        <v>0</v>
      </c>
      <c r="K35" s="77"/>
    </row>
    <row r="36" spans="2:11" x14ac:dyDescent="0.25">
      <c r="B36" s="76"/>
      <c r="C36" s="51">
        <v>22</v>
      </c>
      <c r="D36" s="57">
        <v>13308</v>
      </c>
      <c r="E36" s="52" t="s">
        <v>39</v>
      </c>
      <c r="F36" s="52" t="s">
        <v>40</v>
      </c>
      <c r="G36" s="53" t="s">
        <v>24</v>
      </c>
      <c r="H36" s="54">
        <v>1</v>
      </c>
      <c r="I36" s="55">
        <v>5092.12</v>
      </c>
      <c r="J36" s="56">
        <v>0</v>
      </c>
      <c r="K36" s="77"/>
    </row>
    <row r="37" spans="2:11" x14ac:dyDescent="0.25">
      <c r="B37" s="76"/>
      <c r="C37" s="51">
        <v>23</v>
      </c>
      <c r="D37" s="57">
        <v>14006</v>
      </c>
      <c r="E37" s="52" t="s">
        <v>45</v>
      </c>
      <c r="F37" s="52" t="s">
        <v>46</v>
      </c>
      <c r="G37" s="53" t="s">
        <v>24</v>
      </c>
      <c r="H37" s="54">
        <v>1</v>
      </c>
      <c r="I37" s="55">
        <v>24254.959999999999</v>
      </c>
      <c r="J37" s="56">
        <v>0</v>
      </c>
      <c r="K37" s="77"/>
    </row>
    <row r="38" spans="2:11" x14ac:dyDescent="0.25">
      <c r="B38" s="76"/>
      <c r="C38" s="51">
        <v>24</v>
      </c>
      <c r="D38" s="57">
        <v>13380</v>
      </c>
      <c r="E38" s="52" t="s">
        <v>47</v>
      </c>
      <c r="F38" s="52" t="s">
        <v>48</v>
      </c>
      <c r="G38" s="53" t="s">
        <v>22</v>
      </c>
      <c r="H38" s="54">
        <v>1</v>
      </c>
      <c r="I38" s="55">
        <v>5552.26</v>
      </c>
      <c r="J38" s="56">
        <v>0</v>
      </c>
      <c r="K38" s="77"/>
    </row>
    <row r="39" spans="2:11" x14ac:dyDescent="0.25">
      <c r="B39" s="76"/>
      <c r="C39" s="51">
        <v>25</v>
      </c>
      <c r="D39" s="57">
        <v>12785</v>
      </c>
      <c r="E39" s="52" t="s">
        <v>61</v>
      </c>
      <c r="F39" s="52" t="s">
        <v>62</v>
      </c>
      <c r="G39" s="53" t="s">
        <v>22</v>
      </c>
      <c r="H39" s="54">
        <v>1</v>
      </c>
      <c r="I39" s="55">
        <v>34508.44</v>
      </c>
      <c r="J39" s="56">
        <v>0</v>
      </c>
      <c r="K39" s="77"/>
    </row>
    <row r="40" spans="2:11" x14ac:dyDescent="0.25">
      <c r="B40" s="76"/>
      <c r="C40" s="51">
        <v>26</v>
      </c>
      <c r="D40" s="57">
        <v>11718</v>
      </c>
      <c r="E40" s="52" t="s">
        <v>67</v>
      </c>
      <c r="F40" s="52" t="s">
        <v>68</v>
      </c>
      <c r="G40" s="53" t="s">
        <v>22</v>
      </c>
      <c r="H40" s="54">
        <v>1</v>
      </c>
      <c r="I40" s="55">
        <v>19113.150000000001</v>
      </c>
      <c r="J40" s="56">
        <v>0</v>
      </c>
      <c r="K40" s="77"/>
    </row>
    <row r="41" spans="2:11" x14ac:dyDescent="0.25">
      <c r="B41" s="76"/>
      <c r="C41" s="51">
        <v>27</v>
      </c>
      <c r="D41" s="57">
        <v>12648</v>
      </c>
      <c r="E41" s="52" t="s">
        <v>69</v>
      </c>
      <c r="F41" s="52" t="s">
        <v>70</v>
      </c>
      <c r="G41" s="53" t="s">
        <v>22</v>
      </c>
      <c r="H41" s="54">
        <v>1</v>
      </c>
      <c r="I41" s="55">
        <v>12515.12</v>
      </c>
      <c r="J41" s="56">
        <v>0</v>
      </c>
      <c r="K41" s="77"/>
    </row>
    <row r="42" spans="2:11" x14ac:dyDescent="0.25">
      <c r="B42" s="76"/>
      <c r="C42" s="51">
        <v>28</v>
      </c>
      <c r="D42" s="57">
        <v>11300</v>
      </c>
      <c r="E42" s="52" t="s">
        <v>71</v>
      </c>
      <c r="F42" s="52" t="s">
        <v>72</v>
      </c>
      <c r="G42" s="53" t="s">
        <v>26</v>
      </c>
      <c r="H42" s="54">
        <v>1</v>
      </c>
      <c r="I42" s="55">
        <v>14062.8</v>
      </c>
      <c r="J42" s="56">
        <v>0</v>
      </c>
      <c r="K42" s="77"/>
    </row>
    <row r="43" spans="2:11" x14ac:dyDescent="0.25">
      <c r="B43" s="76"/>
      <c r="C43" s="51">
        <v>29</v>
      </c>
      <c r="D43" s="57">
        <v>10930</v>
      </c>
      <c r="E43" s="52" t="s">
        <v>102</v>
      </c>
      <c r="F43" s="52" t="s">
        <v>102</v>
      </c>
      <c r="G43" s="53" t="s">
        <v>26</v>
      </c>
      <c r="H43" s="54">
        <v>1</v>
      </c>
      <c r="I43" s="55">
        <v>15540.18</v>
      </c>
      <c r="J43" s="56">
        <v>0</v>
      </c>
      <c r="K43" s="77"/>
    </row>
    <row r="44" spans="2:11" x14ac:dyDescent="0.25">
      <c r="B44" s="76"/>
      <c r="C44" s="51">
        <v>30</v>
      </c>
      <c r="D44" s="57">
        <v>16666</v>
      </c>
      <c r="E44" s="52" t="s">
        <v>439</v>
      </c>
      <c r="F44" s="52" t="s">
        <v>439</v>
      </c>
      <c r="G44" s="53" t="s">
        <v>22</v>
      </c>
      <c r="H44" s="54">
        <v>1</v>
      </c>
      <c r="I44" s="55">
        <v>10834.78</v>
      </c>
      <c r="J44" s="56">
        <v>0</v>
      </c>
      <c r="K44" s="77"/>
    </row>
    <row r="45" spans="2:11" ht="30" customHeight="1" thickBot="1" x14ac:dyDescent="0.3">
      <c r="B45" s="76"/>
      <c r="C45" s="162" t="s">
        <v>8</v>
      </c>
      <c r="D45" s="163"/>
      <c r="E45" s="163"/>
      <c r="F45" s="163"/>
      <c r="G45" s="163"/>
      <c r="H45" s="163"/>
      <c r="I45" s="164"/>
      <c r="J45" s="58">
        <f>SUM(J15:J44)</f>
        <v>0</v>
      </c>
      <c r="K45" s="77"/>
    </row>
    <row r="46" spans="2:11" ht="30" customHeight="1" x14ac:dyDescent="0.25">
      <c r="B46" s="76"/>
      <c r="C46" s="151" t="s">
        <v>73</v>
      </c>
      <c r="D46" s="152"/>
      <c r="E46" s="152"/>
      <c r="F46" s="152"/>
      <c r="G46" s="152"/>
      <c r="H46" s="152"/>
      <c r="I46" s="152"/>
      <c r="J46" s="153"/>
      <c r="K46" s="77"/>
    </row>
    <row r="47" spans="2:11" x14ac:dyDescent="0.25">
      <c r="B47" s="76"/>
      <c r="C47" s="51">
        <v>31</v>
      </c>
      <c r="D47" s="4" t="s">
        <v>92</v>
      </c>
      <c r="E47" s="52" t="s">
        <v>88</v>
      </c>
      <c r="F47" s="52" t="s">
        <v>85</v>
      </c>
      <c r="G47" s="53" t="s">
        <v>22</v>
      </c>
      <c r="H47" s="54">
        <v>1</v>
      </c>
      <c r="I47" s="55">
        <v>57717.42</v>
      </c>
      <c r="J47" s="56">
        <v>0</v>
      </c>
      <c r="K47" s="77"/>
    </row>
    <row r="48" spans="2:11" x14ac:dyDescent="0.25">
      <c r="B48" s="76"/>
      <c r="C48" s="51">
        <v>32</v>
      </c>
      <c r="D48" s="51">
        <v>12211</v>
      </c>
      <c r="E48" s="52" t="s">
        <v>82</v>
      </c>
      <c r="F48" s="52" t="s">
        <v>86</v>
      </c>
      <c r="G48" s="53" t="s">
        <v>22</v>
      </c>
      <c r="H48" s="54">
        <v>1</v>
      </c>
      <c r="I48" s="55">
        <v>108174.93</v>
      </c>
      <c r="J48" s="56">
        <v>0</v>
      </c>
      <c r="K48" s="77"/>
    </row>
    <row r="49" spans="2:11" x14ac:dyDescent="0.25">
      <c r="B49" s="76"/>
      <c r="C49" s="51">
        <v>33</v>
      </c>
      <c r="D49" s="4" t="s">
        <v>91</v>
      </c>
      <c r="E49" s="52" t="s">
        <v>84</v>
      </c>
      <c r="F49" s="52" t="s">
        <v>87</v>
      </c>
      <c r="G49" s="53" t="s">
        <v>26</v>
      </c>
      <c r="H49" s="54">
        <v>1</v>
      </c>
      <c r="I49" s="55">
        <v>75260.44</v>
      </c>
      <c r="J49" s="56">
        <v>0</v>
      </c>
      <c r="K49" s="77"/>
    </row>
    <row r="50" spans="2:11" x14ac:dyDescent="0.25">
      <c r="B50" s="76"/>
      <c r="C50" s="51">
        <v>34</v>
      </c>
      <c r="D50" s="51">
        <v>13216</v>
      </c>
      <c r="E50" s="52" t="s">
        <v>74</v>
      </c>
      <c r="F50" s="52" t="s">
        <v>89</v>
      </c>
      <c r="G50" s="53" t="s">
        <v>22</v>
      </c>
      <c r="H50" s="54">
        <v>1</v>
      </c>
      <c r="I50" s="55">
        <v>16732.939999999999</v>
      </c>
      <c r="J50" s="56">
        <v>0</v>
      </c>
      <c r="K50" s="77"/>
    </row>
    <row r="51" spans="2:11" x14ac:dyDescent="0.25">
      <c r="B51" s="76"/>
      <c r="C51" s="51">
        <v>35</v>
      </c>
      <c r="D51" s="4" t="s">
        <v>76</v>
      </c>
      <c r="E51" s="52" t="s">
        <v>75</v>
      </c>
      <c r="F51" s="52" t="s">
        <v>90</v>
      </c>
      <c r="G51" s="53" t="s">
        <v>22</v>
      </c>
      <c r="H51" s="54">
        <v>1</v>
      </c>
      <c r="I51" s="55">
        <v>21492.76</v>
      </c>
      <c r="J51" s="56">
        <v>0</v>
      </c>
      <c r="K51" s="77"/>
    </row>
    <row r="52" spans="2:11" x14ac:dyDescent="0.25">
      <c r="B52" s="76"/>
      <c r="C52" s="51">
        <v>36</v>
      </c>
      <c r="D52" s="4" t="s">
        <v>79</v>
      </c>
      <c r="E52" s="52" t="s">
        <v>77</v>
      </c>
      <c r="F52" s="52" t="s">
        <v>78</v>
      </c>
      <c r="G52" s="53" t="s">
        <v>22</v>
      </c>
      <c r="H52" s="54">
        <v>1</v>
      </c>
      <c r="I52" s="55">
        <v>12301.9</v>
      </c>
      <c r="J52" s="56">
        <v>0</v>
      </c>
      <c r="K52" s="77"/>
    </row>
    <row r="53" spans="2:11" x14ac:dyDescent="0.25">
      <c r="B53" s="76"/>
      <c r="C53" s="51">
        <v>37</v>
      </c>
      <c r="D53" s="57">
        <v>12646</v>
      </c>
      <c r="E53" s="52" t="s">
        <v>80</v>
      </c>
      <c r="F53" s="52" t="s">
        <v>81</v>
      </c>
      <c r="G53" s="53" t="s">
        <v>22</v>
      </c>
      <c r="H53" s="54">
        <v>1</v>
      </c>
      <c r="I53" s="55">
        <v>21395.14</v>
      </c>
      <c r="J53" s="56">
        <v>0</v>
      </c>
      <c r="K53" s="77"/>
    </row>
    <row r="54" spans="2:11" x14ac:dyDescent="0.25">
      <c r="B54" s="76"/>
      <c r="C54" s="51">
        <v>38</v>
      </c>
      <c r="D54" s="57">
        <v>12656</v>
      </c>
      <c r="E54" s="52" t="s">
        <v>83</v>
      </c>
      <c r="F54" s="52" t="s">
        <v>403</v>
      </c>
      <c r="G54" s="53" t="s">
        <v>22</v>
      </c>
      <c r="H54" s="54">
        <v>1</v>
      </c>
      <c r="I54" s="55">
        <v>152325.01999999999</v>
      </c>
      <c r="J54" s="56">
        <v>0</v>
      </c>
      <c r="K54" s="77"/>
    </row>
    <row r="55" spans="2:11" x14ac:dyDescent="0.25">
      <c r="B55" s="76"/>
      <c r="C55" s="51">
        <v>39</v>
      </c>
      <c r="D55" s="57">
        <v>11790</v>
      </c>
      <c r="E55" s="52" t="s">
        <v>402</v>
      </c>
      <c r="F55" s="52" t="s">
        <v>94</v>
      </c>
      <c r="G55" s="53" t="s">
        <v>22</v>
      </c>
      <c r="H55" s="54">
        <v>1</v>
      </c>
      <c r="I55" s="55">
        <v>264114.84999999998</v>
      </c>
      <c r="J55" s="56">
        <v>0</v>
      </c>
      <c r="K55" s="77"/>
    </row>
    <row r="56" spans="2:11" x14ac:dyDescent="0.25">
      <c r="B56" s="76"/>
      <c r="C56" s="51">
        <v>40</v>
      </c>
      <c r="D56" s="57">
        <v>10191</v>
      </c>
      <c r="E56" s="52" t="s">
        <v>93</v>
      </c>
      <c r="F56" s="52" t="s">
        <v>95</v>
      </c>
      <c r="G56" s="53" t="s">
        <v>22</v>
      </c>
      <c r="H56" s="54">
        <v>1</v>
      </c>
      <c r="I56" s="55">
        <v>13351.18</v>
      </c>
      <c r="J56" s="56">
        <v>0</v>
      </c>
      <c r="K56" s="77"/>
    </row>
    <row r="57" spans="2:11" x14ac:dyDescent="0.25">
      <c r="B57" s="76"/>
      <c r="C57" s="51">
        <v>41</v>
      </c>
      <c r="D57" s="4" t="s">
        <v>99</v>
      </c>
      <c r="E57" s="52" t="s">
        <v>97</v>
      </c>
      <c r="F57" s="52" t="s">
        <v>98</v>
      </c>
      <c r="G57" s="53" t="s">
        <v>22</v>
      </c>
      <c r="H57" s="54">
        <v>1</v>
      </c>
      <c r="I57" s="55">
        <v>8582.5400000000009</v>
      </c>
      <c r="J57" s="56">
        <v>0</v>
      </c>
      <c r="K57" s="77"/>
    </row>
    <row r="58" spans="2:11" ht="30" customHeight="1" thickBot="1" x14ac:dyDescent="0.3">
      <c r="B58" s="76"/>
      <c r="C58" s="162" t="s">
        <v>8</v>
      </c>
      <c r="D58" s="163"/>
      <c r="E58" s="163"/>
      <c r="F58" s="163"/>
      <c r="G58" s="163"/>
      <c r="H58" s="163"/>
      <c r="I58" s="164"/>
      <c r="J58" s="58">
        <f>SUM(J47:J57)</f>
        <v>0</v>
      </c>
      <c r="K58" s="77"/>
    </row>
    <row r="59" spans="2:11" ht="30" customHeight="1" x14ac:dyDescent="0.25">
      <c r="B59" s="76"/>
      <c r="C59" s="151" t="s">
        <v>108</v>
      </c>
      <c r="D59" s="152"/>
      <c r="E59" s="152"/>
      <c r="F59" s="152"/>
      <c r="G59" s="152"/>
      <c r="H59" s="152"/>
      <c r="I59" s="152"/>
      <c r="J59" s="153"/>
      <c r="K59" s="77"/>
    </row>
    <row r="60" spans="2:11" x14ac:dyDescent="0.25">
      <c r="B60" s="76"/>
      <c r="C60" s="51">
        <v>42</v>
      </c>
      <c r="D60" s="4" t="s">
        <v>115</v>
      </c>
      <c r="E60" s="52" t="s">
        <v>112</v>
      </c>
      <c r="F60" s="52" t="s">
        <v>114</v>
      </c>
      <c r="G60" s="53" t="s">
        <v>26</v>
      </c>
      <c r="H60" s="54">
        <v>1</v>
      </c>
      <c r="I60" s="55">
        <v>13109.72</v>
      </c>
      <c r="J60" s="56">
        <v>0</v>
      </c>
      <c r="K60" s="77"/>
    </row>
    <row r="61" spans="2:11" x14ac:dyDescent="0.25">
      <c r="B61" s="76"/>
      <c r="C61" s="51">
        <v>43</v>
      </c>
      <c r="D61" s="4" t="s">
        <v>116</v>
      </c>
      <c r="E61" s="52" t="s">
        <v>111</v>
      </c>
      <c r="F61" s="52" t="s">
        <v>113</v>
      </c>
      <c r="G61" s="53" t="s">
        <v>26</v>
      </c>
      <c r="H61" s="54">
        <v>1</v>
      </c>
      <c r="I61" s="55">
        <v>8527.33</v>
      </c>
      <c r="J61" s="56">
        <v>0</v>
      </c>
      <c r="K61" s="77"/>
    </row>
    <row r="62" spans="2:11" x14ac:dyDescent="0.25">
      <c r="B62" s="76"/>
      <c r="C62" s="51">
        <v>44</v>
      </c>
      <c r="D62" s="4" t="s">
        <v>119</v>
      </c>
      <c r="E62" s="52" t="s">
        <v>117</v>
      </c>
      <c r="F62" s="52" t="s">
        <v>118</v>
      </c>
      <c r="G62" s="53" t="s">
        <v>26</v>
      </c>
      <c r="H62" s="54">
        <v>1</v>
      </c>
      <c r="I62" s="55">
        <v>8817.16</v>
      </c>
      <c r="J62" s="56">
        <v>0</v>
      </c>
      <c r="K62" s="77"/>
    </row>
    <row r="63" spans="2:11" x14ac:dyDescent="0.25">
      <c r="B63" s="76"/>
      <c r="C63" s="51">
        <v>45</v>
      </c>
      <c r="D63" s="4" t="s">
        <v>128</v>
      </c>
      <c r="E63" s="52" t="s">
        <v>123</v>
      </c>
      <c r="F63" s="52" t="s">
        <v>120</v>
      </c>
      <c r="G63" s="53" t="s">
        <v>26</v>
      </c>
      <c r="H63" s="54">
        <v>1</v>
      </c>
      <c r="I63" s="55">
        <v>11819.71</v>
      </c>
      <c r="J63" s="56">
        <v>0</v>
      </c>
      <c r="K63" s="77"/>
    </row>
    <row r="64" spans="2:11" x14ac:dyDescent="0.25">
      <c r="B64" s="76"/>
      <c r="C64" s="51">
        <v>46</v>
      </c>
      <c r="D64" s="4" t="s">
        <v>127</v>
      </c>
      <c r="E64" s="52" t="s">
        <v>124</v>
      </c>
      <c r="F64" s="52" t="s">
        <v>121</v>
      </c>
      <c r="G64" s="53" t="s">
        <v>26</v>
      </c>
      <c r="H64" s="54">
        <v>1</v>
      </c>
      <c r="I64" s="55">
        <v>28156.21</v>
      </c>
      <c r="J64" s="56">
        <v>0</v>
      </c>
      <c r="K64" s="77"/>
    </row>
    <row r="65" spans="2:11" x14ac:dyDescent="0.25">
      <c r="B65" s="76"/>
      <c r="C65" s="51">
        <v>47</v>
      </c>
      <c r="D65" s="4" t="s">
        <v>141</v>
      </c>
      <c r="E65" s="52" t="s">
        <v>139</v>
      </c>
      <c r="F65" s="52" t="s">
        <v>140</v>
      </c>
      <c r="G65" s="53" t="s">
        <v>26</v>
      </c>
      <c r="H65" s="54">
        <v>1</v>
      </c>
      <c r="I65" s="55">
        <v>32847.97</v>
      </c>
      <c r="J65" s="56">
        <v>0</v>
      </c>
      <c r="K65" s="77"/>
    </row>
    <row r="66" spans="2:11" x14ac:dyDescent="0.25">
      <c r="B66" s="76"/>
      <c r="C66" s="51">
        <v>48</v>
      </c>
      <c r="D66" s="4" t="s">
        <v>129</v>
      </c>
      <c r="E66" s="52" t="s">
        <v>125</v>
      </c>
      <c r="F66" s="52" t="s">
        <v>122</v>
      </c>
      <c r="G66" s="53" t="s">
        <v>26</v>
      </c>
      <c r="H66" s="54">
        <v>1</v>
      </c>
      <c r="I66" s="55">
        <v>77879.72</v>
      </c>
      <c r="J66" s="56">
        <v>0</v>
      </c>
      <c r="K66" s="77"/>
    </row>
    <row r="67" spans="2:11" x14ac:dyDescent="0.25">
      <c r="B67" s="76"/>
      <c r="C67" s="51">
        <v>49</v>
      </c>
      <c r="D67" s="4" t="s">
        <v>130</v>
      </c>
      <c r="E67" s="52" t="s">
        <v>126</v>
      </c>
      <c r="F67" s="52" t="s">
        <v>419</v>
      </c>
      <c r="G67" s="53" t="s">
        <v>26</v>
      </c>
      <c r="H67" s="54">
        <v>1</v>
      </c>
      <c r="I67" s="55">
        <v>110270.04</v>
      </c>
      <c r="J67" s="56">
        <v>0</v>
      </c>
      <c r="K67" s="77"/>
    </row>
    <row r="68" spans="2:11" x14ac:dyDescent="0.25">
      <c r="B68" s="76"/>
      <c r="C68" s="51">
        <v>50</v>
      </c>
      <c r="D68" s="4" t="s">
        <v>133</v>
      </c>
      <c r="E68" s="52" t="s">
        <v>131</v>
      </c>
      <c r="F68" s="52" t="s">
        <v>132</v>
      </c>
      <c r="G68" s="53" t="s">
        <v>24</v>
      </c>
      <c r="H68" s="54">
        <v>1</v>
      </c>
      <c r="I68" s="55">
        <v>49706.06</v>
      </c>
      <c r="J68" s="56">
        <v>0</v>
      </c>
      <c r="K68" s="77"/>
    </row>
    <row r="69" spans="2:11" x14ac:dyDescent="0.25">
      <c r="B69" s="76"/>
      <c r="C69" s="51">
        <v>51</v>
      </c>
      <c r="D69" s="4" t="s">
        <v>138</v>
      </c>
      <c r="E69" s="52" t="s">
        <v>134</v>
      </c>
      <c r="F69" s="52" t="s">
        <v>137</v>
      </c>
      <c r="G69" s="53" t="s">
        <v>24</v>
      </c>
      <c r="H69" s="54">
        <v>1</v>
      </c>
      <c r="I69" s="55">
        <v>95191.27</v>
      </c>
      <c r="J69" s="56">
        <v>0</v>
      </c>
      <c r="K69" s="77"/>
    </row>
    <row r="70" spans="2:11" x14ac:dyDescent="0.25">
      <c r="B70" s="76"/>
      <c r="C70" s="51">
        <v>52</v>
      </c>
      <c r="D70" s="4" t="s">
        <v>136</v>
      </c>
      <c r="E70" s="52" t="s">
        <v>135</v>
      </c>
      <c r="F70" s="52" t="s">
        <v>143</v>
      </c>
      <c r="G70" s="53" t="s">
        <v>24</v>
      </c>
      <c r="H70" s="54">
        <v>1</v>
      </c>
      <c r="I70" s="55">
        <v>123347.16</v>
      </c>
      <c r="J70" s="56">
        <v>0</v>
      </c>
      <c r="K70" s="77"/>
    </row>
    <row r="71" spans="2:11" x14ac:dyDescent="0.25">
      <c r="B71" s="76"/>
      <c r="C71" s="51">
        <v>53</v>
      </c>
      <c r="D71" s="4" t="s">
        <v>144</v>
      </c>
      <c r="E71" s="52" t="s">
        <v>142</v>
      </c>
      <c r="F71" s="52" t="s">
        <v>145</v>
      </c>
      <c r="G71" s="53" t="s">
        <v>24</v>
      </c>
      <c r="H71" s="54">
        <v>1</v>
      </c>
      <c r="I71" s="55">
        <v>26084.74</v>
      </c>
      <c r="J71" s="56">
        <v>0</v>
      </c>
      <c r="K71" s="77"/>
    </row>
    <row r="72" spans="2:11" x14ac:dyDescent="0.25">
      <c r="B72" s="76"/>
      <c r="C72" s="51">
        <v>54</v>
      </c>
      <c r="D72" s="4" t="s">
        <v>147</v>
      </c>
      <c r="E72" s="52" t="s">
        <v>146</v>
      </c>
      <c r="F72" s="52" t="s">
        <v>146</v>
      </c>
      <c r="G72" s="53" t="s">
        <v>24</v>
      </c>
      <c r="H72" s="54">
        <v>1</v>
      </c>
      <c r="I72" s="55">
        <v>56398.68</v>
      </c>
      <c r="J72" s="56">
        <v>0</v>
      </c>
      <c r="K72" s="77"/>
    </row>
    <row r="73" spans="2:11" x14ac:dyDescent="0.25">
      <c r="B73" s="76"/>
      <c r="C73" s="51">
        <v>55</v>
      </c>
      <c r="D73" s="4" t="s">
        <v>149</v>
      </c>
      <c r="E73" s="52" t="s">
        <v>150</v>
      </c>
      <c r="F73" s="52" t="s">
        <v>148</v>
      </c>
      <c r="G73" s="53" t="s">
        <v>24</v>
      </c>
      <c r="H73" s="54">
        <v>1</v>
      </c>
      <c r="I73" s="55">
        <v>55516.15</v>
      </c>
      <c r="J73" s="56">
        <v>0</v>
      </c>
      <c r="K73" s="77"/>
    </row>
    <row r="74" spans="2:11" ht="30" x14ac:dyDescent="0.25">
      <c r="B74" s="76"/>
      <c r="C74" s="51">
        <v>56</v>
      </c>
      <c r="D74" s="4" t="s">
        <v>153</v>
      </c>
      <c r="E74" s="52" t="s">
        <v>151</v>
      </c>
      <c r="F74" s="52" t="s">
        <v>152</v>
      </c>
      <c r="G74" s="53" t="s">
        <v>24</v>
      </c>
      <c r="H74" s="54">
        <v>1</v>
      </c>
      <c r="I74" s="55">
        <v>240646.12</v>
      </c>
      <c r="J74" s="56">
        <v>0</v>
      </c>
      <c r="K74" s="77"/>
    </row>
    <row r="75" spans="2:11" x14ac:dyDescent="0.25">
      <c r="B75" s="76"/>
      <c r="C75" s="51">
        <v>57</v>
      </c>
      <c r="D75" s="4" t="s">
        <v>155</v>
      </c>
      <c r="E75" s="52" t="s">
        <v>154</v>
      </c>
      <c r="F75" s="52" t="s">
        <v>397</v>
      </c>
      <c r="G75" s="53" t="s">
        <v>26</v>
      </c>
      <c r="H75" s="54">
        <v>1</v>
      </c>
      <c r="I75" s="55">
        <v>24381.58</v>
      </c>
      <c r="J75" s="56">
        <v>0</v>
      </c>
      <c r="K75" s="77"/>
    </row>
    <row r="76" spans="2:11" x14ac:dyDescent="0.25">
      <c r="B76" s="76"/>
      <c r="C76" s="51">
        <v>58</v>
      </c>
      <c r="D76" s="4" t="s">
        <v>158</v>
      </c>
      <c r="E76" s="52" t="s">
        <v>156</v>
      </c>
      <c r="F76" s="52" t="s">
        <v>157</v>
      </c>
      <c r="G76" s="53" t="s">
        <v>22</v>
      </c>
      <c r="H76" s="54">
        <v>1</v>
      </c>
      <c r="I76" s="55">
        <v>124926.9</v>
      </c>
      <c r="J76" s="56">
        <v>0</v>
      </c>
      <c r="K76" s="77"/>
    </row>
    <row r="77" spans="2:11" x14ac:dyDescent="0.25">
      <c r="B77" s="76"/>
      <c r="C77" s="51">
        <v>59</v>
      </c>
      <c r="D77" s="4" t="s">
        <v>159</v>
      </c>
      <c r="E77" s="52" t="s">
        <v>161</v>
      </c>
      <c r="F77" s="52" t="s">
        <v>160</v>
      </c>
      <c r="G77" s="53" t="s">
        <v>24</v>
      </c>
      <c r="H77" s="54">
        <v>1</v>
      </c>
      <c r="I77" s="55">
        <v>67583.75</v>
      </c>
      <c r="J77" s="56">
        <v>0</v>
      </c>
      <c r="K77" s="77"/>
    </row>
    <row r="78" spans="2:11" ht="30" x14ac:dyDescent="0.25">
      <c r="B78" s="76"/>
      <c r="C78" s="51">
        <v>60</v>
      </c>
      <c r="D78" s="4" t="s">
        <v>101</v>
      </c>
      <c r="E78" s="52" t="s">
        <v>100</v>
      </c>
      <c r="F78" s="52" t="s">
        <v>396</v>
      </c>
      <c r="G78" s="53" t="s">
        <v>26</v>
      </c>
      <c r="H78" s="54">
        <v>1</v>
      </c>
      <c r="I78" s="55">
        <v>47535.1</v>
      </c>
      <c r="J78" s="56">
        <v>0</v>
      </c>
      <c r="K78" s="77"/>
    </row>
    <row r="79" spans="2:11" ht="30" x14ac:dyDescent="0.25">
      <c r="B79" s="76"/>
      <c r="C79" s="51">
        <v>61</v>
      </c>
      <c r="D79" s="4" t="s">
        <v>440</v>
      </c>
      <c r="E79" s="52" t="s">
        <v>394</v>
      </c>
      <c r="F79" s="52" t="s">
        <v>395</v>
      </c>
      <c r="G79" s="53" t="s">
        <v>26</v>
      </c>
      <c r="H79" s="54">
        <v>1</v>
      </c>
      <c r="I79" s="55">
        <v>15540.18</v>
      </c>
      <c r="J79" s="56">
        <v>0</v>
      </c>
      <c r="K79" s="77"/>
    </row>
    <row r="80" spans="2:11" ht="30" customHeight="1" thickBot="1" x14ac:dyDescent="0.3">
      <c r="B80" s="76"/>
      <c r="C80" s="162" t="s">
        <v>8</v>
      </c>
      <c r="D80" s="163"/>
      <c r="E80" s="163"/>
      <c r="F80" s="163"/>
      <c r="G80" s="163"/>
      <c r="H80" s="163"/>
      <c r="I80" s="164"/>
      <c r="J80" s="58">
        <f>SUM(J60:J79)</f>
        <v>0</v>
      </c>
      <c r="K80" s="77"/>
    </row>
    <row r="81" spans="2:11" ht="30" customHeight="1" x14ac:dyDescent="0.25">
      <c r="B81" s="76"/>
      <c r="C81" s="151" t="s">
        <v>162</v>
      </c>
      <c r="D81" s="152"/>
      <c r="E81" s="152"/>
      <c r="F81" s="152"/>
      <c r="G81" s="152"/>
      <c r="H81" s="152"/>
      <c r="I81" s="152"/>
      <c r="J81" s="153"/>
      <c r="K81" s="77"/>
    </row>
    <row r="82" spans="2:11" x14ac:dyDescent="0.25">
      <c r="B82" s="76"/>
      <c r="C82" s="51">
        <v>62</v>
      </c>
      <c r="D82" s="4" t="s">
        <v>165</v>
      </c>
      <c r="E82" s="52" t="s">
        <v>163</v>
      </c>
      <c r="F82" s="52" t="s">
        <v>164</v>
      </c>
      <c r="G82" s="53" t="s">
        <v>24</v>
      </c>
      <c r="H82" s="54">
        <v>1</v>
      </c>
      <c r="I82" s="55">
        <v>169102.87</v>
      </c>
      <c r="J82" s="56">
        <v>0</v>
      </c>
      <c r="K82" s="77"/>
    </row>
    <row r="83" spans="2:11" ht="30" x14ac:dyDescent="0.25">
      <c r="B83" s="76"/>
      <c r="C83" s="51">
        <v>63</v>
      </c>
      <c r="D83" s="4" t="s">
        <v>168</v>
      </c>
      <c r="E83" s="52" t="s">
        <v>166</v>
      </c>
      <c r="F83" s="52" t="s">
        <v>167</v>
      </c>
      <c r="G83" s="53" t="s">
        <v>24</v>
      </c>
      <c r="H83" s="54">
        <v>1</v>
      </c>
      <c r="I83" s="55">
        <v>463258.07</v>
      </c>
      <c r="J83" s="56">
        <v>0</v>
      </c>
      <c r="K83" s="77"/>
    </row>
    <row r="84" spans="2:11" x14ac:dyDescent="0.25">
      <c r="B84" s="76"/>
      <c r="C84" s="51">
        <v>64</v>
      </c>
      <c r="D84" s="4" t="s">
        <v>171</v>
      </c>
      <c r="E84" s="52" t="s">
        <v>169</v>
      </c>
      <c r="F84" s="52" t="s">
        <v>170</v>
      </c>
      <c r="G84" s="53" t="s">
        <v>24</v>
      </c>
      <c r="H84" s="54">
        <v>1</v>
      </c>
      <c r="I84" s="55">
        <v>72672.97</v>
      </c>
      <c r="J84" s="56">
        <v>0</v>
      </c>
      <c r="K84" s="77"/>
    </row>
    <row r="85" spans="2:11" x14ac:dyDescent="0.25">
      <c r="B85" s="76"/>
      <c r="C85" s="51">
        <v>65</v>
      </c>
      <c r="D85" s="4" t="s">
        <v>172</v>
      </c>
      <c r="E85" s="52" t="s">
        <v>441</v>
      </c>
      <c r="F85" s="52" t="s">
        <v>185</v>
      </c>
      <c r="G85" s="53" t="s">
        <v>24</v>
      </c>
      <c r="H85" s="54">
        <v>1</v>
      </c>
      <c r="I85" s="55">
        <v>501938</v>
      </c>
      <c r="J85" s="56">
        <v>0</v>
      </c>
      <c r="K85" s="77"/>
    </row>
    <row r="86" spans="2:11" ht="30" x14ac:dyDescent="0.25">
      <c r="B86" s="76"/>
      <c r="C86" s="51">
        <v>66</v>
      </c>
      <c r="D86" s="4" t="s">
        <v>182</v>
      </c>
      <c r="E86" s="52" t="s">
        <v>442</v>
      </c>
      <c r="F86" s="52" t="s">
        <v>186</v>
      </c>
      <c r="G86" s="53" t="s">
        <v>24</v>
      </c>
      <c r="H86" s="54">
        <v>1</v>
      </c>
      <c r="I86" s="55">
        <v>440813.37</v>
      </c>
      <c r="J86" s="56">
        <v>0</v>
      </c>
      <c r="K86" s="77"/>
    </row>
    <row r="87" spans="2:11" x14ac:dyDescent="0.25">
      <c r="B87" s="76"/>
      <c r="C87" s="51">
        <v>67</v>
      </c>
      <c r="D87" s="4" t="s">
        <v>188</v>
      </c>
      <c r="E87" s="52" t="s">
        <v>173</v>
      </c>
      <c r="F87" s="52" t="s">
        <v>187</v>
      </c>
      <c r="G87" s="53" t="s">
        <v>24</v>
      </c>
      <c r="H87" s="54">
        <v>1</v>
      </c>
      <c r="I87" s="55">
        <v>308272.23</v>
      </c>
      <c r="J87" s="56">
        <v>0</v>
      </c>
      <c r="K87" s="77"/>
    </row>
    <row r="88" spans="2:11" x14ac:dyDescent="0.25">
      <c r="B88" s="76"/>
      <c r="C88" s="51">
        <v>68</v>
      </c>
      <c r="D88" s="4" t="s">
        <v>183</v>
      </c>
      <c r="E88" s="52" t="s">
        <v>174</v>
      </c>
      <c r="F88" s="52" t="s">
        <v>184</v>
      </c>
      <c r="G88" s="53" t="s">
        <v>24</v>
      </c>
      <c r="H88" s="54">
        <v>1</v>
      </c>
      <c r="I88" s="55">
        <v>197412.01</v>
      </c>
      <c r="J88" s="56">
        <v>0</v>
      </c>
      <c r="K88" s="77"/>
    </row>
    <row r="89" spans="2:11" x14ac:dyDescent="0.25">
      <c r="B89" s="76"/>
      <c r="C89" s="51">
        <v>69</v>
      </c>
      <c r="D89" s="4" t="s">
        <v>181</v>
      </c>
      <c r="E89" s="52" t="s">
        <v>177</v>
      </c>
      <c r="F89" s="52" t="s">
        <v>179</v>
      </c>
      <c r="G89" s="53" t="s">
        <v>22</v>
      </c>
      <c r="H89" s="54">
        <v>1</v>
      </c>
      <c r="I89" s="55">
        <v>929367.38</v>
      </c>
      <c r="J89" s="56">
        <v>0</v>
      </c>
      <c r="K89" s="77"/>
    </row>
    <row r="90" spans="2:11" x14ac:dyDescent="0.25">
      <c r="B90" s="76"/>
      <c r="C90" s="51">
        <v>70</v>
      </c>
      <c r="D90" s="4" t="s">
        <v>178</v>
      </c>
      <c r="E90" s="52" t="s">
        <v>176</v>
      </c>
      <c r="F90" s="52" t="s">
        <v>180</v>
      </c>
      <c r="G90" s="53" t="s">
        <v>24</v>
      </c>
      <c r="H90" s="54">
        <v>1</v>
      </c>
      <c r="I90" s="55">
        <v>229957.41</v>
      </c>
      <c r="J90" s="56">
        <v>0</v>
      </c>
      <c r="K90" s="77"/>
    </row>
    <row r="91" spans="2:11" ht="30" customHeight="1" thickBot="1" x14ac:dyDescent="0.3">
      <c r="B91" s="76"/>
      <c r="C91" s="162" t="s">
        <v>8</v>
      </c>
      <c r="D91" s="163"/>
      <c r="E91" s="163"/>
      <c r="F91" s="163"/>
      <c r="G91" s="163"/>
      <c r="H91" s="163"/>
      <c r="I91" s="164"/>
      <c r="J91" s="58">
        <f>SUM(J82:J90)</f>
        <v>0</v>
      </c>
      <c r="K91" s="77"/>
    </row>
    <row r="92" spans="2:11" ht="30" customHeight="1" x14ac:dyDescent="0.25">
      <c r="B92" s="76"/>
      <c r="C92" s="151" t="s">
        <v>211</v>
      </c>
      <c r="D92" s="152"/>
      <c r="E92" s="152"/>
      <c r="F92" s="152"/>
      <c r="G92" s="152"/>
      <c r="H92" s="152"/>
      <c r="I92" s="152"/>
      <c r="J92" s="153"/>
      <c r="K92" s="77"/>
    </row>
    <row r="93" spans="2:11" x14ac:dyDescent="0.25">
      <c r="B93" s="76"/>
      <c r="C93" s="51">
        <v>71</v>
      </c>
      <c r="D93" s="4" t="s">
        <v>239</v>
      </c>
      <c r="E93" s="52" t="s">
        <v>240</v>
      </c>
      <c r="F93" s="52" t="s">
        <v>241</v>
      </c>
      <c r="G93" s="53" t="s">
        <v>26</v>
      </c>
      <c r="H93" s="54">
        <v>1</v>
      </c>
      <c r="I93" s="55">
        <v>14754.39</v>
      </c>
      <c r="J93" s="56">
        <v>0</v>
      </c>
      <c r="K93" s="77"/>
    </row>
    <row r="94" spans="2:11" ht="45" x14ac:dyDescent="0.25">
      <c r="B94" s="76"/>
      <c r="C94" s="51">
        <v>72</v>
      </c>
      <c r="D94" s="4" t="s">
        <v>242</v>
      </c>
      <c r="E94" s="52" t="s">
        <v>243</v>
      </c>
      <c r="F94" s="52" t="s">
        <v>244</v>
      </c>
      <c r="G94" s="53" t="s">
        <v>26</v>
      </c>
      <c r="H94" s="54">
        <v>1</v>
      </c>
      <c r="I94" s="55">
        <v>9296.69</v>
      </c>
      <c r="J94" s="56">
        <v>0</v>
      </c>
      <c r="K94" s="77"/>
    </row>
    <row r="95" spans="2:11" ht="30" x14ac:dyDescent="0.25">
      <c r="B95" s="76"/>
      <c r="C95" s="51">
        <v>73</v>
      </c>
      <c r="D95" s="4" t="s">
        <v>256</v>
      </c>
      <c r="E95" s="52" t="s">
        <v>255</v>
      </c>
      <c r="F95" s="52" t="s">
        <v>257</v>
      </c>
      <c r="G95" s="53" t="s">
        <v>26</v>
      </c>
      <c r="H95" s="54">
        <v>1</v>
      </c>
      <c r="I95" s="55">
        <v>14531.88</v>
      </c>
      <c r="J95" s="56">
        <v>0</v>
      </c>
      <c r="K95" s="77"/>
    </row>
    <row r="96" spans="2:11" ht="60" x14ac:dyDescent="0.25">
      <c r="B96" s="76"/>
      <c r="C96" s="51">
        <v>74</v>
      </c>
      <c r="D96" s="4" t="s">
        <v>232</v>
      </c>
      <c r="E96" s="52" t="s">
        <v>233</v>
      </c>
      <c r="F96" s="52" t="s">
        <v>248</v>
      </c>
      <c r="G96" s="53" t="s">
        <v>24</v>
      </c>
      <c r="H96" s="54">
        <v>1</v>
      </c>
      <c r="I96" s="55">
        <v>200528.72</v>
      </c>
      <c r="J96" s="56">
        <v>0</v>
      </c>
      <c r="K96" s="77"/>
    </row>
    <row r="97" spans="2:11" ht="30" x14ac:dyDescent="0.25">
      <c r="B97" s="76"/>
      <c r="C97" s="51">
        <v>75</v>
      </c>
      <c r="D97" s="4" t="s">
        <v>253</v>
      </c>
      <c r="E97" s="52" t="s">
        <v>252</v>
      </c>
      <c r="F97" s="52" t="s">
        <v>249</v>
      </c>
      <c r="G97" s="53" t="s">
        <v>24</v>
      </c>
      <c r="H97" s="54">
        <v>1</v>
      </c>
      <c r="I97" s="55">
        <v>94452.73</v>
      </c>
      <c r="J97" s="56">
        <v>0</v>
      </c>
      <c r="K97" s="77"/>
    </row>
    <row r="98" spans="2:11" ht="30" x14ac:dyDescent="0.25">
      <c r="B98" s="76"/>
      <c r="C98" s="51">
        <v>76</v>
      </c>
      <c r="D98" s="4" t="s">
        <v>245</v>
      </c>
      <c r="E98" s="52" t="s">
        <v>246</v>
      </c>
      <c r="F98" s="52" t="s">
        <v>247</v>
      </c>
      <c r="G98" s="53" t="s">
        <v>24</v>
      </c>
      <c r="H98" s="54">
        <v>1</v>
      </c>
      <c r="I98" s="55">
        <v>103718.89</v>
      </c>
      <c r="J98" s="56">
        <v>0</v>
      </c>
      <c r="K98" s="77"/>
    </row>
    <row r="99" spans="2:11" ht="30" x14ac:dyDescent="0.25">
      <c r="B99" s="76"/>
      <c r="C99" s="51">
        <v>77</v>
      </c>
      <c r="D99" s="4" t="s">
        <v>254</v>
      </c>
      <c r="E99" s="52" t="s">
        <v>251</v>
      </c>
      <c r="F99" s="52" t="s">
        <v>250</v>
      </c>
      <c r="G99" s="53" t="s">
        <v>24</v>
      </c>
      <c r="H99" s="54">
        <v>1</v>
      </c>
      <c r="I99" s="55">
        <v>85189.19</v>
      </c>
      <c r="J99" s="56">
        <v>0</v>
      </c>
      <c r="K99" s="77"/>
    </row>
    <row r="100" spans="2:11" x14ac:dyDescent="0.25">
      <c r="B100" s="76"/>
      <c r="C100" s="51">
        <v>78</v>
      </c>
      <c r="D100" s="4" t="s">
        <v>426</v>
      </c>
      <c r="E100" s="52" t="s">
        <v>427</v>
      </c>
      <c r="F100" s="52" t="s">
        <v>428</v>
      </c>
      <c r="G100" s="53" t="s">
        <v>24</v>
      </c>
      <c r="H100" s="54">
        <v>1</v>
      </c>
      <c r="I100" s="55">
        <v>184010.95</v>
      </c>
      <c r="J100" s="56">
        <v>0</v>
      </c>
      <c r="K100" s="77"/>
    </row>
    <row r="101" spans="2:11" x14ac:dyDescent="0.25">
      <c r="B101" s="76"/>
      <c r="C101" s="51">
        <v>79</v>
      </c>
      <c r="D101" s="4" t="s">
        <v>426</v>
      </c>
      <c r="E101" s="52" t="s">
        <v>429</v>
      </c>
      <c r="F101" s="52" t="s">
        <v>430</v>
      </c>
      <c r="G101" s="53" t="s">
        <v>24</v>
      </c>
      <c r="H101" s="54">
        <v>1</v>
      </c>
      <c r="I101" s="55">
        <v>694268.31</v>
      </c>
      <c r="J101" s="56">
        <v>0</v>
      </c>
      <c r="K101" s="77"/>
    </row>
    <row r="102" spans="2:11" ht="30" x14ac:dyDescent="0.25">
      <c r="B102" s="76"/>
      <c r="C102" s="51">
        <v>80</v>
      </c>
      <c r="D102" s="4" t="s">
        <v>259</v>
      </c>
      <c r="E102" s="52" t="s">
        <v>258</v>
      </c>
      <c r="F102" s="52" t="s">
        <v>260</v>
      </c>
      <c r="G102" s="53" t="s">
        <v>24</v>
      </c>
      <c r="H102" s="54">
        <v>1</v>
      </c>
      <c r="I102" s="55">
        <v>161726.84</v>
      </c>
      <c r="J102" s="56">
        <v>0</v>
      </c>
      <c r="K102" s="77"/>
    </row>
    <row r="103" spans="2:11" x14ac:dyDescent="0.25">
      <c r="B103" s="76"/>
      <c r="C103" s="51">
        <v>81</v>
      </c>
      <c r="D103" s="4" t="s">
        <v>261</v>
      </c>
      <c r="E103" s="52" t="s">
        <v>262</v>
      </c>
      <c r="F103" s="52" t="s">
        <v>263</v>
      </c>
      <c r="G103" s="53" t="s">
        <v>24</v>
      </c>
      <c r="H103" s="54">
        <v>1</v>
      </c>
      <c r="I103" s="55">
        <v>21097.23</v>
      </c>
      <c r="J103" s="56">
        <v>0</v>
      </c>
      <c r="K103" s="77"/>
    </row>
    <row r="104" spans="2:11" x14ac:dyDescent="0.25">
      <c r="B104" s="76"/>
      <c r="C104" s="51">
        <v>82</v>
      </c>
      <c r="D104" s="4" t="s">
        <v>264</v>
      </c>
      <c r="E104" s="52" t="s">
        <v>265</v>
      </c>
      <c r="F104" s="52" t="s">
        <v>266</v>
      </c>
      <c r="G104" s="53" t="s">
        <v>24</v>
      </c>
      <c r="H104" s="54">
        <v>1</v>
      </c>
      <c r="I104" s="55">
        <v>21198.67</v>
      </c>
      <c r="J104" s="56">
        <v>0</v>
      </c>
      <c r="K104" s="77"/>
    </row>
    <row r="105" spans="2:11" x14ac:dyDescent="0.25">
      <c r="B105" s="76"/>
      <c r="C105" s="51">
        <v>83</v>
      </c>
      <c r="D105" s="4" t="s">
        <v>267</v>
      </c>
      <c r="E105" s="52" t="s">
        <v>269</v>
      </c>
      <c r="F105" s="52" t="s">
        <v>268</v>
      </c>
      <c r="G105" s="53" t="s">
        <v>24</v>
      </c>
      <c r="H105" s="54">
        <v>1</v>
      </c>
      <c r="I105" s="55">
        <v>31236.13</v>
      </c>
      <c r="J105" s="56">
        <v>0</v>
      </c>
      <c r="K105" s="77"/>
    </row>
    <row r="106" spans="2:11" x14ac:dyDescent="0.25">
      <c r="B106" s="76"/>
      <c r="C106" s="51">
        <v>84</v>
      </c>
      <c r="D106" s="4" t="s">
        <v>229</v>
      </c>
      <c r="E106" s="52" t="s">
        <v>231</v>
      </c>
      <c r="F106" s="52" t="s">
        <v>230</v>
      </c>
      <c r="G106" s="53" t="s">
        <v>24</v>
      </c>
      <c r="H106" s="54">
        <v>1</v>
      </c>
      <c r="I106" s="55">
        <v>152709.75</v>
      </c>
      <c r="J106" s="56">
        <v>0</v>
      </c>
      <c r="K106" s="77"/>
    </row>
    <row r="107" spans="2:11" x14ac:dyDescent="0.25">
      <c r="B107" s="76"/>
      <c r="C107" s="51">
        <v>85</v>
      </c>
      <c r="D107" s="4" t="s">
        <v>368</v>
      </c>
      <c r="E107" s="52" t="s">
        <v>407</v>
      </c>
      <c r="F107" s="52" t="s">
        <v>408</v>
      </c>
      <c r="G107" s="53" t="s">
        <v>24</v>
      </c>
      <c r="H107" s="54">
        <v>1</v>
      </c>
      <c r="I107" s="55">
        <v>187064</v>
      </c>
      <c r="J107" s="56">
        <v>0</v>
      </c>
      <c r="K107" s="77"/>
    </row>
    <row r="108" spans="2:11" x14ac:dyDescent="0.25">
      <c r="B108" s="76"/>
      <c r="C108" s="51">
        <v>86</v>
      </c>
      <c r="D108" s="4" t="s">
        <v>368</v>
      </c>
      <c r="E108" s="52" t="s">
        <v>414</v>
      </c>
      <c r="F108" s="52" t="s">
        <v>415</v>
      </c>
      <c r="G108" s="53" t="s">
        <v>24</v>
      </c>
      <c r="H108" s="54">
        <v>1</v>
      </c>
      <c r="I108" s="55">
        <v>70064.33</v>
      </c>
      <c r="J108" s="56">
        <v>0</v>
      </c>
      <c r="K108" s="77"/>
    </row>
    <row r="109" spans="2:11" ht="30" x14ac:dyDescent="0.25">
      <c r="B109" s="76"/>
      <c r="C109" s="51">
        <v>87</v>
      </c>
      <c r="D109" s="4" t="s">
        <v>234</v>
      </c>
      <c r="E109" s="52" t="s">
        <v>235</v>
      </c>
      <c r="F109" s="52" t="s">
        <v>235</v>
      </c>
      <c r="G109" s="53" t="s">
        <v>24</v>
      </c>
      <c r="H109" s="54">
        <v>1</v>
      </c>
      <c r="I109" s="55">
        <v>10908.55</v>
      </c>
      <c r="J109" s="56">
        <v>0</v>
      </c>
      <c r="K109" s="77"/>
    </row>
    <row r="110" spans="2:11" x14ac:dyDescent="0.25">
      <c r="B110" s="76"/>
      <c r="C110" s="51">
        <v>88</v>
      </c>
      <c r="D110" s="4" t="s">
        <v>236</v>
      </c>
      <c r="E110" s="52" t="s">
        <v>237</v>
      </c>
      <c r="F110" s="52" t="s">
        <v>238</v>
      </c>
      <c r="G110" s="53" t="s">
        <v>24</v>
      </c>
      <c r="H110" s="54">
        <v>1</v>
      </c>
      <c r="I110" s="55">
        <v>4854.29</v>
      </c>
      <c r="J110" s="56">
        <v>0</v>
      </c>
      <c r="K110" s="77"/>
    </row>
    <row r="111" spans="2:11" ht="30" x14ac:dyDescent="0.25">
      <c r="B111" s="76"/>
      <c r="C111" s="51">
        <v>89</v>
      </c>
      <c r="D111" s="4" t="s">
        <v>271</v>
      </c>
      <c r="E111" s="52" t="s">
        <v>272</v>
      </c>
      <c r="F111" s="52" t="s">
        <v>270</v>
      </c>
      <c r="G111" s="53" t="s">
        <v>24</v>
      </c>
      <c r="H111" s="54">
        <v>1</v>
      </c>
      <c r="I111" s="55">
        <v>70152.56</v>
      </c>
      <c r="J111" s="56">
        <v>0</v>
      </c>
      <c r="K111" s="77"/>
    </row>
    <row r="112" spans="2:11" ht="30" x14ac:dyDescent="0.25">
      <c r="B112" s="76"/>
      <c r="C112" s="51">
        <v>90</v>
      </c>
      <c r="D112" s="4" t="s">
        <v>275</v>
      </c>
      <c r="E112" s="52" t="s">
        <v>273</v>
      </c>
      <c r="F112" s="52" t="s">
        <v>274</v>
      </c>
      <c r="G112" s="53" t="s">
        <v>24</v>
      </c>
      <c r="H112" s="54">
        <v>1</v>
      </c>
      <c r="I112" s="55">
        <v>84124.1</v>
      </c>
      <c r="J112" s="56">
        <v>0</v>
      </c>
      <c r="K112" s="77"/>
    </row>
    <row r="113" spans="2:11" ht="30" customHeight="1" thickBot="1" x14ac:dyDescent="0.3">
      <c r="B113" s="76"/>
      <c r="C113" s="162" t="s">
        <v>8</v>
      </c>
      <c r="D113" s="163"/>
      <c r="E113" s="163"/>
      <c r="F113" s="163"/>
      <c r="G113" s="163"/>
      <c r="H113" s="163"/>
      <c r="I113" s="164"/>
      <c r="J113" s="58">
        <f>SUM(J93:J112)</f>
        <v>0</v>
      </c>
      <c r="K113" s="77"/>
    </row>
    <row r="114" spans="2:11" ht="30" customHeight="1" x14ac:dyDescent="0.25">
      <c r="B114" s="76"/>
      <c r="C114" s="151" t="s">
        <v>189</v>
      </c>
      <c r="D114" s="152"/>
      <c r="E114" s="152"/>
      <c r="F114" s="152"/>
      <c r="G114" s="152"/>
      <c r="H114" s="152"/>
      <c r="I114" s="152"/>
      <c r="J114" s="153"/>
      <c r="K114" s="77"/>
    </row>
    <row r="115" spans="2:11" x14ac:dyDescent="0.25">
      <c r="B115" s="76"/>
      <c r="C115" s="51">
        <v>91</v>
      </c>
      <c r="D115" s="57">
        <v>15746</v>
      </c>
      <c r="E115" s="52" t="s">
        <v>96</v>
      </c>
      <c r="F115" s="52" t="s">
        <v>208</v>
      </c>
      <c r="G115" s="53" t="s">
        <v>22</v>
      </c>
      <c r="H115" s="54">
        <v>1</v>
      </c>
      <c r="I115" s="55">
        <v>106619.32</v>
      </c>
      <c r="J115" s="56">
        <v>0</v>
      </c>
      <c r="K115" s="77"/>
    </row>
    <row r="116" spans="2:11" x14ac:dyDescent="0.25">
      <c r="B116" s="76"/>
      <c r="C116" s="51">
        <v>92</v>
      </c>
      <c r="D116" s="57">
        <v>13766</v>
      </c>
      <c r="E116" s="52" t="s">
        <v>206</v>
      </c>
      <c r="F116" s="52" t="s">
        <v>207</v>
      </c>
      <c r="G116" s="53" t="s">
        <v>22</v>
      </c>
      <c r="H116" s="54">
        <v>1</v>
      </c>
      <c r="I116" s="55">
        <v>31114.41</v>
      </c>
      <c r="J116" s="56">
        <v>0</v>
      </c>
      <c r="K116" s="77"/>
    </row>
    <row r="117" spans="2:11" ht="30" x14ac:dyDescent="0.25">
      <c r="B117" s="76"/>
      <c r="C117" s="51">
        <v>93</v>
      </c>
      <c r="D117" s="4" t="s">
        <v>109</v>
      </c>
      <c r="E117" s="52" t="s">
        <v>103</v>
      </c>
      <c r="F117" s="52" t="s">
        <v>104</v>
      </c>
      <c r="G117" s="53" t="s">
        <v>105</v>
      </c>
      <c r="H117" s="54">
        <v>1</v>
      </c>
      <c r="I117" s="55">
        <v>497982.53</v>
      </c>
      <c r="J117" s="56">
        <v>0</v>
      </c>
      <c r="K117" s="77"/>
    </row>
    <row r="118" spans="2:11" ht="20.45" customHeight="1" x14ac:dyDescent="0.25">
      <c r="B118" s="76"/>
      <c r="C118" s="51">
        <v>94</v>
      </c>
      <c r="D118" s="4" t="s">
        <v>110</v>
      </c>
      <c r="E118" s="52" t="s">
        <v>106</v>
      </c>
      <c r="F118" s="52" t="s">
        <v>107</v>
      </c>
      <c r="G118" s="53" t="s">
        <v>26</v>
      </c>
      <c r="H118" s="54">
        <v>1</v>
      </c>
      <c r="I118" s="55">
        <v>94388.12</v>
      </c>
      <c r="J118" s="56">
        <v>0</v>
      </c>
      <c r="K118" s="77"/>
    </row>
    <row r="119" spans="2:11" ht="30" x14ac:dyDescent="0.25">
      <c r="B119" s="76"/>
      <c r="C119" s="51">
        <v>95</v>
      </c>
      <c r="D119" s="4" t="s">
        <v>204</v>
      </c>
      <c r="E119" s="52" t="s">
        <v>203</v>
      </c>
      <c r="F119" s="52" t="s">
        <v>198</v>
      </c>
      <c r="G119" s="53" t="s">
        <v>22</v>
      </c>
      <c r="H119" s="54">
        <v>1</v>
      </c>
      <c r="I119" s="55">
        <v>47534.48</v>
      </c>
      <c r="J119" s="56">
        <v>0</v>
      </c>
      <c r="K119" s="77"/>
    </row>
    <row r="120" spans="2:11" ht="30" x14ac:dyDescent="0.25">
      <c r="B120" s="76"/>
      <c r="C120" s="51">
        <v>96</v>
      </c>
      <c r="D120" s="4" t="s">
        <v>431</v>
      </c>
      <c r="E120" s="52" t="s">
        <v>443</v>
      </c>
      <c r="F120" s="52" t="s">
        <v>205</v>
      </c>
      <c r="G120" s="53" t="s">
        <v>22</v>
      </c>
      <c r="H120" s="54">
        <v>1</v>
      </c>
      <c r="I120" s="55">
        <v>62633.56</v>
      </c>
      <c r="J120" s="56">
        <v>0</v>
      </c>
      <c r="K120" s="77"/>
    </row>
    <row r="121" spans="2:11" ht="30" x14ac:dyDescent="0.25">
      <c r="B121" s="76"/>
      <c r="C121" s="51">
        <v>97</v>
      </c>
      <c r="D121" s="4" t="s">
        <v>398</v>
      </c>
      <c r="E121" s="52" t="s">
        <v>400</v>
      </c>
      <c r="F121" s="52" t="s">
        <v>444</v>
      </c>
      <c r="G121" s="53" t="s">
        <v>22</v>
      </c>
      <c r="H121" s="54">
        <v>1</v>
      </c>
      <c r="I121" s="55">
        <v>230283.7</v>
      </c>
      <c r="J121" s="56">
        <v>0</v>
      </c>
      <c r="K121" s="77"/>
    </row>
    <row r="122" spans="2:11" ht="30" x14ac:dyDescent="0.25">
      <c r="B122" s="76"/>
      <c r="C122" s="51">
        <v>98</v>
      </c>
      <c r="D122" s="4" t="s">
        <v>398</v>
      </c>
      <c r="E122" s="52" t="s">
        <v>399</v>
      </c>
      <c r="F122" s="52" t="s">
        <v>401</v>
      </c>
      <c r="G122" s="53" t="s">
        <v>22</v>
      </c>
      <c r="H122" s="54">
        <v>1</v>
      </c>
      <c r="I122" s="55">
        <v>100861.98</v>
      </c>
      <c r="J122" s="56">
        <v>0</v>
      </c>
      <c r="K122" s="77"/>
    </row>
    <row r="123" spans="2:11" x14ac:dyDescent="0.25">
      <c r="B123" s="76"/>
      <c r="C123" s="51">
        <v>99</v>
      </c>
      <c r="D123" s="4" t="s">
        <v>404</v>
      </c>
      <c r="E123" s="52" t="s">
        <v>405</v>
      </c>
      <c r="F123" s="52" t="s">
        <v>406</v>
      </c>
      <c r="G123" s="53" t="s">
        <v>22</v>
      </c>
      <c r="H123" s="54">
        <v>1</v>
      </c>
      <c r="I123" s="55">
        <v>122570.96</v>
      </c>
      <c r="J123" s="56">
        <v>0</v>
      </c>
      <c r="K123" s="77"/>
    </row>
    <row r="124" spans="2:11" x14ac:dyDescent="0.25">
      <c r="B124" s="76"/>
      <c r="C124" s="51">
        <v>100</v>
      </c>
      <c r="D124" s="4" t="s">
        <v>412</v>
      </c>
      <c r="E124" s="52" t="s">
        <v>413</v>
      </c>
      <c r="F124" s="52" t="s">
        <v>445</v>
      </c>
      <c r="G124" s="53" t="s">
        <v>22</v>
      </c>
      <c r="H124" s="54">
        <v>1</v>
      </c>
      <c r="I124" s="55">
        <v>134132.04999999999</v>
      </c>
      <c r="J124" s="56">
        <v>0</v>
      </c>
      <c r="K124" s="77"/>
    </row>
    <row r="125" spans="2:11" x14ac:dyDescent="0.25">
      <c r="B125" s="76"/>
      <c r="C125" s="51">
        <v>101</v>
      </c>
      <c r="D125" s="4" t="s">
        <v>417</v>
      </c>
      <c r="E125" s="52" t="s">
        <v>418</v>
      </c>
      <c r="F125" s="52" t="s">
        <v>420</v>
      </c>
      <c r="G125" s="53" t="s">
        <v>26</v>
      </c>
      <c r="H125" s="54">
        <v>1</v>
      </c>
      <c r="I125" s="55">
        <v>38022.18</v>
      </c>
      <c r="J125" s="56">
        <v>0</v>
      </c>
      <c r="K125" s="77"/>
    </row>
    <row r="126" spans="2:11" ht="30" customHeight="1" thickBot="1" x14ac:dyDescent="0.3">
      <c r="B126" s="76"/>
      <c r="C126" s="162" t="s">
        <v>8</v>
      </c>
      <c r="D126" s="163"/>
      <c r="E126" s="163"/>
      <c r="F126" s="163"/>
      <c r="G126" s="163"/>
      <c r="H126" s="163"/>
      <c r="I126" s="164"/>
      <c r="J126" s="58">
        <f>SUM(J115:J125)</f>
        <v>0</v>
      </c>
      <c r="K126" s="77"/>
    </row>
    <row r="127" spans="2:11" ht="30" customHeight="1" x14ac:dyDescent="0.25">
      <c r="B127" s="76"/>
      <c r="C127" s="151" t="s">
        <v>175</v>
      </c>
      <c r="D127" s="152"/>
      <c r="E127" s="152"/>
      <c r="F127" s="152"/>
      <c r="G127" s="152"/>
      <c r="H127" s="152"/>
      <c r="I127" s="152"/>
      <c r="J127" s="153"/>
      <c r="K127" s="77"/>
    </row>
    <row r="128" spans="2:11" ht="30" x14ac:dyDescent="0.25">
      <c r="B128" s="76"/>
      <c r="C128" s="51">
        <v>102</v>
      </c>
      <c r="D128" s="4" t="s">
        <v>190</v>
      </c>
      <c r="E128" s="52" t="s">
        <v>191</v>
      </c>
      <c r="F128" s="52" t="s">
        <v>200</v>
      </c>
      <c r="G128" s="53" t="s">
        <v>22</v>
      </c>
      <c r="H128" s="54">
        <v>1</v>
      </c>
      <c r="I128" s="55">
        <v>85879.2</v>
      </c>
      <c r="J128" s="56">
        <v>0</v>
      </c>
      <c r="K128" s="77"/>
    </row>
    <row r="129" spans="2:11" ht="30" x14ac:dyDescent="0.25">
      <c r="B129" s="76"/>
      <c r="C129" s="51">
        <v>103</v>
      </c>
      <c r="D129" s="4" t="s">
        <v>194</v>
      </c>
      <c r="E129" s="52" t="s">
        <v>192</v>
      </c>
      <c r="F129" s="52" t="s">
        <v>199</v>
      </c>
      <c r="G129" s="53" t="s">
        <v>22</v>
      </c>
      <c r="H129" s="54">
        <v>1</v>
      </c>
      <c r="I129" s="55">
        <v>109793.73</v>
      </c>
      <c r="J129" s="56">
        <v>0</v>
      </c>
      <c r="K129" s="77"/>
    </row>
    <row r="130" spans="2:11" ht="30" x14ac:dyDescent="0.25">
      <c r="B130" s="76"/>
      <c r="C130" s="51">
        <v>104</v>
      </c>
      <c r="D130" s="4" t="s">
        <v>195</v>
      </c>
      <c r="E130" s="52" t="s">
        <v>193</v>
      </c>
      <c r="F130" s="52" t="s">
        <v>201</v>
      </c>
      <c r="G130" s="53" t="s">
        <v>26</v>
      </c>
      <c r="H130" s="54">
        <v>1</v>
      </c>
      <c r="I130" s="55">
        <v>70184.78</v>
      </c>
      <c r="J130" s="56">
        <v>0</v>
      </c>
      <c r="K130" s="77"/>
    </row>
    <row r="131" spans="2:11" ht="30" x14ac:dyDescent="0.25">
      <c r="B131" s="76"/>
      <c r="C131" s="51">
        <v>105</v>
      </c>
      <c r="D131" s="4" t="s">
        <v>197</v>
      </c>
      <c r="E131" s="52" t="s">
        <v>196</v>
      </c>
      <c r="F131" s="52" t="s">
        <v>202</v>
      </c>
      <c r="G131" s="53" t="s">
        <v>22</v>
      </c>
      <c r="H131" s="54">
        <v>1</v>
      </c>
      <c r="I131" s="55">
        <v>88872.06</v>
      </c>
      <c r="J131" s="56">
        <v>0</v>
      </c>
      <c r="K131" s="77"/>
    </row>
    <row r="132" spans="2:11" ht="30" customHeight="1" thickBot="1" x14ac:dyDescent="0.3">
      <c r="B132" s="76"/>
      <c r="C132" s="162" t="s">
        <v>8</v>
      </c>
      <c r="D132" s="163"/>
      <c r="E132" s="163"/>
      <c r="F132" s="163"/>
      <c r="G132" s="163"/>
      <c r="H132" s="163"/>
      <c r="I132" s="164"/>
      <c r="J132" s="58">
        <f>SUM(J128:J131)</f>
        <v>0</v>
      </c>
      <c r="K132" s="77"/>
    </row>
    <row r="133" spans="2:11" ht="30" customHeight="1" x14ac:dyDescent="0.25">
      <c r="B133" s="76"/>
      <c r="C133" s="151" t="s">
        <v>209</v>
      </c>
      <c r="D133" s="152"/>
      <c r="E133" s="152"/>
      <c r="F133" s="152"/>
      <c r="G133" s="152"/>
      <c r="H133" s="152"/>
      <c r="I133" s="152"/>
      <c r="J133" s="153"/>
      <c r="K133" s="77"/>
    </row>
    <row r="134" spans="2:11" ht="30" customHeight="1" x14ac:dyDescent="0.25">
      <c r="B134" s="76"/>
      <c r="C134" s="51">
        <v>106</v>
      </c>
      <c r="D134" s="57">
        <v>11186</v>
      </c>
      <c r="E134" s="52" t="s">
        <v>416</v>
      </c>
      <c r="F134" s="52" t="s">
        <v>446</v>
      </c>
      <c r="G134" s="53" t="s">
        <v>22</v>
      </c>
      <c r="H134" s="54">
        <v>1</v>
      </c>
      <c r="I134" s="55">
        <v>25419.41</v>
      </c>
      <c r="J134" s="56">
        <v>0</v>
      </c>
      <c r="K134" s="77"/>
    </row>
    <row r="135" spans="2:11" ht="30" x14ac:dyDescent="0.25">
      <c r="B135" s="76"/>
      <c r="C135" s="51">
        <v>107</v>
      </c>
      <c r="D135" s="57">
        <v>15778</v>
      </c>
      <c r="E135" s="52" t="s">
        <v>276</v>
      </c>
      <c r="F135" s="52" t="s">
        <v>277</v>
      </c>
      <c r="G135" s="53" t="s">
        <v>447</v>
      </c>
      <c r="H135" s="54">
        <v>1</v>
      </c>
      <c r="I135" s="55">
        <v>987.53</v>
      </c>
      <c r="J135" s="56">
        <v>0</v>
      </c>
      <c r="K135" s="77"/>
    </row>
    <row r="136" spans="2:11" ht="30" x14ac:dyDescent="0.25">
      <c r="B136" s="76"/>
      <c r="C136" s="51">
        <v>108</v>
      </c>
      <c r="D136" s="4" t="s">
        <v>279</v>
      </c>
      <c r="E136" s="52" t="s">
        <v>278</v>
      </c>
      <c r="F136" s="52" t="s">
        <v>283</v>
      </c>
      <c r="G136" s="53" t="s">
        <v>22</v>
      </c>
      <c r="H136" s="54">
        <v>1</v>
      </c>
      <c r="I136" s="55">
        <v>17709.82</v>
      </c>
      <c r="J136" s="56">
        <v>0</v>
      </c>
      <c r="K136" s="77"/>
    </row>
    <row r="137" spans="2:11" x14ac:dyDescent="0.25">
      <c r="B137" s="76"/>
      <c r="C137" s="51">
        <v>109</v>
      </c>
      <c r="D137" s="4" t="s">
        <v>282</v>
      </c>
      <c r="E137" s="52" t="s">
        <v>280</v>
      </c>
      <c r="F137" s="52" t="s">
        <v>281</v>
      </c>
      <c r="G137" s="53" t="s">
        <v>22</v>
      </c>
      <c r="H137" s="54">
        <v>1</v>
      </c>
      <c r="I137" s="55">
        <v>12351.15</v>
      </c>
      <c r="J137" s="56">
        <v>0</v>
      </c>
      <c r="K137" s="77"/>
    </row>
    <row r="138" spans="2:11" ht="30" x14ac:dyDescent="0.25">
      <c r="B138" s="76"/>
      <c r="C138" s="51">
        <v>110</v>
      </c>
      <c r="D138" s="4" t="s">
        <v>288</v>
      </c>
      <c r="E138" s="52" t="s">
        <v>287</v>
      </c>
      <c r="F138" s="52" t="s">
        <v>286</v>
      </c>
      <c r="G138" s="53" t="s">
        <v>22</v>
      </c>
      <c r="H138" s="54">
        <v>1</v>
      </c>
      <c r="I138" s="55">
        <v>16560.349999999999</v>
      </c>
      <c r="J138" s="56">
        <v>0</v>
      </c>
      <c r="K138" s="77"/>
    </row>
    <row r="139" spans="2:11" x14ac:dyDescent="0.25">
      <c r="B139" s="76"/>
      <c r="C139" s="51">
        <v>111</v>
      </c>
      <c r="D139" s="4" t="s">
        <v>285</v>
      </c>
      <c r="E139" s="52" t="s">
        <v>289</v>
      </c>
      <c r="F139" s="52" t="s">
        <v>284</v>
      </c>
      <c r="G139" s="53" t="s">
        <v>22</v>
      </c>
      <c r="H139" s="54">
        <v>1</v>
      </c>
      <c r="I139" s="55">
        <v>17551.13</v>
      </c>
      <c r="J139" s="56">
        <v>0</v>
      </c>
      <c r="K139" s="77"/>
    </row>
    <row r="140" spans="2:11" ht="30" x14ac:dyDescent="0.25">
      <c r="B140" s="76"/>
      <c r="C140" s="51">
        <v>112</v>
      </c>
      <c r="D140" s="4" t="s">
        <v>310</v>
      </c>
      <c r="E140" s="52" t="s">
        <v>308</v>
      </c>
      <c r="F140" s="52" t="s">
        <v>309</v>
      </c>
      <c r="G140" s="53" t="s">
        <v>26</v>
      </c>
      <c r="H140" s="54">
        <v>1</v>
      </c>
      <c r="I140" s="55">
        <v>4081.89</v>
      </c>
      <c r="J140" s="56">
        <v>0</v>
      </c>
      <c r="K140" s="77"/>
    </row>
    <row r="141" spans="2:11" ht="30" x14ac:dyDescent="0.25">
      <c r="B141" s="76"/>
      <c r="C141" s="51">
        <v>113</v>
      </c>
      <c r="D141" s="4" t="s">
        <v>290</v>
      </c>
      <c r="E141" s="52" t="s">
        <v>291</v>
      </c>
      <c r="F141" s="52" t="s">
        <v>292</v>
      </c>
      <c r="G141" s="53" t="s">
        <v>22</v>
      </c>
      <c r="H141" s="54">
        <v>1</v>
      </c>
      <c r="I141" s="55">
        <v>18809.55</v>
      </c>
      <c r="J141" s="56">
        <v>0</v>
      </c>
      <c r="K141" s="77"/>
    </row>
    <row r="142" spans="2:11" ht="30" x14ac:dyDescent="0.25">
      <c r="B142" s="76"/>
      <c r="C142" s="51">
        <v>114</v>
      </c>
      <c r="D142" s="4" t="s">
        <v>294</v>
      </c>
      <c r="E142" s="52" t="s">
        <v>293</v>
      </c>
      <c r="F142" s="52" t="s">
        <v>295</v>
      </c>
      <c r="G142" s="53" t="s">
        <v>22</v>
      </c>
      <c r="H142" s="54">
        <v>1</v>
      </c>
      <c r="I142" s="55">
        <v>18642.84</v>
      </c>
      <c r="J142" s="56">
        <v>0</v>
      </c>
      <c r="K142" s="77"/>
    </row>
    <row r="143" spans="2:11" x14ac:dyDescent="0.25">
      <c r="B143" s="76"/>
      <c r="C143" s="51">
        <v>115</v>
      </c>
      <c r="D143" s="4" t="s">
        <v>297</v>
      </c>
      <c r="E143" s="52" t="s">
        <v>296</v>
      </c>
      <c r="F143" s="52" t="s">
        <v>298</v>
      </c>
      <c r="G143" s="53" t="s">
        <v>26</v>
      </c>
      <c r="H143" s="54">
        <v>1</v>
      </c>
      <c r="I143" s="55">
        <v>4463.66</v>
      </c>
      <c r="J143" s="56">
        <v>0</v>
      </c>
      <c r="K143" s="77"/>
    </row>
    <row r="144" spans="2:11" ht="30" x14ac:dyDescent="0.25">
      <c r="B144" s="76"/>
      <c r="C144" s="51">
        <v>116</v>
      </c>
      <c r="D144" s="4" t="s">
        <v>301</v>
      </c>
      <c r="E144" s="52" t="s">
        <v>299</v>
      </c>
      <c r="F144" s="52" t="s">
        <v>300</v>
      </c>
      <c r="G144" s="53" t="s">
        <v>22</v>
      </c>
      <c r="H144" s="54">
        <v>1</v>
      </c>
      <c r="I144" s="55">
        <v>15224.83</v>
      </c>
      <c r="J144" s="56">
        <v>0</v>
      </c>
      <c r="K144" s="77"/>
    </row>
    <row r="145" spans="2:11" ht="30" x14ac:dyDescent="0.25">
      <c r="B145" s="76"/>
      <c r="C145" s="51">
        <v>117</v>
      </c>
      <c r="D145" s="4" t="s">
        <v>307</v>
      </c>
      <c r="E145" s="52" t="s">
        <v>305</v>
      </c>
      <c r="F145" s="52" t="s">
        <v>306</v>
      </c>
      <c r="G145" s="53" t="s">
        <v>22</v>
      </c>
      <c r="H145" s="54">
        <v>1</v>
      </c>
      <c r="I145" s="55">
        <v>34105.74</v>
      </c>
      <c r="J145" s="56">
        <v>0</v>
      </c>
      <c r="K145" s="77"/>
    </row>
    <row r="146" spans="2:11" ht="30" x14ac:dyDescent="0.25">
      <c r="B146" s="76"/>
      <c r="C146" s="51">
        <v>118</v>
      </c>
      <c r="D146" s="4" t="s">
        <v>448</v>
      </c>
      <c r="E146" s="52" t="s">
        <v>449</v>
      </c>
      <c r="F146" s="52" t="s">
        <v>450</v>
      </c>
      <c r="G146" s="53" t="s">
        <v>26</v>
      </c>
      <c r="H146" s="54">
        <v>1</v>
      </c>
      <c r="I146" s="55">
        <v>12235.47</v>
      </c>
      <c r="J146" s="56">
        <v>0</v>
      </c>
      <c r="K146" s="77"/>
    </row>
    <row r="147" spans="2:11" x14ac:dyDescent="0.25">
      <c r="B147" s="76"/>
      <c r="C147" s="51">
        <v>119</v>
      </c>
      <c r="D147" s="4" t="s">
        <v>302</v>
      </c>
      <c r="E147" s="52" t="s">
        <v>303</v>
      </c>
      <c r="F147" s="52" t="s">
        <v>304</v>
      </c>
      <c r="G147" s="53" t="s">
        <v>26</v>
      </c>
      <c r="H147" s="54">
        <v>1</v>
      </c>
      <c r="I147" s="55">
        <v>4942.2299999999996</v>
      </c>
      <c r="J147" s="56">
        <v>0</v>
      </c>
      <c r="K147" s="77"/>
    </row>
    <row r="148" spans="2:11" ht="30" customHeight="1" thickBot="1" x14ac:dyDescent="0.3">
      <c r="B148" s="76"/>
      <c r="C148" s="154" t="s">
        <v>8</v>
      </c>
      <c r="D148" s="155"/>
      <c r="E148" s="155"/>
      <c r="F148" s="155"/>
      <c r="G148" s="155"/>
      <c r="H148" s="155"/>
      <c r="I148" s="156"/>
      <c r="J148" s="58">
        <f>SUM(J134:J147)</f>
        <v>0</v>
      </c>
      <c r="K148" s="77"/>
    </row>
    <row r="149" spans="2:11" ht="30" customHeight="1" x14ac:dyDescent="0.25">
      <c r="B149" s="76"/>
      <c r="C149" s="151" t="s">
        <v>210</v>
      </c>
      <c r="D149" s="152"/>
      <c r="E149" s="152"/>
      <c r="F149" s="152"/>
      <c r="G149" s="152"/>
      <c r="H149" s="152"/>
      <c r="I149" s="152"/>
      <c r="J149" s="153"/>
      <c r="K149" s="77"/>
    </row>
    <row r="150" spans="2:11" ht="30" x14ac:dyDescent="0.25">
      <c r="B150" s="76"/>
      <c r="C150" s="51">
        <v>120</v>
      </c>
      <c r="D150" s="4" t="s">
        <v>312</v>
      </c>
      <c r="E150" s="52" t="s">
        <v>311</v>
      </c>
      <c r="F150" s="52" t="s">
        <v>314</v>
      </c>
      <c r="G150" s="53" t="s">
        <v>22</v>
      </c>
      <c r="H150" s="54">
        <v>1</v>
      </c>
      <c r="I150" s="55">
        <v>58815.05</v>
      </c>
      <c r="J150" s="56">
        <v>0</v>
      </c>
      <c r="K150" s="77"/>
    </row>
    <row r="151" spans="2:11" ht="30" x14ac:dyDescent="0.25">
      <c r="B151" s="76"/>
      <c r="C151" s="51">
        <v>121</v>
      </c>
      <c r="D151" s="4" t="s">
        <v>318</v>
      </c>
      <c r="E151" s="52" t="s">
        <v>316</v>
      </c>
      <c r="F151" s="52" t="s">
        <v>317</v>
      </c>
      <c r="G151" s="53" t="s">
        <v>22</v>
      </c>
      <c r="H151" s="54">
        <v>1</v>
      </c>
      <c r="I151" s="55">
        <v>60998</v>
      </c>
      <c r="J151" s="56">
        <v>0</v>
      </c>
      <c r="K151" s="77"/>
    </row>
    <row r="152" spans="2:11" ht="30" x14ac:dyDescent="0.25">
      <c r="B152" s="76"/>
      <c r="C152" s="51">
        <v>122</v>
      </c>
      <c r="D152" s="4" t="s">
        <v>367</v>
      </c>
      <c r="E152" s="52" t="s">
        <v>365</v>
      </c>
      <c r="F152" s="52" t="s">
        <v>366</v>
      </c>
      <c r="G152" s="53" t="s">
        <v>22</v>
      </c>
      <c r="H152" s="54">
        <v>1</v>
      </c>
      <c r="I152" s="55">
        <v>39710.17</v>
      </c>
      <c r="J152" s="56">
        <v>0</v>
      </c>
      <c r="K152" s="77"/>
    </row>
    <row r="153" spans="2:11" x14ac:dyDescent="0.25">
      <c r="B153" s="76"/>
      <c r="C153" s="51">
        <v>123</v>
      </c>
      <c r="D153" s="4" t="s">
        <v>321</v>
      </c>
      <c r="E153" s="52" t="s">
        <v>319</v>
      </c>
      <c r="F153" s="52" t="s">
        <v>320</v>
      </c>
      <c r="G153" s="53" t="s">
        <v>26</v>
      </c>
      <c r="H153" s="54">
        <v>1</v>
      </c>
      <c r="I153" s="55">
        <v>4687.67</v>
      </c>
      <c r="J153" s="56">
        <v>0</v>
      </c>
      <c r="K153" s="77"/>
    </row>
    <row r="154" spans="2:11" ht="20.45" customHeight="1" x14ac:dyDescent="0.25">
      <c r="B154" s="76"/>
      <c r="C154" s="51">
        <v>124</v>
      </c>
      <c r="D154" s="4" t="s">
        <v>322</v>
      </c>
      <c r="E154" s="52" t="s">
        <v>325</v>
      </c>
      <c r="F154" s="52" t="s">
        <v>323</v>
      </c>
      <c r="G154" s="53" t="s">
        <v>26</v>
      </c>
      <c r="H154" s="54">
        <v>1</v>
      </c>
      <c r="I154" s="55">
        <v>3607.72</v>
      </c>
      <c r="J154" s="56">
        <v>0</v>
      </c>
      <c r="K154" s="77"/>
    </row>
    <row r="155" spans="2:11" x14ac:dyDescent="0.25">
      <c r="B155" s="76"/>
      <c r="C155" s="51">
        <v>125</v>
      </c>
      <c r="D155" s="4" t="s">
        <v>324</v>
      </c>
      <c r="E155" s="52" t="s">
        <v>326</v>
      </c>
      <c r="F155" s="52" t="s">
        <v>327</v>
      </c>
      <c r="G155" s="53" t="s">
        <v>26</v>
      </c>
      <c r="H155" s="54">
        <v>1</v>
      </c>
      <c r="I155" s="55">
        <v>5458.79</v>
      </c>
      <c r="J155" s="56">
        <v>0</v>
      </c>
      <c r="K155" s="77"/>
    </row>
    <row r="156" spans="2:11" x14ac:dyDescent="0.25">
      <c r="B156" s="76"/>
      <c r="C156" s="51">
        <v>126</v>
      </c>
      <c r="D156" s="4" t="s">
        <v>409</v>
      </c>
      <c r="E156" s="52" t="s">
        <v>410</v>
      </c>
      <c r="F156" s="52" t="s">
        <v>411</v>
      </c>
      <c r="G156" s="53" t="s">
        <v>22</v>
      </c>
      <c r="H156" s="54">
        <v>1</v>
      </c>
      <c r="I156" s="55">
        <v>144638.45000000001</v>
      </c>
      <c r="J156" s="56">
        <v>0</v>
      </c>
      <c r="K156" s="77"/>
    </row>
    <row r="157" spans="2:11" ht="30" x14ac:dyDescent="0.25">
      <c r="B157" s="76"/>
      <c r="C157" s="51">
        <v>127</v>
      </c>
      <c r="D157" s="4" t="s">
        <v>425</v>
      </c>
      <c r="E157" s="52" t="s">
        <v>424</v>
      </c>
      <c r="F157" s="52" t="s">
        <v>451</v>
      </c>
      <c r="G157" s="53" t="s">
        <v>24</v>
      </c>
      <c r="H157" s="54">
        <v>1</v>
      </c>
      <c r="I157" s="55">
        <v>1030649.52</v>
      </c>
      <c r="J157" s="56">
        <v>0</v>
      </c>
      <c r="K157" s="77"/>
    </row>
    <row r="158" spans="2:11" ht="30" x14ac:dyDescent="0.25">
      <c r="B158" s="76"/>
      <c r="C158" s="51">
        <v>128</v>
      </c>
      <c r="D158" s="4" t="s">
        <v>421</v>
      </c>
      <c r="E158" s="52" t="s">
        <v>422</v>
      </c>
      <c r="F158" s="52" t="s">
        <v>423</v>
      </c>
      <c r="G158" s="53" t="s">
        <v>24</v>
      </c>
      <c r="H158" s="54">
        <v>1</v>
      </c>
      <c r="I158" s="55">
        <v>683521.59</v>
      </c>
      <c r="J158" s="56">
        <v>0</v>
      </c>
      <c r="K158" s="77"/>
    </row>
    <row r="159" spans="2:11" ht="30" customHeight="1" thickBot="1" x14ac:dyDescent="0.3">
      <c r="B159" s="76"/>
      <c r="C159" s="154" t="s">
        <v>8</v>
      </c>
      <c r="D159" s="155"/>
      <c r="E159" s="155"/>
      <c r="F159" s="155"/>
      <c r="G159" s="155"/>
      <c r="H159" s="155"/>
      <c r="I159" s="156"/>
      <c r="J159" s="58">
        <f>SUM(J150:J158)</f>
        <v>0</v>
      </c>
      <c r="K159" s="77"/>
    </row>
    <row r="160" spans="2:11" ht="30" customHeight="1" x14ac:dyDescent="0.25">
      <c r="B160" s="76"/>
      <c r="C160" s="151" t="s">
        <v>212</v>
      </c>
      <c r="D160" s="152"/>
      <c r="E160" s="152"/>
      <c r="F160" s="152"/>
      <c r="G160" s="152"/>
      <c r="H160" s="152"/>
      <c r="I160" s="152"/>
      <c r="J160" s="153"/>
      <c r="K160" s="77"/>
    </row>
    <row r="161" spans="2:11" x14ac:dyDescent="0.25">
      <c r="B161" s="76"/>
      <c r="C161" s="51">
        <v>129</v>
      </c>
      <c r="D161" s="4" t="s">
        <v>328</v>
      </c>
      <c r="E161" s="52" t="s">
        <v>329</v>
      </c>
      <c r="F161" s="52" t="s">
        <v>330</v>
      </c>
      <c r="G161" s="53" t="s">
        <v>22</v>
      </c>
      <c r="H161" s="54">
        <v>1</v>
      </c>
      <c r="I161" s="55">
        <v>32881.61</v>
      </c>
      <c r="J161" s="56">
        <v>0</v>
      </c>
      <c r="K161" s="77"/>
    </row>
    <row r="162" spans="2:11" x14ac:dyDescent="0.25">
      <c r="B162" s="76"/>
      <c r="C162" s="51">
        <v>130</v>
      </c>
      <c r="D162" s="4" t="s">
        <v>355</v>
      </c>
      <c r="E162" s="52" t="s">
        <v>354</v>
      </c>
      <c r="F162" s="52" t="s">
        <v>356</v>
      </c>
      <c r="G162" s="53" t="s">
        <v>22</v>
      </c>
      <c r="H162" s="54">
        <v>1</v>
      </c>
      <c r="I162" s="55">
        <v>54724.54</v>
      </c>
      <c r="J162" s="56">
        <v>0</v>
      </c>
      <c r="K162" s="77"/>
    </row>
    <row r="163" spans="2:11" ht="30" x14ac:dyDescent="0.25">
      <c r="B163" s="76"/>
      <c r="C163" s="51">
        <v>131</v>
      </c>
      <c r="D163" s="4" t="s">
        <v>315</v>
      </c>
      <c r="E163" s="52" t="s">
        <v>313</v>
      </c>
      <c r="F163" s="52" t="s">
        <v>360</v>
      </c>
      <c r="G163" s="53" t="s">
        <v>22</v>
      </c>
      <c r="H163" s="54">
        <v>1</v>
      </c>
      <c r="I163" s="55">
        <v>83333.36</v>
      </c>
      <c r="J163" s="56">
        <v>0</v>
      </c>
      <c r="K163" s="77"/>
    </row>
    <row r="164" spans="2:11" ht="30" x14ac:dyDescent="0.25">
      <c r="B164" s="76"/>
      <c r="C164" s="51">
        <v>132</v>
      </c>
      <c r="D164" s="4" t="s">
        <v>349</v>
      </c>
      <c r="E164" s="52" t="s">
        <v>350</v>
      </c>
      <c r="F164" s="52" t="s">
        <v>361</v>
      </c>
      <c r="G164" s="53" t="s">
        <v>22</v>
      </c>
      <c r="H164" s="54">
        <v>1</v>
      </c>
      <c r="I164" s="55">
        <v>111492.25</v>
      </c>
      <c r="J164" s="56">
        <v>0</v>
      </c>
      <c r="K164" s="77"/>
    </row>
    <row r="165" spans="2:11" ht="30" x14ac:dyDescent="0.25">
      <c r="B165" s="76"/>
      <c r="C165" s="51">
        <v>133</v>
      </c>
      <c r="D165" s="4" t="s">
        <v>353</v>
      </c>
      <c r="E165" s="52" t="s">
        <v>351</v>
      </c>
      <c r="F165" s="52" t="s">
        <v>352</v>
      </c>
      <c r="G165" s="53" t="s">
        <v>22</v>
      </c>
      <c r="H165" s="54">
        <v>1</v>
      </c>
      <c r="I165" s="55">
        <v>85599.07</v>
      </c>
      <c r="J165" s="56">
        <v>0</v>
      </c>
      <c r="K165" s="77"/>
    </row>
    <row r="166" spans="2:11" ht="30" x14ac:dyDescent="0.25">
      <c r="B166" s="76"/>
      <c r="C166" s="51">
        <v>134</v>
      </c>
      <c r="D166" s="4" t="s">
        <v>364</v>
      </c>
      <c r="E166" s="52" t="s">
        <v>362</v>
      </c>
      <c r="F166" s="52" t="s">
        <v>363</v>
      </c>
      <c r="G166" s="53" t="s">
        <v>22</v>
      </c>
      <c r="H166" s="54">
        <v>1</v>
      </c>
      <c r="I166" s="55">
        <v>90223.13</v>
      </c>
      <c r="J166" s="56">
        <v>0</v>
      </c>
      <c r="K166" s="77"/>
    </row>
    <row r="167" spans="2:11" ht="30" x14ac:dyDescent="0.25">
      <c r="B167" s="76"/>
      <c r="C167" s="51">
        <v>135</v>
      </c>
      <c r="D167" s="4" t="s">
        <v>358</v>
      </c>
      <c r="E167" s="52" t="s">
        <v>357</v>
      </c>
      <c r="F167" s="52" t="s">
        <v>359</v>
      </c>
      <c r="G167" s="53" t="s">
        <v>22</v>
      </c>
      <c r="H167" s="54">
        <v>1</v>
      </c>
      <c r="I167" s="55">
        <v>75927.7</v>
      </c>
      <c r="J167" s="56">
        <v>0</v>
      </c>
      <c r="K167" s="77"/>
    </row>
    <row r="168" spans="2:11" ht="20.45" customHeight="1" x14ac:dyDescent="0.25">
      <c r="B168" s="76"/>
      <c r="C168" s="51">
        <v>136</v>
      </c>
      <c r="D168" s="4" t="s">
        <v>337</v>
      </c>
      <c r="E168" s="52" t="s">
        <v>338</v>
      </c>
      <c r="F168" s="52" t="s">
        <v>339</v>
      </c>
      <c r="G168" s="53" t="s">
        <v>26</v>
      </c>
      <c r="H168" s="54">
        <v>1</v>
      </c>
      <c r="I168" s="55">
        <v>37692.46</v>
      </c>
      <c r="J168" s="56">
        <v>0</v>
      </c>
      <c r="K168" s="77"/>
    </row>
    <row r="169" spans="2:11" x14ac:dyDescent="0.25">
      <c r="B169" s="76"/>
      <c r="C169" s="51">
        <v>137</v>
      </c>
      <c r="D169" s="4" t="s">
        <v>340</v>
      </c>
      <c r="E169" s="52" t="s">
        <v>341</v>
      </c>
      <c r="F169" s="52" t="s">
        <v>342</v>
      </c>
      <c r="G169" s="53" t="s">
        <v>26</v>
      </c>
      <c r="H169" s="54">
        <v>1</v>
      </c>
      <c r="I169" s="55">
        <v>24156.94</v>
      </c>
      <c r="J169" s="56">
        <v>0</v>
      </c>
      <c r="K169" s="77"/>
    </row>
    <row r="170" spans="2:11" x14ac:dyDescent="0.25">
      <c r="B170" s="76"/>
      <c r="C170" s="51">
        <v>138</v>
      </c>
      <c r="D170" s="4" t="s">
        <v>343</v>
      </c>
      <c r="E170" s="52" t="s">
        <v>344</v>
      </c>
      <c r="F170" s="52" t="s">
        <v>345</v>
      </c>
      <c r="G170" s="53" t="s">
        <v>26</v>
      </c>
      <c r="H170" s="54">
        <v>1</v>
      </c>
      <c r="I170" s="55">
        <v>17691.07</v>
      </c>
      <c r="J170" s="56">
        <v>0</v>
      </c>
      <c r="K170" s="77"/>
    </row>
    <row r="171" spans="2:11" ht="30" x14ac:dyDescent="0.25">
      <c r="B171" s="76"/>
      <c r="C171" s="51">
        <v>139</v>
      </c>
      <c r="D171" s="4" t="s">
        <v>346</v>
      </c>
      <c r="E171" s="52" t="s">
        <v>347</v>
      </c>
      <c r="F171" s="52" t="s">
        <v>348</v>
      </c>
      <c r="G171" s="53" t="s">
        <v>26</v>
      </c>
      <c r="H171" s="54">
        <v>1</v>
      </c>
      <c r="I171" s="55">
        <v>13553.58</v>
      </c>
      <c r="J171" s="56">
        <v>0</v>
      </c>
      <c r="K171" s="77"/>
    </row>
    <row r="172" spans="2:11" ht="30" customHeight="1" thickBot="1" x14ac:dyDescent="0.3">
      <c r="B172" s="76"/>
      <c r="C172" s="154" t="s">
        <v>8</v>
      </c>
      <c r="D172" s="155"/>
      <c r="E172" s="155"/>
      <c r="F172" s="155"/>
      <c r="G172" s="155"/>
      <c r="H172" s="155"/>
      <c r="I172" s="156"/>
      <c r="J172" s="58">
        <f>SUM(J161:J171)</f>
        <v>0</v>
      </c>
      <c r="K172" s="77"/>
    </row>
    <row r="173" spans="2:11" ht="30" customHeight="1" x14ac:dyDescent="0.25">
      <c r="B173" s="76"/>
      <c r="C173" s="151" t="s">
        <v>452</v>
      </c>
      <c r="D173" s="152"/>
      <c r="E173" s="152"/>
      <c r="F173" s="152"/>
      <c r="G173" s="152"/>
      <c r="H173" s="152"/>
      <c r="I173" s="152"/>
      <c r="J173" s="153"/>
      <c r="K173" s="77"/>
    </row>
    <row r="174" spans="2:11" x14ac:dyDescent="0.25">
      <c r="B174" s="76"/>
      <c r="C174" s="51">
        <v>140</v>
      </c>
      <c r="D174" s="4" t="s">
        <v>331</v>
      </c>
      <c r="E174" s="52" t="s">
        <v>332</v>
      </c>
      <c r="F174" s="52" t="s">
        <v>333</v>
      </c>
      <c r="G174" s="53" t="s">
        <v>26</v>
      </c>
      <c r="H174" s="54">
        <v>1</v>
      </c>
      <c r="I174" s="55">
        <v>10958.21</v>
      </c>
      <c r="J174" s="56">
        <v>0</v>
      </c>
      <c r="K174" s="77"/>
    </row>
    <row r="175" spans="2:11" ht="30" x14ac:dyDescent="0.25">
      <c r="B175" s="76"/>
      <c r="C175" s="51">
        <v>141</v>
      </c>
      <c r="D175" s="4" t="s">
        <v>334</v>
      </c>
      <c r="E175" s="52" t="s">
        <v>335</v>
      </c>
      <c r="F175" s="52" t="s">
        <v>336</v>
      </c>
      <c r="G175" s="53" t="s">
        <v>26</v>
      </c>
      <c r="H175" s="54">
        <v>1</v>
      </c>
      <c r="I175" s="55">
        <v>4921.49</v>
      </c>
      <c r="J175" s="56">
        <v>0</v>
      </c>
      <c r="K175" s="77"/>
    </row>
    <row r="176" spans="2:11" x14ac:dyDescent="0.25">
      <c r="B176" s="76"/>
      <c r="C176" s="51">
        <v>142</v>
      </c>
      <c r="D176" s="4" t="s">
        <v>368</v>
      </c>
      <c r="E176" s="52" t="s">
        <v>369</v>
      </c>
      <c r="F176" s="52" t="s">
        <v>374</v>
      </c>
      <c r="G176" s="53" t="s">
        <v>370</v>
      </c>
      <c r="H176" s="54">
        <v>1</v>
      </c>
      <c r="I176" s="55">
        <v>170086.16</v>
      </c>
      <c r="J176" s="56">
        <v>0</v>
      </c>
      <c r="K176" s="77"/>
    </row>
    <row r="177" spans="2:11" x14ac:dyDescent="0.25">
      <c r="B177" s="76"/>
      <c r="C177" s="51">
        <v>143</v>
      </c>
      <c r="D177" s="4" t="s">
        <v>368</v>
      </c>
      <c r="E177" s="52" t="s">
        <v>371</v>
      </c>
      <c r="F177" s="52" t="s">
        <v>375</v>
      </c>
      <c r="G177" s="53" t="s">
        <v>370</v>
      </c>
      <c r="H177" s="54">
        <v>1</v>
      </c>
      <c r="I177" s="55">
        <v>173703.49</v>
      </c>
      <c r="J177" s="56">
        <v>0</v>
      </c>
      <c r="K177" s="77"/>
    </row>
    <row r="178" spans="2:11" x14ac:dyDescent="0.25">
      <c r="B178" s="76"/>
      <c r="C178" s="51">
        <v>144</v>
      </c>
      <c r="D178" s="4" t="s">
        <v>368</v>
      </c>
      <c r="E178" s="52" t="s">
        <v>372</v>
      </c>
      <c r="F178" s="52" t="s">
        <v>376</v>
      </c>
      <c r="G178" s="53" t="s">
        <v>370</v>
      </c>
      <c r="H178" s="54">
        <v>1</v>
      </c>
      <c r="I178" s="55">
        <v>173703.49</v>
      </c>
      <c r="J178" s="56">
        <v>0</v>
      </c>
      <c r="K178" s="77"/>
    </row>
    <row r="179" spans="2:11" x14ac:dyDescent="0.25">
      <c r="B179" s="76"/>
      <c r="C179" s="51">
        <v>145</v>
      </c>
      <c r="D179" s="4" t="s">
        <v>368</v>
      </c>
      <c r="E179" s="52" t="s">
        <v>373</v>
      </c>
      <c r="F179" s="52" t="s">
        <v>376</v>
      </c>
      <c r="G179" s="53" t="s">
        <v>370</v>
      </c>
      <c r="H179" s="54">
        <v>1</v>
      </c>
      <c r="I179" s="55">
        <v>173124.14</v>
      </c>
      <c r="J179" s="56">
        <v>0</v>
      </c>
      <c r="K179" s="77"/>
    </row>
    <row r="180" spans="2:11" x14ac:dyDescent="0.25">
      <c r="B180" s="76"/>
      <c r="C180" s="51">
        <v>146</v>
      </c>
      <c r="D180" s="4" t="s">
        <v>368</v>
      </c>
      <c r="E180" s="52" t="s">
        <v>377</v>
      </c>
      <c r="F180" s="52" t="s">
        <v>378</v>
      </c>
      <c r="G180" s="53" t="s">
        <v>379</v>
      </c>
      <c r="H180" s="54">
        <v>1</v>
      </c>
      <c r="I180" s="55">
        <v>128802.01</v>
      </c>
      <c r="J180" s="56">
        <v>0</v>
      </c>
      <c r="K180" s="77"/>
    </row>
    <row r="181" spans="2:11" x14ac:dyDescent="0.25">
      <c r="B181" s="76"/>
      <c r="C181" s="51">
        <v>147</v>
      </c>
      <c r="D181" s="4" t="s">
        <v>368</v>
      </c>
      <c r="E181" s="52" t="s">
        <v>380</v>
      </c>
      <c r="F181" s="52" t="s">
        <v>381</v>
      </c>
      <c r="G181" s="53" t="s">
        <v>382</v>
      </c>
      <c r="H181" s="54">
        <v>1</v>
      </c>
      <c r="I181" s="55">
        <v>237411</v>
      </c>
      <c r="J181" s="56">
        <v>0</v>
      </c>
      <c r="K181" s="77"/>
    </row>
    <row r="182" spans="2:11" x14ac:dyDescent="0.25">
      <c r="B182" s="76"/>
      <c r="C182" s="51">
        <v>148</v>
      </c>
      <c r="D182" s="4" t="s">
        <v>368</v>
      </c>
      <c r="E182" s="52" t="s">
        <v>384</v>
      </c>
      <c r="F182" s="52" t="s">
        <v>387</v>
      </c>
      <c r="G182" s="53" t="s">
        <v>383</v>
      </c>
      <c r="H182" s="54">
        <v>1</v>
      </c>
      <c r="I182" s="55">
        <v>29750</v>
      </c>
      <c r="J182" s="56">
        <v>0</v>
      </c>
      <c r="K182" s="77"/>
    </row>
    <row r="183" spans="2:11" x14ac:dyDescent="0.25">
      <c r="B183" s="76"/>
      <c r="C183" s="51">
        <v>149</v>
      </c>
      <c r="D183" s="4" t="s">
        <v>368</v>
      </c>
      <c r="E183" s="52" t="s">
        <v>385</v>
      </c>
      <c r="F183" s="52" t="s">
        <v>385</v>
      </c>
      <c r="G183" s="53" t="s">
        <v>383</v>
      </c>
      <c r="H183" s="54">
        <v>1</v>
      </c>
      <c r="I183" s="55">
        <v>95200</v>
      </c>
      <c r="J183" s="56">
        <v>0</v>
      </c>
      <c r="K183" s="77"/>
    </row>
    <row r="184" spans="2:11" x14ac:dyDescent="0.25">
      <c r="B184" s="76"/>
      <c r="C184" s="51">
        <v>150</v>
      </c>
      <c r="D184" s="4" t="s">
        <v>368</v>
      </c>
      <c r="E184" s="52" t="s">
        <v>389</v>
      </c>
      <c r="F184" s="52" t="s">
        <v>389</v>
      </c>
      <c r="G184" s="53" t="s">
        <v>383</v>
      </c>
      <c r="H184" s="54">
        <v>1</v>
      </c>
      <c r="I184" s="55">
        <v>156000</v>
      </c>
      <c r="J184" s="56">
        <v>0</v>
      </c>
      <c r="K184" s="77"/>
    </row>
    <row r="185" spans="2:11" x14ac:dyDescent="0.25">
      <c r="B185" s="76"/>
      <c r="C185" s="51">
        <v>151</v>
      </c>
      <c r="D185" s="4" t="s">
        <v>368</v>
      </c>
      <c r="E185" s="52" t="s">
        <v>386</v>
      </c>
      <c r="F185" s="52" t="s">
        <v>388</v>
      </c>
      <c r="G185" s="53" t="s">
        <v>379</v>
      </c>
      <c r="H185" s="54">
        <v>1</v>
      </c>
      <c r="I185" s="55">
        <v>45220</v>
      </c>
      <c r="J185" s="56">
        <v>0</v>
      </c>
      <c r="K185" s="77"/>
    </row>
    <row r="186" spans="2:11" x14ac:dyDescent="0.25">
      <c r="B186" s="76"/>
      <c r="C186" s="51">
        <v>152</v>
      </c>
      <c r="D186" s="4" t="s">
        <v>368</v>
      </c>
      <c r="E186" s="52" t="s">
        <v>390</v>
      </c>
      <c r="F186" s="52" t="s">
        <v>391</v>
      </c>
      <c r="G186" s="53" t="s">
        <v>383</v>
      </c>
      <c r="H186" s="54">
        <v>1</v>
      </c>
      <c r="I186" s="55">
        <v>1432</v>
      </c>
      <c r="J186" s="56">
        <v>0</v>
      </c>
      <c r="K186" s="77"/>
    </row>
    <row r="187" spans="2:11" x14ac:dyDescent="0.25">
      <c r="B187" s="76"/>
      <c r="C187" s="51">
        <v>153</v>
      </c>
      <c r="D187" s="4" t="s">
        <v>368</v>
      </c>
      <c r="E187" s="52" t="s">
        <v>392</v>
      </c>
      <c r="F187" s="52" t="s">
        <v>393</v>
      </c>
      <c r="G187" s="53" t="s">
        <v>383</v>
      </c>
      <c r="H187" s="54">
        <v>1</v>
      </c>
      <c r="I187" s="55">
        <v>330</v>
      </c>
      <c r="J187" s="56">
        <v>0</v>
      </c>
      <c r="K187" s="77"/>
    </row>
    <row r="188" spans="2:11" ht="30" customHeight="1" thickBot="1" x14ac:dyDescent="0.3">
      <c r="B188" s="76"/>
      <c r="C188" s="154" t="s">
        <v>8</v>
      </c>
      <c r="D188" s="155"/>
      <c r="E188" s="155"/>
      <c r="F188" s="155"/>
      <c r="G188" s="155"/>
      <c r="H188" s="155"/>
      <c r="I188" s="156"/>
      <c r="J188" s="58">
        <f>SUM(J174:J187)</f>
        <v>0</v>
      </c>
      <c r="K188" s="77"/>
    </row>
    <row r="189" spans="2:11" s="9" customFormat="1" ht="30" customHeight="1" thickBot="1" x14ac:dyDescent="0.3">
      <c r="B189" s="59"/>
      <c r="C189" s="157" t="s">
        <v>214</v>
      </c>
      <c r="D189" s="158"/>
      <c r="E189" s="158"/>
      <c r="F189" s="158"/>
      <c r="G189" s="158"/>
      <c r="H189" s="158"/>
      <c r="I189" s="159"/>
      <c r="J189" s="60">
        <f>J45+J58+J80+J91+J113+J126+J132+J148+J159+J172+J188</f>
        <v>0</v>
      </c>
      <c r="K189" s="61"/>
    </row>
    <row r="190" spans="2:11" s="9" customFormat="1" x14ac:dyDescent="0.25">
      <c r="B190" s="59"/>
      <c r="C190" s="7"/>
      <c r="D190" s="7"/>
      <c r="E190" s="7"/>
      <c r="F190" s="7"/>
      <c r="G190" s="7"/>
      <c r="H190" s="7"/>
      <c r="I190" s="7"/>
      <c r="J190" s="8"/>
      <c r="K190" s="61"/>
    </row>
    <row r="191" spans="2:11" s="9" customFormat="1" ht="15.75" thickBot="1" x14ac:dyDescent="0.3">
      <c r="B191" s="59"/>
      <c r="E191" s="10"/>
      <c r="H191" s="11"/>
      <c r="I191" s="12"/>
      <c r="J191" s="13"/>
      <c r="K191" s="61"/>
    </row>
    <row r="192" spans="2:11" s="9" customFormat="1" x14ac:dyDescent="0.25">
      <c r="B192" s="59"/>
      <c r="C192" s="62"/>
      <c r="D192" s="63"/>
      <c r="E192" s="160"/>
      <c r="F192" s="160"/>
      <c r="G192" s="160"/>
      <c r="H192" s="160"/>
      <c r="I192" s="160"/>
      <c r="J192" s="161"/>
      <c r="K192" s="64"/>
    </row>
    <row r="193" spans="2:11" s="9" customFormat="1" x14ac:dyDescent="0.25">
      <c r="B193" s="59"/>
      <c r="C193" s="145" t="s">
        <v>453</v>
      </c>
      <c r="D193" s="146"/>
      <c r="E193" s="147"/>
      <c r="F193" s="147"/>
      <c r="G193" s="148" t="s">
        <v>3</v>
      </c>
      <c r="H193" s="148"/>
      <c r="I193" s="148"/>
      <c r="J193" s="65" t="s">
        <v>9</v>
      </c>
      <c r="K193" s="66"/>
    </row>
    <row r="194" spans="2:11" s="9" customFormat="1" ht="32.25" customHeight="1" x14ac:dyDescent="0.25">
      <c r="B194" s="59"/>
      <c r="C194" s="145" t="s">
        <v>29</v>
      </c>
      <c r="D194" s="146"/>
      <c r="E194" s="147"/>
      <c r="F194" s="147"/>
      <c r="G194" s="142" t="s">
        <v>10</v>
      </c>
      <c r="H194" s="142"/>
      <c r="I194" s="67" t="s">
        <v>11</v>
      </c>
      <c r="J194" s="49">
        <v>0.19</v>
      </c>
      <c r="K194" s="68"/>
    </row>
    <row r="195" spans="2:11" s="9" customFormat="1" ht="30" customHeight="1" x14ac:dyDescent="0.25">
      <c r="B195" s="59"/>
      <c r="C195" s="145" t="s">
        <v>30</v>
      </c>
      <c r="D195" s="146"/>
      <c r="E195" s="147"/>
      <c r="F195" s="147"/>
      <c r="G195" s="149" t="s">
        <v>12</v>
      </c>
      <c r="H195" s="150"/>
      <c r="I195" s="67" t="s">
        <v>13</v>
      </c>
      <c r="J195" s="49">
        <v>0.05</v>
      </c>
      <c r="K195" s="66"/>
    </row>
    <row r="196" spans="2:11" s="9" customFormat="1" ht="58.5" customHeight="1" x14ac:dyDescent="0.25">
      <c r="B196" s="59"/>
      <c r="C196" s="18"/>
      <c r="D196" s="19"/>
      <c r="E196" s="19"/>
      <c r="F196" s="20"/>
      <c r="G196" s="141" t="s">
        <v>14</v>
      </c>
      <c r="H196" s="142"/>
      <c r="I196" s="67" t="s">
        <v>15</v>
      </c>
      <c r="J196" s="49">
        <v>1.4999999999999999E-2</v>
      </c>
      <c r="K196" s="61"/>
    </row>
    <row r="197" spans="2:11" ht="57.75" customHeight="1" x14ac:dyDescent="0.25">
      <c r="B197" s="76"/>
      <c r="C197" s="21"/>
      <c r="D197" s="22"/>
      <c r="E197" s="22"/>
      <c r="F197" s="23"/>
      <c r="G197" s="142" t="s">
        <v>16</v>
      </c>
      <c r="H197" s="142"/>
      <c r="I197" s="67" t="s">
        <v>17</v>
      </c>
      <c r="J197" s="49">
        <f>SUM(J194:J196)</f>
        <v>0.255</v>
      </c>
      <c r="K197" s="77"/>
    </row>
    <row r="198" spans="2:11" ht="15.75" thickBot="1" x14ac:dyDescent="0.3">
      <c r="B198" s="76"/>
      <c r="C198" s="21"/>
      <c r="D198" s="24"/>
      <c r="E198" s="24"/>
      <c r="F198" s="25"/>
      <c r="G198" s="143"/>
      <c r="H198" s="143"/>
      <c r="I198" s="143"/>
      <c r="J198" s="144"/>
      <c r="K198" s="77"/>
    </row>
    <row r="199" spans="2:11" ht="47.25" customHeight="1" x14ac:dyDescent="0.25">
      <c r="B199" s="76"/>
      <c r="C199" s="82"/>
      <c r="D199" s="83"/>
      <c r="E199" s="83"/>
      <c r="F199" s="83"/>
      <c r="G199" s="82"/>
      <c r="H199" s="82"/>
      <c r="I199" s="82"/>
      <c r="J199" s="82"/>
      <c r="K199" s="77"/>
    </row>
    <row r="200" spans="2:11" ht="47.25" customHeight="1" x14ac:dyDescent="0.25">
      <c r="B200" s="76"/>
      <c r="C200" s="83"/>
      <c r="D200" s="83"/>
      <c r="E200" s="83"/>
      <c r="F200" s="84" t="s">
        <v>454</v>
      </c>
      <c r="G200" s="83"/>
      <c r="H200" s="83"/>
      <c r="I200" s="83"/>
      <c r="J200" s="83"/>
      <c r="K200" s="77"/>
    </row>
    <row r="201" spans="2:11" ht="15.75" thickBot="1" x14ac:dyDescent="0.3">
      <c r="B201" s="69"/>
      <c r="C201" s="85"/>
      <c r="D201" s="85"/>
      <c r="E201" s="86"/>
      <c r="F201" s="45"/>
      <c r="G201" s="85"/>
      <c r="H201" s="85"/>
      <c r="I201" s="85"/>
      <c r="J201" s="85"/>
      <c r="K201" s="87"/>
    </row>
    <row r="202" spans="2:11" ht="15.75" thickTop="1" x14ac:dyDescent="0.25"/>
    <row r="204" spans="2:11" x14ac:dyDescent="0.25">
      <c r="G204" s="88"/>
    </row>
  </sheetData>
  <sheetProtection sheet="1" objects="1" scenarios="1"/>
  <protectedRanges>
    <protectedRange sqref="J15:J44 J47:J57 J60:J79 J82:J90 J93:J112 J115:J125 J128:J131 J134:J147 J150:J158 J161:J171 J174:J187" name="Rango2"/>
  </protectedRanges>
  <mergeCells count="48">
    <mergeCell ref="C10:J10"/>
    <mergeCell ref="C3:E3"/>
    <mergeCell ref="C5:J5"/>
    <mergeCell ref="C6:J6"/>
    <mergeCell ref="C7:J7"/>
    <mergeCell ref="C8:J9"/>
    <mergeCell ref="C11:J11"/>
    <mergeCell ref="C12:C13"/>
    <mergeCell ref="D12:D13"/>
    <mergeCell ref="E12:E13"/>
    <mergeCell ref="F12:F13"/>
    <mergeCell ref="G12:G13"/>
    <mergeCell ref="H12:H13"/>
    <mergeCell ref="I12:I13"/>
    <mergeCell ref="J12:J13"/>
    <mergeCell ref="C126:I126"/>
    <mergeCell ref="C14:J14"/>
    <mergeCell ref="C45:I45"/>
    <mergeCell ref="C46:J46"/>
    <mergeCell ref="C58:I58"/>
    <mergeCell ref="C59:J59"/>
    <mergeCell ref="C80:I80"/>
    <mergeCell ref="C81:J81"/>
    <mergeCell ref="C91:I91"/>
    <mergeCell ref="C92:J92"/>
    <mergeCell ref="C113:I113"/>
    <mergeCell ref="C114:J114"/>
    <mergeCell ref="E192:J192"/>
    <mergeCell ref="C127:J127"/>
    <mergeCell ref="C132:I132"/>
    <mergeCell ref="C133:J133"/>
    <mergeCell ref="C148:I148"/>
    <mergeCell ref="C149:J149"/>
    <mergeCell ref="C159:I159"/>
    <mergeCell ref="C160:J160"/>
    <mergeCell ref="C172:I172"/>
    <mergeCell ref="C173:J173"/>
    <mergeCell ref="C188:I188"/>
    <mergeCell ref="C189:I189"/>
    <mergeCell ref="G196:H196"/>
    <mergeCell ref="G197:H197"/>
    <mergeCell ref="G198:J198"/>
    <mergeCell ref="C193:F193"/>
    <mergeCell ref="G193:I193"/>
    <mergeCell ref="C194:F194"/>
    <mergeCell ref="G194:H194"/>
    <mergeCell ref="C195:F195"/>
    <mergeCell ref="G195:H195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9be339a-b286-417f-9d3e-76b1de64a173">
      <UserInfo>
        <DisplayName/>
        <AccountId xsi:nil="true"/>
        <AccountType/>
      </UserInfo>
    </SharedWithUsers>
    <_activity xmlns="a6ba3fd2-49a7-4ca1-8cb5-819e2069bc3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ED5BE03D95754E855069DC1200944F" ma:contentTypeVersion="13" ma:contentTypeDescription="Crear nuevo documento." ma:contentTypeScope="" ma:versionID="b09613d74151e858b73e771dbad9c153">
  <xsd:schema xmlns:xsd="http://www.w3.org/2001/XMLSchema" xmlns:xs="http://www.w3.org/2001/XMLSchema" xmlns:p="http://schemas.microsoft.com/office/2006/metadata/properties" xmlns:ns3="a6ba3fd2-49a7-4ca1-8cb5-819e2069bc34" xmlns:ns4="49be339a-b286-417f-9d3e-76b1de64a173" targetNamespace="http://schemas.microsoft.com/office/2006/metadata/properties" ma:root="true" ma:fieldsID="e323bf37108f3852741b4ca8f4100ee3" ns3:_="" ns4:_="">
    <xsd:import namespace="a6ba3fd2-49a7-4ca1-8cb5-819e2069bc34"/>
    <xsd:import namespace="49be339a-b286-417f-9d3e-76b1de64a1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ba3fd2-49a7-4ca1-8cb5-819e2069b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e339a-b286-417f-9d3e-76b1de64a17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49be339a-b286-417f-9d3e-76b1de64a173"/>
    <ds:schemaRef ds:uri="http://schemas.microsoft.com/office/2006/documentManagement/types"/>
    <ds:schemaRef ds:uri="http://purl.org/dc/dcmitype/"/>
    <ds:schemaRef ds:uri="http://schemas.microsoft.com/office/infopath/2007/PartnerControls"/>
    <ds:schemaRef ds:uri="a6ba3fd2-49a7-4ca1-8cb5-819e2069bc34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E73AAD-8DFB-425E-B96B-F8500B4D2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ba3fd2-49a7-4ca1-8cb5-819e2069bc34"/>
    <ds:schemaRef ds:uri="49be339a-b286-417f-9d3e-76b1de64a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PROPUESTA ECONOMICA(Proponente)</vt:lpstr>
      <vt:lpstr>'PRESUPUESTO OFICIAL(Entidad)'!Área_de_impresión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Carmen Emilia Osorio Medina</cp:lastModifiedBy>
  <cp:revision/>
  <cp:lastPrinted>2021-07-22T21:21:55Z</cp:lastPrinted>
  <dcterms:created xsi:type="dcterms:W3CDTF">2006-06-27T16:47:25Z</dcterms:created>
  <dcterms:modified xsi:type="dcterms:W3CDTF">2023-09-19T22:01:41Z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0x0101004BED5BE03D95754E855069DC1200944F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