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PROCESOS 2023\MINIMA TRADUCCIÒN\"/>
    </mc:Choice>
  </mc:AlternateContent>
  <bookViews>
    <workbookView xWindow="0" yWindow="0" windowWidth="28800" windowHeight="11835"/>
  </bookViews>
  <sheets>
    <sheet name="Matriz riesgos" sheetId="17" r:id="rId1"/>
    <sheet name="TABLAS VALORACIÓN" sheetId="18" r:id="rId2"/>
  </sheets>
  <definedNames>
    <definedName name="_xlnm.Print_Area" localSheetId="0">'Matriz riesgos'!$A$1:$AC$11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'Matriz riesgos'!$A:$F,'Matriz riesgos'!$2:$5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17" l="1"/>
  <c r="V6" i="17"/>
  <c r="W6" i="17" s="1"/>
  <c r="U6" i="17"/>
  <c r="S6" i="17"/>
  <c r="J6" i="17"/>
  <c r="L6" i="17"/>
  <c r="N6" i="17"/>
  <c r="U9" i="17"/>
  <c r="V9" i="17" s="1"/>
  <c r="W9" i="17" s="1"/>
  <c r="S9" i="17"/>
  <c r="M9" i="17"/>
  <c r="N9" i="17"/>
  <c r="L9" i="17"/>
  <c r="J8" i="17"/>
  <c r="L8" i="17"/>
  <c r="M8" i="17"/>
  <c r="N8" i="17" s="1"/>
  <c r="S8" i="17"/>
  <c r="U8" i="17"/>
  <c r="V8" i="17"/>
  <c r="W8" i="17" s="1"/>
  <c r="J11" i="17"/>
  <c r="L11" i="17"/>
  <c r="M11" i="17"/>
  <c r="N11" i="17" s="1"/>
  <c r="S11" i="17"/>
  <c r="U11" i="17"/>
  <c r="U10" i="17"/>
  <c r="S10" i="17"/>
  <c r="M10" i="17"/>
  <c r="N10" i="17" s="1"/>
  <c r="L10" i="17"/>
  <c r="J10" i="17"/>
  <c r="V7" i="17"/>
  <c r="W7" i="17" s="1"/>
  <c r="U7" i="17"/>
  <c r="S7" i="17"/>
  <c r="M7" i="17"/>
  <c r="N7" i="17" s="1"/>
  <c r="L7" i="17"/>
  <c r="J7" i="17"/>
  <c r="V11" i="17" l="1"/>
  <c r="W11" i="17" s="1"/>
  <c r="V10" i="17"/>
  <c r="W10" i="17" s="1"/>
</calcChain>
</file>

<file path=xl/sharedStrings.xml><?xml version="1.0" encoding="utf-8"?>
<sst xmlns="http://schemas.openxmlformats.org/spreadsheetml/2006/main" count="268" uniqueCount="183">
  <si>
    <t>IMPACTO</t>
  </si>
  <si>
    <t>PROBABILIDAD</t>
  </si>
  <si>
    <t>ASIGNACION</t>
  </si>
  <si>
    <t>ASIGNACIÓN DEL RIESGO</t>
  </si>
  <si>
    <t>CARACTERIZACIÓN DEL RIESGO</t>
  </si>
  <si>
    <t>DESCRIPCIÓN</t>
  </si>
  <si>
    <t>CONSECUENCIA</t>
  </si>
  <si>
    <t>TIPO</t>
  </si>
  <si>
    <t>TRATAMIENTO - (CONTROLES A SER IMPLEMENTADOS)</t>
  </si>
  <si>
    <t>Persona responsable del tratamiento</t>
  </si>
  <si>
    <t>MONITOREO</t>
  </si>
  <si>
    <t>¿Cómo se realiza el monitoreo?</t>
  </si>
  <si>
    <t>Periodicidad - ¿Cuándo?</t>
  </si>
  <si>
    <t>MANEJO DEL RIESGO</t>
  </si>
  <si>
    <t>TIPIFICACIÓN DEL RIESGO: ETAPA CONTRACTUAL Y POST CONTRACTUAL</t>
  </si>
  <si>
    <t>MONITOREO Y GESTIÓN DEL RIESGO</t>
  </si>
  <si>
    <t>Nivel Riesgo</t>
  </si>
  <si>
    <t>Nivel Impacto</t>
  </si>
  <si>
    <t>Nivel de probabilidad</t>
  </si>
  <si>
    <t>Nivel de Impacto</t>
  </si>
  <si>
    <t>Etapa</t>
  </si>
  <si>
    <t xml:space="preserve">CLASE </t>
  </si>
  <si>
    <t xml:space="preserve">No. </t>
  </si>
  <si>
    <t>FUENTE</t>
  </si>
  <si>
    <t>FGN</t>
  </si>
  <si>
    <t>Calif.  (1- 5)</t>
  </si>
  <si>
    <t>Calif</t>
  </si>
  <si>
    <t>VALORACION - CATEGORIA</t>
  </si>
  <si>
    <t>IMPACTO DESPUES DEL TRATAMIENTO</t>
  </si>
  <si>
    <t xml:space="preserve">Contrat. </t>
  </si>
  <si>
    <t>Afecta la ejecución del contrato?</t>
  </si>
  <si>
    <t>Fecha estimada inicio tratamiento</t>
  </si>
  <si>
    <t>Fecha estimada terminación tratamiento</t>
  </si>
  <si>
    <t>Nivel  Probab.</t>
  </si>
  <si>
    <t>Externo</t>
  </si>
  <si>
    <t>Ejecución</t>
  </si>
  <si>
    <t>General</t>
  </si>
  <si>
    <t>Contratación</t>
  </si>
  <si>
    <t>Permanente</t>
  </si>
  <si>
    <t>Específico</t>
  </si>
  <si>
    <t>Dificulta la ejecución del contrato de manera baja. Aplicando medidas mínimas se puede lograr el objeto contractual.</t>
  </si>
  <si>
    <t>Contratista</t>
  </si>
  <si>
    <t>Obstruye la ejecución del contrato sustancialmente per aun así permite la consecución del objeto contractual.</t>
  </si>
  <si>
    <t>Obstruye la ejecución del contrato de manera intrascendente.</t>
  </si>
  <si>
    <t>Terminación de ejecución del contrato</t>
  </si>
  <si>
    <t>Sociales / Políticos</t>
  </si>
  <si>
    <t>Afecta la ejecución del contrato sin alterar el beneficio de las partes.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</si>
  <si>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</si>
  <si>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</si>
  <si>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</si>
  <si>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</si>
  <si>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</si>
  <si>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</si>
  <si>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</si>
  <si>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</si>
  <si>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</si>
  <si>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</si>
  <si>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</si>
  <si>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</si>
  <si>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</si>
  <si>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</si>
  <si>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</si>
  <si>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</si>
  <si>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</si>
  <si>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</si>
  <si>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</si>
  <si>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</si>
  <si>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</si>
  <si>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</si>
  <si>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</si>
  <si>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</si>
  <si>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</si>
  <si>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</si>
  <si>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>Interno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</si>
  <si>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</si>
  <si>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</si>
  <si>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</si>
  <si>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</si>
  <si>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</si>
  <si>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</si>
  <si>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</si>
  <si>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</si>
  <si>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</si>
  <si>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</si>
  <si>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</si>
  <si>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</si>
  <si>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</si>
  <si>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</si>
  <si>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</si>
  <si>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</si>
  <si>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</si>
  <si>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</si>
  <si>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</si>
  <si>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</si>
  <si>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</si>
  <si>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</si>
  <si>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</si>
  <si>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</si>
  <si>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</si>
  <si>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</si>
  <si>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</si>
  <si>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</si>
  <si>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</si>
  <si>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</si>
  <si>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</si>
  <si>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</si>
  <si>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</si>
  <si>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</si>
  <si>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</si>
  <si>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</si>
  <si>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</si>
  <si>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</si>
  <si>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</si>
  <si>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</si>
  <si>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</si>
  <si>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</si>
  <si>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</si>
  <si>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</si>
  <si>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</si>
  <si>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</si>
  <si>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</si>
  <si>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</si>
  <si>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</si>
  <si>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</si>
  <si>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</si>
  <si>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</si>
  <si>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</si>
  <si>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</si>
  <si>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</si>
  <si>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</si>
  <si>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</si>
  <si>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</si>
  <si>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</si>
  <si>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</si>
  <si>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</si>
  <si>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</si>
  <si>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</si>
  <si>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</si>
  <si>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</si>
  <si>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</si>
  <si>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</si>
  <si>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</si>
  <si>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Operacionales</t>
  </si>
  <si>
    <t>Sí</t>
  </si>
  <si>
    <t>Informes de supervisión del contrato</t>
  </si>
  <si>
    <t xml:space="preserve">Regulatorios </t>
  </si>
  <si>
    <t>Presentación de la oferta</t>
  </si>
  <si>
    <t>Selección - Contratación - Ejecución</t>
  </si>
  <si>
    <t>Inicio de ejecución del contrato</t>
  </si>
  <si>
    <t>Cuando se requiera</t>
  </si>
  <si>
    <t>Huelgas, paros, sabotaje, actos terrorista que puedan interrumpir la entrega de los servicios contratados</t>
  </si>
  <si>
    <t>Contratación - Ejecución</t>
  </si>
  <si>
    <t>IMPROBABLE</t>
  </si>
  <si>
    <t xml:space="preserve">Selección - Contratación </t>
  </si>
  <si>
    <t xml:space="preserve">Que el día del cierre no se presenten proponentes al proceso </t>
  </si>
  <si>
    <t>Cierre de la presentación de ofertas</t>
  </si>
  <si>
    <t>Entidad</t>
  </si>
  <si>
    <t>Revisar las observaciones frente a las condiciones técnicas y la manifestación de la necesidad con el fin de que las reglas del proceso sean claras para todos los interesados</t>
  </si>
  <si>
    <t>Desde la formulación del Estudio Previo</t>
  </si>
  <si>
    <t>Cambios en las tarifas, tributos, mercados regulados, expedición de nuevas normas tributarias, cambiarias y fiscales, entre otros, que afecten la ejecución del contrato</t>
  </si>
  <si>
    <t>Se declara desierto el proceso de contratación
Reprocesos Administrativos</t>
  </si>
  <si>
    <t xml:space="preserve">Atención y respuesta a las observaciones - generación de adendas si se requiere </t>
  </si>
  <si>
    <t>Tanto el contratista como la Entidad deben estar pendientes de los cambios normativos que se puedan presentar y que afecten al sector</t>
  </si>
  <si>
    <t>Conductas relacionadas con posibles actos de corrupción del proponente o contratista</t>
  </si>
  <si>
    <t>Afectación al proceso de selección o en la ejecución contractual o poscontractual
Sanciones penales 
Afectación de la imagen de la Entidad</t>
  </si>
  <si>
    <t>Entidad: Una sola vez
Contratista: Permanente</t>
  </si>
  <si>
    <t>Está asociado a la vulneración del acuerdo de confidencialidad y la cláusula de confidencialidad de la información</t>
  </si>
  <si>
    <t>Que se filtre información relacionada con la ejecución del contrato o con actividades propias del proceso</t>
  </si>
  <si>
    <t>Firma del acuerdo de confidencialidad e inicio de ejecución del contrato</t>
  </si>
  <si>
    <t>Entidad: Firma del acuerdo
Contratista: Terminación de ejecución del contrato</t>
  </si>
  <si>
    <t>Informes de supervisión del contrato con el registro de actividades de revisión</t>
  </si>
  <si>
    <t>Retraso en la entrega o recibo de los servicios dentro de las fechas pactadas
Imposibilidad de adelantar interpretaciones presenciales programadas</t>
  </si>
  <si>
    <t>Informes de supervisión del contrato con el registro del análisis realizado</t>
  </si>
  <si>
    <t>Restricciones impuestas por entes gubernamentales en el control de pandemias que impiden la movilización y presencialidad de los traductores/intérpretes</t>
  </si>
  <si>
    <t>Análisis de la situación por parte del contratista y la Entidad, y tomar las medidas a que haya lugar</t>
  </si>
  <si>
    <t>Suspensión del contrato
Afectación de la prestación del servicio</t>
  </si>
  <si>
    <t>MATRIZ PARA LA TIPIFICACIÓN, ESTIMACIÓN Y ASIGNACIÓN DE RIESGOS PREVISIBLES PARA:
"PRESTAR LOS SERVICIOS DE TRADUCCIÓN, TRANSLITERACIÓN, TRANSCRIPCIÓN E INTERPRETACIÓN OFICIALES EN LOS DIFERENTES IDIOMAS REQUERIDOS POR LA FISCALÍA GENERAL DE LA NACIÓN DE LOS DOCUMENTOS, AUDIOS, VIDEOS, Y DEMÁS ELEMENTOS PROBATORIOS QUE FORMAN PARTE DE INVESTIGACIONES LLEVADAS A CABO POR LAS DIFERENTES ÁREAS DE LA ENTIDAD QUE ASÍ LO REQUIERAN, SIEMPRE Y CUANDO SE REALICEN ANTE LOS DESPACHOS JUDICIALES DE LA ENTIDAD Y POR FUERA DE AUDIENCIAS CELEBRADAS ANTE LOS JUECES DE LA REPÚBLICA".</t>
  </si>
  <si>
    <t>Entidad: Firma del compromiso
Contratista: Terminación del contrato</t>
  </si>
  <si>
    <t>La Entidad: Hacer firmar el Anexo "Compromiso Anticorrupción"
El contratista: Garantizar el cumplimiento a lo establecido en el compromiso anticorrupción por los responsables al ejecutar los mantenimientos.</t>
  </si>
  <si>
    <t>Entidad
Contratista</t>
  </si>
  <si>
    <t>Interno - Externo</t>
  </si>
  <si>
    <t>Externo - Interno</t>
  </si>
  <si>
    <t>Firma del acuerdo de confidencialidad y la inclusión en el contrato de la cláusula de confidencialidad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</si>
</sst>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color rgb="FF00B0F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0"/>
      <name val="Arial Narrow"/>
      <family val="2"/>
    </font>
    <font>
      <sz val="1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4" borderId="0" applyNumberFormat="0" applyBorder="0" applyAlignment="0" applyProtection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/>
    </xf>
    <xf numFmtId="0" fontId="10" fillId="8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2" fillId="3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3" borderId="0" xfId="0" applyFont="1" applyFill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4" borderId="1" xfId="3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9" fontId="3" fillId="3" borderId="1" xfId="3" applyNumberFormat="1" applyFont="1" applyFill="1" applyBorder="1" applyAlignment="1">
      <alignment horizontal="center" vertical="center" textRotation="90" wrapText="1"/>
    </xf>
    <xf numFmtId="165" fontId="3" fillId="2" borderId="1" xfId="2" applyNumberFormat="1" applyFont="1" applyFill="1" applyBorder="1" applyAlignment="1">
      <alignment horizontal="left" vertical="center" wrapText="1"/>
    </xf>
    <xf numFmtId="9" fontId="3" fillId="2" borderId="1" xfId="1" applyFont="1" applyFill="1" applyBorder="1" applyAlignment="1">
      <alignment horizontal="center" vertical="center" textRotation="90" wrapTex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3" borderId="1" xfId="3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5" fontId="3" fillId="0" borderId="1" xfId="0" applyNumberFormat="1" applyFont="1" applyBorder="1" applyAlignment="1">
      <alignment horizontal="center" vertical="center" wrapText="1"/>
    </xf>
    <xf numFmtId="15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9" fontId="3" fillId="3" borderId="1" xfId="1" applyFont="1" applyFill="1" applyBorder="1" applyAlignment="1">
      <alignment horizontal="center" vertical="center" textRotation="90" wrapText="1"/>
    </xf>
    <xf numFmtId="15" fontId="3" fillId="3" borderId="20" xfId="0" applyNumberFormat="1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/>
    </xf>
    <xf numFmtId="0" fontId="2" fillId="3" borderId="25" xfId="3" applyFont="1" applyFill="1" applyBorder="1" applyAlignment="1">
      <alignment horizontal="center" vertical="center" wrapText="1"/>
    </xf>
    <xf numFmtId="9" fontId="3" fillId="3" borderId="25" xfId="3" applyNumberFormat="1" applyFont="1" applyFill="1" applyBorder="1" applyAlignment="1">
      <alignment horizontal="center" vertical="center" textRotation="90" wrapText="1"/>
    </xf>
    <xf numFmtId="0" fontId="2" fillId="3" borderId="25" xfId="0" applyFont="1" applyFill="1" applyBorder="1" applyAlignment="1">
      <alignment horizontal="center" vertical="center" wrapText="1"/>
    </xf>
    <xf numFmtId="165" fontId="3" fillId="2" borderId="25" xfId="2" applyNumberFormat="1" applyFont="1" applyFill="1" applyBorder="1" applyAlignment="1">
      <alignment horizontal="left" vertical="center" wrapText="1"/>
    </xf>
    <xf numFmtId="9" fontId="3" fillId="3" borderId="25" xfId="0" applyNumberFormat="1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left" vertical="center" wrapText="1"/>
    </xf>
    <xf numFmtId="9" fontId="3" fillId="3" borderId="25" xfId="1" applyFont="1" applyFill="1" applyBorder="1" applyAlignment="1">
      <alignment horizontal="center" vertical="center" textRotation="90" wrapText="1"/>
    </xf>
    <xf numFmtId="0" fontId="3" fillId="3" borderId="25" xfId="0" applyFont="1" applyFill="1" applyBorder="1" applyAlignment="1">
      <alignment horizontal="center" vertical="center" wrapText="1"/>
    </xf>
    <xf numFmtId="15" fontId="3" fillId="3" borderId="25" xfId="0" applyNumberFormat="1" applyFont="1" applyFill="1" applyBorder="1" applyAlignment="1">
      <alignment horizontal="center" vertical="center" wrapText="1"/>
    </xf>
    <xf numFmtId="15" fontId="3" fillId="3" borderId="26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justify" vertical="center" textRotation="90"/>
    </xf>
    <xf numFmtId="0" fontId="2" fillId="3" borderId="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textRotation="90" wrapText="1"/>
    </xf>
    <xf numFmtId="0" fontId="2" fillId="3" borderId="25" xfId="0" applyFont="1" applyFill="1" applyBorder="1" applyAlignment="1">
      <alignment horizontal="justify" vertical="center" textRotation="90"/>
    </xf>
    <xf numFmtId="0" fontId="3" fillId="2" borderId="2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textRotation="255"/>
    </xf>
    <xf numFmtId="0" fontId="7" fillId="2" borderId="1" xfId="0" applyFont="1" applyFill="1" applyBorder="1" applyAlignment="1">
      <alignment horizontal="center" vertical="center" textRotation="255"/>
    </xf>
    <xf numFmtId="0" fontId="2" fillId="2" borderId="22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2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textRotation="90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0" fillId="7" borderId="13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/>
    </xf>
    <xf numFmtId="0" fontId="10" fillId="0" borderId="13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/>
    </xf>
    <xf numFmtId="0" fontId="10" fillId="6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</cellXfs>
  <cellStyles count="5">
    <cellStyle name="Énfasis1" xfId="3" builtinId="29"/>
    <cellStyle name="Millares" xfId="2" builtinId="3"/>
    <cellStyle name="Millares 2" xfId="4"/>
    <cellStyle name="Normal" xfId="0" builtinId="0"/>
    <cellStyle name="Porcentaje" xfId="1" builtinId="5"/>
  </cellStyles>
  <dxfs count="196"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39994506668294322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colors>
    <mruColors>
      <color rgb="FF386398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xmlns="" id="{F9103863-9843-41BD-9479-23A83122480E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xmlns="" id="{B0396046-E925-48E0-828F-91C585F4CDBA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xmlns="" id="{A8FD016A-9651-4546-89F8-E5889CBB46CF}"/>
            </a:ext>
          </a:extLst>
        </xdr:cNvPr>
        <xdr:cNvSpPr txBox="1"/>
      </xdr:nvSpPr>
      <xdr:spPr>
        <a:xfrm>
          <a:off x="16456025" y="673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xmlns="" id="{E70BEEEB-48D3-466C-BAA9-C3336EA7CFE5}"/>
            </a:ext>
          </a:extLst>
        </xdr:cNvPr>
        <xdr:cNvSpPr txBox="1"/>
      </xdr:nvSpPr>
      <xdr:spPr>
        <a:xfrm>
          <a:off x="18913475" y="919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xmlns="" id="{2EDCCC32-8F0A-42D3-9DF0-6AB17D2977EA}"/>
            </a:ext>
          </a:extLst>
        </xdr:cNvPr>
        <xdr:cNvSpPr txBox="1"/>
      </xdr:nvSpPr>
      <xdr:spPr>
        <a:xfrm>
          <a:off x="18913475" y="594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xmlns="" id="{5C9716CD-A5F1-4DC5-AD60-5D9EAAF1CEBF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xmlns="" id="{78BCEBCC-1755-446F-AAF3-ED11172A09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xmlns="" id="{B5C3AAFA-42E9-4178-8B51-005108B5711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xmlns="" id="{CA8847B3-35E2-4B94-8D89-6DF5D76BBEE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xmlns="" id="{0B93959F-C836-4D3F-85C0-DD14AA3CDA0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xmlns="" id="{FCB5E626-27F1-4D35-A8BC-42BD7FFA441D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xmlns="" id="{FC7D8CC4-D4F8-4775-9E3E-C27E4F67531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xmlns="" id="{84A1E480-9D35-44FF-85F0-84DE8720F0BE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xmlns="" id="{1BD805A9-3E39-407B-AA47-B35FF3C8DA99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xmlns="" id="{7AAC7E81-A9D2-4B7D-A422-D65E2A2468AA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xmlns="" id="{18FE6FD7-D396-43E3-9E25-AF2DC2FF5B62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xmlns="" id="{E35DCC39-5B70-4BAF-A947-914E8C2D55FF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xmlns="" id="{DFE0E80B-1F76-439E-8B84-21B0F5D62B74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xmlns="" id="{3C0F1BC8-14E5-4F54-9B0F-593947766306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21" name="CuadroTexto 20">
          <a:extLst>
            <a:ext uri="{FF2B5EF4-FFF2-40B4-BE49-F238E27FC236}">
              <a16:creationId xmlns:a16="http://schemas.microsoft.com/office/drawing/2014/main" xmlns="" id="{508E3884-041F-4BCB-8374-6A54FC3A3A48}"/>
            </a:ext>
          </a:extLst>
        </xdr:cNvPr>
        <xdr:cNvSpPr txBox="1"/>
      </xdr:nvSpPr>
      <xdr:spPr>
        <a:xfrm>
          <a:off x="16370300" y="295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11</xdr:row>
      <xdr:rowOff>0</xdr:rowOff>
    </xdr:from>
    <xdr:ext cx="184731" cy="264560"/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xmlns="" id="{1C82F1A4-5570-4FB5-8830-BC3FC437DD72}"/>
            </a:ext>
          </a:extLst>
        </xdr:cNvPr>
        <xdr:cNvSpPr txBox="1"/>
      </xdr:nvSpPr>
      <xdr:spPr>
        <a:xfrm>
          <a:off x="16370300" y="529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xmlns="" id="{7A922A38-725B-40F7-BC6A-B40741F0D245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4" name="CuadroTexto 23">
          <a:extLst>
            <a:ext uri="{FF2B5EF4-FFF2-40B4-BE49-F238E27FC236}">
              <a16:creationId xmlns:a16="http://schemas.microsoft.com/office/drawing/2014/main" xmlns="" id="{E28A7266-34E0-4EDC-A7BE-4525E7F17332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xmlns="" id="{A74F9B44-9B54-4644-A96B-CF80C13AD684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xmlns="" id="{2869BEFA-F40C-4A92-BD2C-FCC79C6748DC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xmlns="" id="{C498548A-31EF-4D04-8A08-703DDB80558B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8" name="CuadroTexto 27">
          <a:extLst>
            <a:ext uri="{FF2B5EF4-FFF2-40B4-BE49-F238E27FC236}">
              <a16:creationId xmlns:a16="http://schemas.microsoft.com/office/drawing/2014/main" xmlns="" id="{24E66604-9239-4BEB-9A7E-3EBA6E97D5F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29" name="CuadroTexto 28">
          <a:extLst>
            <a:ext uri="{FF2B5EF4-FFF2-40B4-BE49-F238E27FC236}">
              <a16:creationId xmlns:a16="http://schemas.microsoft.com/office/drawing/2014/main" xmlns="" id="{59A45D5B-7FAE-4615-A9C5-3ACA2BFA917F}"/>
            </a:ext>
          </a:extLst>
        </xdr:cNvPr>
        <xdr:cNvSpPr txBox="1"/>
      </xdr:nvSpPr>
      <xdr:spPr>
        <a:xfrm>
          <a:off x="16370300" y="683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0" name="CuadroTexto 29">
          <a:extLst>
            <a:ext uri="{FF2B5EF4-FFF2-40B4-BE49-F238E27FC236}">
              <a16:creationId xmlns:a16="http://schemas.microsoft.com/office/drawing/2014/main" xmlns="" id="{76BA85C9-0FB2-45FA-972A-FD1C4B748268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10</xdr:row>
      <xdr:rowOff>0</xdr:rowOff>
    </xdr:from>
    <xdr:ext cx="184731" cy="264560"/>
    <xdr:sp macro="" textlink="">
      <xdr:nvSpPr>
        <xdr:cNvPr id="31" name="CuadroTexto 30">
          <a:extLst>
            <a:ext uri="{FF2B5EF4-FFF2-40B4-BE49-F238E27FC236}">
              <a16:creationId xmlns:a16="http://schemas.microsoft.com/office/drawing/2014/main" xmlns="" id="{BE592835-1583-4134-A733-0BB908C25BEB}"/>
            </a:ext>
          </a:extLst>
        </xdr:cNvPr>
        <xdr:cNvSpPr txBox="1"/>
      </xdr:nvSpPr>
      <xdr:spPr>
        <a:xfrm>
          <a:off x="16370300" y="8248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xmlns="" id="{0BF72C76-3132-4B46-8702-BA8B5A7241D8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9</xdr:row>
      <xdr:rowOff>0</xdr:rowOff>
    </xdr:from>
    <xdr:ext cx="184731" cy="264560"/>
    <xdr:sp macro="" textlink="">
      <xdr:nvSpPr>
        <xdr:cNvPr id="33" name="CuadroTexto 32">
          <a:extLst>
            <a:ext uri="{FF2B5EF4-FFF2-40B4-BE49-F238E27FC236}">
              <a16:creationId xmlns:a16="http://schemas.microsoft.com/office/drawing/2014/main" xmlns="" id="{D04A3169-327D-4464-AAED-157D41F385B6}"/>
            </a:ext>
          </a:extLst>
        </xdr:cNvPr>
        <xdr:cNvSpPr txBox="1"/>
      </xdr:nvSpPr>
      <xdr:spPr>
        <a:xfrm>
          <a:off x="16370300" y="932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4" name="CuadroTexto 33">
          <a:extLst>
            <a:ext uri="{FF2B5EF4-FFF2-40B4-BE49-F238E27FC236}">
              <a16:creationId xmlns:a16="http://schemas.microsoft.com/office/drawing/2014/main" xmlns="" id="{9FCB2F29-CA97-4E78-A866-5993CE8272D6}"/>
            </a:ext>
          </a:extLst>
        </xdr:cNvPr>
        <xdr:cNvSpPr txBox="1"/>
      </xdr:nvSpPr>
      <xdr:spPr>
        <a:xfrm>
          <a:off x="16522700" y="886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xmlns="" id="{C2B570B3-54AA-4CF6-8E49-BAC297FC8306}"/>
            </a:ext>
          </a:extLst>
        </xdr:cNvPr>
        <xdr:cNvSpPr txBox="1"/>
      </xdr:nvSpPr>
      <xdr:spPr>
        <a:xfrm>
          <a:off x="16522700" y="886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6</xdr:row>
      <xdr:rowOff>0</xdr:rowOff>
    </xdr:from>
    <xdr:ext cx="184731" cy="264560"/>
    <xdr:sp macro="" textlink="">
      <xdr:nvSpPr>
        <xdr:cNvPr id="36" name="CuadroTexto 35">
          <a:extLst>
            <a:ext uri="{FF2B5EF4-FFF2-40B4-BE49-F238E27FC236}">
              <a16:creationId xmlns:a16="http://schemas.microsoft.com/office/drawing/2014/main" xmlns="" id="{079370CC-F480-4C0F-B3ED-ECDFB8985ABA}"/>
            </a:ext>
          </a:extLst>
        </xdr:cNvPr>
        <xdr:cNvSpPr txBox="1"/>
      </xdr:nvSpPr>
      <xdr:spPr>
        <a:xfrm>
          <a:off x="1688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7" name="CuadroTexto 36">
          <a:extLst>
            <a:ext uri="{FF2B5EF4-FFF2-40B4-BE49-F238E27FC236}">
              <a16:creationId xmlns:a16="http://schemas.microsoft.com/office/drawing/2014/main" xmlns="" id="{2632E611-D9DF-42EF-9B25-54CFA4A58388}"/>
            </a:ext>
          </a:extLst>
        </xdr:cNvPr>
        <xdr:cNvSpPr txBox="1"/>
      </xdr:nvSpPr>
      <xdr:spPr>
        <a:xfrm>
          <a:off x="20165646" y="574430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xmlns="" id="{FB9BA089-076E-47DC-833E-3C31935032C1}"/>
            </a:ext>
          </a:extLst>
        </xdr:cNvPr>
        <xdr:cNvSpPr txBox="1"/>
      </xdr:nvSpPr>
      <xdr:spPr>
        <a:xfrm>
          <a:off x="20165646" y="574430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39" name="CuadroTexto 38">
          <a:extLst>
            <a:ext uri="{FF2B5EF4-FFF2-40B4-BE49-F238E27FC236}">
              <a16:creationId xmlns:a16="http://schemas.microsoft.com/office/drawing/2014/main" xmlns="" id="{158FFA5B-1A0C-409B-A907-74B8A191DBE0}"/>
            </a:ext>
          </a:extLst>
        </xdr:cNvPr>
        <xdr:cNvSpPr txBox="1"/>
      </xdr:nvSpPr>
      <xdr:spPr>
        <a:xfrm>
          <a:off x="20165646" y="574430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0" name="CuadroTexto 39">
          <a:extLst>
            <a:ext uri="{FF2B5EF4-FFF2-40B4-BE49-F238E27FC236}">
              <a16:creationId xmlns:a16="http://schemas.microsoft.com/office/drawing/2014/main" xmlns="" id="{0ED65786-6C6A-4EAF-9822-ABEAA59EFAE6}"/>
            </a:ext>
          </a:extLst>
        </xdr:cNvPr>
        <xdr:cNvSpPr txBox="1"/>
      </xdr:nvSpPr>
      <xdr:spPr>
        <a:xfrm>
          <a:off x="20165646" y="574430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1" name="CuadroTexto 40">
          <a:extLst>
            <a:ext uri="{FF2B5EF4-FFF2-40B4-BE49-F238E27FC236}">
              <a16:creationId xmlns:a16="http://schemas.microsoft.com/office/drawing/2014/main" xmlns="" id="{C40E1298-1C11-46FA-AFF9-654F8FA1BD7E}"/>
            </a:ext>
          </a:extLst>
        </xdr:cNvPr>
        <xdr:cNvSpPr txBox="1"/>
      </xdr:nvSpPr>
      <xdr:spPr>
        <a:xfrm>
          <a:off x="20165646" y="574430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2" name="CuadroTexto 41">
          <a:extLst>
            <a:ext uri="{FF2B5EF4-FFF2-40B4-BE49-F238E27FC236}">
              <a16:creationId xmlns:a16="http://schemas.microsoft.com/office/drawing/2014/main" xmlns="" id="{D1E444A6-1DEC-4E7B-A7D9-98A948366886}"/>
            </a:ext>
          </a:extLst>
        </xdr:cNvPr>
        <xdr:cNvSpPr txBox="1"/>
      </xdr:nvSpPr>
      <xdr:spPr>
        <a:xfrm>
          <a:off x="20165646" y="574430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25</xdr:col>
      <xdr:colOff>177800</xdr:colOff>
      <xdr:row>7</xdr:row>
      <xdr:rowOff>0</xdr:rowOff>
    </xdr:from>
    <xdr:ext cx="184731" cy="264560"/>
    <xdr:sp macro="" textlink="">
      <xdr:nvSpPr>
        <xdr:cNvPr id="43" name="CuadroTexto 42">
          <a:extLst>
            <a:ext uri="{FF2B5EF4-FFF2-40B4-BE49-F238E27FC236}">
              <a16:creationId xmlns:a16="http://schemas.microsoft.com/office/drawing/2014/main" xmlns="" id="{EADE335E-556A-4741-86FE-6994CDFF4F1F}"/>
            </a:ext>
          </a:extLst>
        </xdr:cNvPr>
        <xdr:cNvSpPr txBox="1"/>
      </xdr:nvSpPr>
      <xdr:spPr>
        <a:xfrm>
          <a:off x="20165646" y="574430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11"/>
  <sheetViews>
    <sheetView showGridLines="0" tabSelected="1" zoomScale="70" zoomScaleNormal="70" zoomScalePageLayoutView="70" workbookViewId="0">
      <selection activeCell="AC11" sqref="AC11"/>
    </sheetView>
  </sheetViews>
  <sheetFormatPr baseColWidth="10" defaultColWidth="11.42578125" defaultRowHeight="12.75" x14ac:dyDescent="0.25"/>
  <cols>
    <col min="1" max="1" width="3.42578125" style="3" customWidth="1"/>
    <col min="2" max="2" width="4.85546875" style="1" customWidth="1"/>
    <col min="3" max="4" width="4.28515625" style="2" bestFit="1" customWidth="1"/>
    <col min="5" max="5" width="6.85546875" style="2" bestFit="1" customWidth="1"/>
    <col min="6" max="6" width="4.28515625" style="3" bestFit="1" customWidth="1"/>
    <col min="7" max="7" width="40" style="1" customWidth="1"/>
    <col min="8" max="8" width="44.85546875" style="3" customWidth="1"/>
    <col min="9" max="9" width="6.85546875" style="2" customWidth="1"/>
    <col min="10" max="10" width="9" style="3" customWidth="1"/>
    <col min="11" max="11" width="6.7109375" style="3" customWidth="1"/>
    <col min="12" max="12" width="9.140625" style="3" customWidth="1"/>
    <col min="13" max="13" width="5.85546875" style="4" customWidth="1"/>
    <col min="14" max="14" width="8.7109375" style="3" customWidth="1"/>
    <col min="15" max="15" width="7.7109375" style="3" customWidth="1"/>
    <col min="16" max="16" width="8" style="3" customWidth="1"/>
    <col min="17" max="17" width="47.42578125" style="5" customWidth="1"/>
    <col min="18" max="18" width="6.7109375" style="3" customWidth="1"/>
    <col min="19" max="19" width="10.42578125" style="3" customWidth="1"/>
    <col min="20" max="20" width="6.85546875" style="3" customWidth="1"/>
    <col min="21" max="21" width="9" style="3" customWidth="1"/>
    <col min="22" max="22" width="6.85546875" style="6" customWidth="1"/>
    <col min="23" max="23" width="8.28515625" style="3" customWidth="1"/>
    <col min="24" max="24" width="14" style="3" customWidth="1"/>
    <col min="25" max="25" width="15.7109375" style="3" customWidth="1"/>
    <col min="26" max="26" width="13.28515625" style="3" customWidth="1"/>
    <col min="27" max="27" width="17" style="3" customWidth="1"/>
    <col min="28" max="28" width="16.42578125" style="3" customWidth="1"/>
    <col min="29" max="29" width="16.28515625" style="3" customWidth="1"/>
    <col min="30" max="16384" width="11.42578125" style="3"/>
  </cols>
  <sheetData>
    <row r="1" spans="2:29" ht="15.6" customHeight="1" thickBot="1" x14ac:dyDescent="0.3"/>
    <row r="2" spans="2:29" ht="87" customHeight="1" x14ac:dyDescent="0.25">
      <c r="B2" s="73" t="s">
        <v>176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5"/>
    </row>
    <row r="3" spans="2:29" ht="40.5" customHeight="1" thickBot="1" x14ac:dyDescent="0.3">
      <c r="B3" s="76" t="s">
        <v>14</v>
      </c>
      <c r="C3" s="76"/>
      <c r="D3" s="76"/>
      <c r="E3" s="76"/>
      <c r="F3" s="76"/>
      <c r="G3" s="76"/>
      <c r="H3" s="76"/>
      <c r="I3" s="76" t="s">
        <v>4</v>
      </c>
      <c r="J3" s="76"/>
      <c r="K3" s="76"/>
      <c r="L3" s="76"/>
      <c r="M3" s="76"/>
      <c r="N3" s="76"/>
      <c r="O3" s="76" t="s">
        <v>3</v>
      </c>
      <c r="P3" s="76"/>
      <c r="Q3" s="76"/>
      <c r="R3" s="77" t="s">
        <v>28</v>
      </c>
      <c r="S3" s="77"/>
      <c r="T3" s="77"/>
      <c r="U3" s="77"/>
      <c r="V3" s="77"/>
      <c r="W3" s="77"/>
      <c r="X3" s="78" t="s">
        <v>15</v>
      </c>
      <c r="Y3" s="78"/>
      <c r="Z3" s="78"/>
      <c r="AA3" s="78"/>
      <c r="AB3" s="78"/>
      <c r="AC3" s="78"/>
    </row>
    <row r="4" spans="2:29" ht="59.25" customHeight="1" x14ac:dyDescent="0.25">
      <c r="B4" s="71" t="s">
        <v>22</v>
      </c>
      <c r="C4" s="82" t="s">
        <v>21</v>
      </c>
      <c r="D4" s="82" t="s">
        <v>23</v>
      </c>
      <c r="E4" s="86" t="s">
        <v>20</v>
      </c>
      <c r="F4" s="82" t="s">
        <v>7</v>
      </c>
      <c r="G4" s="80" t="s">
        <v>5</v>
      </c>
      <c r="H4" s="80" t="s">
        <v>6</v>
      </c>
      <c r="I4" s="79" t="s">
        <v>1</v>
      </c>
      <c r="J4" s="79"/>
      <c r="K4" s="79" t="s">
        <v>0</v>
      </c>
      <c r="L4" s="79"/>
      <c r="M4" s="79" t="s">
        <v>27</v>
      </c>
      <c r="N4" s="79"/>
      <c r="O4" s="79" t="s">
        <v>2</v>
      </c>
      <c r="P4" s="79"/>
      <c r="Q4" s="84" t="s">
        <v>8</v>
      </c>
      <c r="R4" s="79" t="s">
        <v>1</v>
      </c>
      <c r="S4" s="79"/>
      <c r="T4" s="79" t="s">
        <v>0</v>
      </c>
      <c r="U4" s="79"/>
      <c r="V4" s="79" t="s">
        <v>27</v>
      </c>
      <c r="W4" s="79"/>
      <c r="X4" s="80" t="s">
        <v>13</v>
      </c>
      <c r="Y4" s="80"/>
      <c r="Z4" s="80"/>
      <c r="AA4" s="80"/>
      <c r="AB4" s="80" t="s">
        <v>10</v>
      </c>
      <c r="AC4" s="81"/>
    </row>
    <row r="5" spans="2:29" ht="60" customHeight="1" x14ac:dyDescent="0.25">
      <c r="B5" s="72"/>
      <c r="C5" s="83"/>
      <c r="D5" s="83"/>
      <c r="E5" s="87"/>
      <c r="F5" s="83"/>
      <c r="G5" s="88"/>
      <c r="H5" s="88"/>
      <c r="I5" s="35" t="s">
        <v>25</v>
      </c>
      <c r="J5" s="35" t="s">
        <v>33</v>
      </c>
      <c r="K5" s="35" t="s">
        <v>25</v>
      </c>
      <c r="L5" s="35" t="s">
        <v>17</v>
      </c>
      <c r="M5" s="35" t="s">
        <v>26</v>
      </c>
      <c r="N5" s="35" t="s">
        <v>16</v>
      </c>
      <c r="O5" s="35" t="s">
        <v>24</v>
      </c>
      <c r="P5" s="35" t="s">
        <v>29</v>
      </c>
      <c r="Q5" s="85"/>
      <c r="R5" s="35" t="s">
        <v>25</v>
      </c>
      <c r="S5" s="35" t="s">
        <v>18</v>
      </c>
      <c r="T5" s="35" t="s">
        <v>25</v>
      </c>
      <c r="U5" s="35" t="s">
        <v>19</v>
      </c>
      <c r="V5" s="35" t="s">
        <v>26</v>
      </c>
      <c r="W5" s="35" t="s">
        <v>16</v>
      </c>
      <c r="X5" s="31" t="s">
        <v>30</v>
      </c>
      <c r="Y5" s="31" t="s">
        <v>9</v>
      </c>
      <c r="Z5" s="31" t="s">
        <v>31</v>
      </c>
      <c r="AA5" s="31" t="s">
        <v>32</v>
      </c>
      <c r="AB5" s="31" t="s">
        <v>11</v>
      </c>
      <c r="AC5" s="34" t="s">
        <v>12</v>
      </c>
    </row>
    <row r="6" spans="2:29" s="32" customFormat="1" ht="99" customHeight="1" x14ac:dyDescent="0.25">
      <c r="B6" s="47">
        <v>1</v>
      </c>
      <c r="C6" s="65" t="s">
        <v>36</v>
      </c>
      <c r="D6" s="66" t="s">
        <v>73</v>
      </c>
      <c r="E6" s="66" t="s">
        <v>153</v>
      </c>
      <c r="F6" s="65" t="s">
        <v>142</v>
      </c>
      <c r="G6" s="67" t="s">
        <v>154</v>
      </c>
      <c r="H6" s="51" t="s">
        <v>160</v>
      </c>
      <c r="I6" s="36">
        <v>3</v>
      </c>
      <c r="J6" s="38" t="str">
        <f t="shared" ref="J6" si="0">IF(I6=0,"",IF(I6=5,"CASI CIERTO",IF(I6=4,"PROBABLE",IF(I6=3,"POSIBLE",IF(I6=2,"IMPROBABLE","RARO")))))</f>
        <v>POSIBLE</v>
      </c>
      <c r="K6" s="37">
        <v>2</v>
      </c>
      <c r="L6" s="38" t="str">
        <f t="shared" ref="L6" si="1">IF(K6=0,"",IF(K6=5,"CATASTRÓFICO",IF(K6=4,"MAYOR",IF(K6=3,"MODERADO",IF(K6=2,"MENOR","INSIGNIFICANTE")))))</f>
        <v>MENOR</v>
      </c>
      <c r="M6" s="39">
        <f t="shared" ref="M6:M7" si="2">+K6+I6</f>
        <v>5</v>
      </c>
      <c r="N6" s="40" t="str">
        <f t="shared" ref="N6" si="3">IF(M6=0,"",IF(M6&gt;7.9,"EXTREMO",IF(M6&gt;5.9,"ALTO",IF(M6&gt;4.9,"MEDIO",IF(M6&gt;2.9,"BAJO","MUY BAJO")))))</f>
        <v>MEDIO</v>
      </c>
      <c r="O6" s="41">
        <v>1</v>
      </c>
      <c r="P6" s="41"/>
      <c r="Q6" s="42" t="s">
        <v>157</v>
      </c>
      <c r="R6" s="43">
        <v>2</v>
      </c>
      <c r="S6" s="38" t="str">
        <f t="shared" ref="S6" si="4">IF(R6=0,"",IF(R6=5,"CASI CIERTO",IF(R6=4,"PROBABLE",IF(R6=3,"POSIBLE",IF(R6=2,"IMPROBABLE","RARO")))))</f>
        <v>IMPROBABLE</v>
      </c>
      <c r="T6" s="43">
        <v>2</v>
      </c>
      <c r="U6" s="38" t="str">
        <f t="shared" ref="U6" si="5">IF(T6=0,"",IF(T6=5,"CATASTRÓFICO",IF(T6=4,"MAYOR",IF(T6=3,"MODERADO",IF(T6=2,"MENOR","INSIGNIFICANTE")))))</f>
        <v>MENOR</v>
      </c>
      <c r="V6" s="39">
        <f t="shared" ref="V6" si="6">+T6+R6</f>
        <v>4</v>
      </c>
      <c r="W6" s="40" t="str">
        <f t="shared" ref="W6" si="7">IF(V6=0,"",IF(V6&gt;7.9,"EXTREMO",IF(V6&gt;5.9,"ALTO",IF(V6&gt;4.9,"MEDIO",IF(V6&gt;2.9,"BAJO","MUY BAJO")))))</f>
        <v>BAJO</v>
      </c>
      <c r="X6" s="44" t="s">
        <v>128</v>
      </c>
      <c r="Y6" s="44" t="s">
        <v>156</v>
      </c>
      <c r="Z6" s="45" t="s">
        <v>158</v>
      </c>
      <c r="AA6" s="46" t="s">
        <v>155</v>
      </c>
      <c r="AB6" s="47" t="s">
        <v>161</v>
      </c>
      <c r="AC6" s="48" t="s">
        <v>38</v>
      </c>
    </row>
    <row r="7" spans="2:29" s="32" customFormat="1" ht="104.25" customHeight="1" x14ac:dyDescent="0.25">
      <c r="B7" s="49">
        <v>2</v>
      </c>
      <c r="C7" s="65" t="s">
        <v>39</v>
      </c>
      <c r="D7" s="66" t="s">
        <v>34</v>
      </c>
      <c r="E7" s="66" t="s">
        <v>151</v>
      </c>
      <c r="F7" s="65" t="s">
        <v>145</v>
      </c>
      <c r="G7" s="67" t="s">
        <v>159</v>
      </c>
      <c r="H7" s="51" t="s">
        <v>175</v>
      </c>
      <c r="I7" s="36">
        <v>2</v>
      </c>
      <c r="J7" s="38" t="str">
        <f t="shared" ref="J7" si="8">IF(I7=0,"",IF(I7=5,"CASI CIERTO",IF(I7=4,"PROBABLE",IF(I7=3,"POSIBLE",IF(I7=2,"IMPROBABLE","RARO")))))</f>
        <v>IMPROBABLE</v>
      </c>
      <c r="K7" s="36">
        <v>3</v>
      </c>
      <c r="L7" s="38" t="str">
        <f t="shared" ref="L7" si="9">IF(K7=0,"",IF(K7=5,"CATASTRÓFICO",IF(K7=4,"MAYOR",IF(K7=3,"MODERADO",IF(K7=2,"MENOR","INSIGNIFICANTE")))))</f>
        <v>MODERADO</v>
      </c>
      <c r="M7" s="39">
        <f t="shared" si="2"/>
        <v>5</v>
      </c>
      <c r="N7" s="40" t="str">
        <f t="shared" ref="N7" si="10">IF(M7=0,"",IF(M7&gt;7.9,"EXTREMO",IF(M7&gt;5.9,"ALTO",IF(M7&gt;4.9,"MEDIO",IF(M7&gt;2.9,"BAJO","MUY BAJO")))))</f>
        <v>MEDIO</v>
      </c>
      <c r="O7" s="50"/>
      <c r="P7" s="50">
        <v>1</v>
      </c>
      <c r="Q7" s="51" t="s">
        <v>162</v>
      </c>
      <c r="R7" s="36">
        <v>1</v>
      </c>
      <c r="S7" s="38" t="str">
        <f t="shared" ref="S7" si="11">IF(R7=0,"",IF(R7=5,"CASI CIERTO",IF(R7=4,"PROBABLE",IF(R7=3,"POSIBLE",IF(R7=2,"IMPROBABLE","RARO")))))</f>
        <v>RARO</v>
      </c>
      <c r="T7" s="36">
        <v>3</v>
      </c>
      <c r="U7" s="38" t="str">
        <f t="shared" ref="U7" si="12">IF(T7=0,"",IF(T7=5,"CATASTRÓFICO",IF(T7=4,"MAYOR",IF(T7=3,"MODERADO",IF(T7=2,"MENOR","INSIGNIFICANTE")))))</f>
        <v>MODERADO</v>
      </c>
      <c r="V7" s="39">
        <f t="shared" ref="V7" si="13">+T7+R7</f>
        <v>4</v>
      </c>
      <c r="W7" s="40" t="str">
        <f t="shared" ref="W7" si="14">IF(V7=0,"",IF(V7&gt;7.9,"EXTREMO",IF(V7&gt;5.9,"ALTO",IF(V7&gt;4.9,"MEDIO",IF(V7&gt;2.9,"BAJO","MUY BAJO")))))</f>
        <v>BAJO</v>
      </c>
      <c r="X7" s="47" t="s">
        <v>143</v>
      </c>
      <c r="Y7" s="47" t="s">
        <v>41</v>
      </c>
      <c r="Z7" s="46" t="s">
        <v>146</v>
      </c>
      <c r="AA7" s="46" t="s">
        <v>44</v>
      </c>
      <c r="AB7" s="47" t="s">
        <v>144</v>
      </c>
      <c r="AC7" s="48" t="s">
        <v>38</v>
      </c>
    </row>
    <row r="8" spans="2:29" s="29" customFormat="1" ht="128.25" customHeight="1" x14ac:dyDescent="0.25">
      <c r="B8" s="68">
        <v>3</v>
      </c>
      <c r="C8" s="65" t="s">
        <v>36</v>
      </c>
      <c r="D8" s="66" t="s">
        <v>34</v>
      </c>
      <c r="E8" s="66" t="s">
        <v>147</v>
      </c>
      <c r="F8" s="65" t="s">
        <v>142</v>
      </c>
      <c r="G8" s="67" t="s">
        <v>163</v>
      </c>
      <c r="H8" s="51" t="s">
        <v>164</v>
      </c>
      <c r="I8" s="36">
        <v>3</v>
      </c>
      <c r="J8" s="38" t="str">
        <f>IF(I8=0,"",IF(I8=5,"CASI CIERTO",IF(I8=4,"PROBABLE",IF(I8=3,"POSIBLE",IF(I8=2,"IMPROBABLE","RARO")))))</f>
        <v>POSIBLE</v>
      </c>
      <c r="K8" s="37">
        <v>4</v>
      </c>
      <c r="L8" s="38" t="str">
        <f>IF(K8=0,"",IF(K8=5,"CATASTRÓFICO",IF(K8=4,"MAYOR",IF(K8=3,"MODERADO",IF(K8=2,"MENOR","INSIGNIFICANTE")))))</f>
        <v>MAYOR</v>
      </c>
      <c r="M8" s="39">
        <f>+I8+K8</f>
        <v>7</v>
      </c>
      <c r="N8" s="52" t="str">
        <f>IF(M8=0,"",IF(M8&gt;7.9,"EXTREMO",IF(M8&gt;5.9,"ALTO",IF(M8&gt;4.9,"MEDIO",IF(M8&gt;2.9,"BAJO","MUY BAJO")))))</f>
        <v>ALTO</v>
      </c>
      <c r="O8" s="50"/>
      <c r="P8" s="50">
        <v>1</v>
      </c>
      <c r="Q8" s="51" t="s">
        <v>178</v>
      </c>
      <c r="R8" s="36">
        <v>2</v>
      </c>
      <c r="S8" s="38" t="str">
        <f>IF(R8=0,"",IF(R8=5,"CASI CIERTO",IF(R8=4,"PROBABLE",IF(R8=3,"POSIBLE",IF(R8=2,"IMPROBABLE","RARO")))))</f>
        <v>IMPROBABLE</v>
      </c>
      <c r="T8" s="36">
        <v>4</v>
      </c>
      <c r="U8" s="38" t="str">
        <f>IF(T8=0,"",IF(T8=5,"CATASTRÓFICO",IF(T8=4,"MAYOR",IF(T8=3,"MODERADO",IF(T8=2,"MENOR","INSIGNIFICANTE")))))</f>
        <v>MAYOR</v>
      </c>
      <c r="V8" s="39">
        <f>+R8+T8</f>
        <v>6</v>
      </c>
      <c r="W8" s="52" t="str">
        <f>IF(V8=0,"",IF(V8&gt;7.9,"EXTREMO",IF(V8&gt;5.9,"ALTO",IF(V8&gt;4.9,"MEDIO",IF(V8&gt;2.9,"BAJO","MUY BAJO")))))</f>
        <v>ALTO</v>
      </c>
      <c r="X8" s="47" t="s">
        <v>143</v>
      </c>
      <c r="Y8" s="47" t="s">
        <v>179</v>
      </c>
      <c r="Z8" s="46" t="s">
        <v>146</v>
      </c>
      <c r="AA8" s="46" t="s">
        <v>177</v>
      </c>
      <c r="AB8" s="47" t="s">
        <v>144</v>
      </c>
      <c r="AC8" s="48" t="s">
        <v>165</v>
      </c>
    </row>
    <row r="9" spans="2:29" s="30" customFormat="1" ht="98.25" customHeight="1" x14ac:dyDescent="0.25">
      <c r="B9" s="68">
        <v>4</v>
      </c>
      <c r="C9" s="65" t="s">
        <v>39</v>
      </c>
      <c r="D9" s="66" t="s">
        <v>34</v>
      </c>
      <c r="E9" s="66" t="s">
        <v>35</v>
      </c>
      <c r="F9" s="65" t="s">
        <v>145</v>
      </c>
      <c r="G9" s="67" t="s">
        <v>166</v>
      </c>
      <c r="H9" s="51" t="s">
        <v>167</v>
      </c>
      <c r="I9" s="36">
        <v>3</v>
      </c>
      <c r="J9" s="38" t="s">
        <v>152</v>
      </c>
      <c r="K9" s="37">
        <v>4</v>
      </c>
      <c r="L9" s="38" t="str">
        <f t="shared" ref="L9" si="15">IF(K9=0,"",IF(K9=5,"CATASTRÓFICO",IF(K9=4,"MAYOR",IF(K9=3,"MODERADO",IF(K9=2,"MENOR","INSIGNIFICANTE")))))</f>
        <v>MAYOR</v>
      </c>
      <c r="M9" s="39">
        <f t="shared" ref="M9" si="16">+K9+I9</f>
        <v>7</v>
      </c>
      <c r="N9" s="52" t="str">
        <f t="shared" ref="N9" si="17">IF(M9=0,"",IF(M9&gt;7.9,"EXTREMO",IF(M9&gt;5.9,"ALTO",IF(M9&gt;4.9,"MEDIO",IF(M9&gt;2.9,"BAJO","MUY BAJO")))))</f>
        <v>ALTO</v>
      </c>
      <c r="O9" s="50"/>
      <c r="P9" s="50">
        <v>1</v>
      </c>
      <c r="Q9" s="51" t="s">
        <v>182</v>
      </c>
      <c r="R9" s="36">
        <v>2</v>
      </c>
      <c r="S9" s="38" t="str">
        <f t="shared" ref="S9" si="18">IF(R9=0,"",IF(R9=5,"CASI CIERTO",IF(R9=4,"PROBABLE",IF(R9=3,"POSIBLE",IF(R9=2,"IMPROBABLE","RARO")))))</f>
        <v>IMPROBABLE</v>
      </c>
      <c r="T9" s="36">
        <v>4</v>
      </c>
      <c r="U9" s="38" t="str">
        <f t="shared" ref="U9" si="19">IF(T9=0,"",IF(T9=5,"CATASTRÓFICO",IF(T9=4,"MAYOR",IF(T9=3,"MODERADO",IF(T9=2,"MENOR","INSIGNIFICANTE")))))</f>
        <v>MAYOR</v>
      </c>
      <c r="V9" s="39">
        <f t="shared" ref="V9" si="20">SUM(R9:S9)+SUM(T9:U9)</f>
        <v>6</v>
      </c>
      <c r="W9" s="40" t="str">
        <f t="shared" ref="W9" si="21">IF(V9=0,"",IF(V9&gt;7.9,"EXTREMO",IF(V9&gt;5.9,"ALTO",IF(V9&gt;4.9,"MEDIO",IF(V9&gt;2.9,"BAJO","MUY BAJO")))))</f>
        <v>ALTO</v>
      </c>
      <c r="X9" s="47" t="s">
        <v>143</v>
      </c>
      <c r="Y9" s="47" t="s">
        <v>179</v>
      </c>
      <c r="Z9" s="46" t="s">
        <v>168</v>
      </c>
      <c r="AA9" s="46" t="s">
        <v>169</v>
      </c>
      <c r="AB9" s="46" t="s">
        <v>170</v>
      </c>
      <c r="AC9" s="48" t="s">
        <v>165</v>
      </c>
    </row>
    <row r="10" spans="2:29" s="30" customFormat="1" ht="123.75" customHeight="1" x14ac:dyDescent="0.25">
      <c r="B10" s="68">
        <v>5</v>
      </c>
      <c r="C10" s="65" t="s">
        <v>36</v>
      </c>
      <c r="D10" s="66" t="s">
        <v>180</v>
      </c>
      <c r="E10" s="66" t="s">
        <v>35</v>
      </c>
      <c r="F10" s="65" t="s">
        <v>45</v>
      </c>
      <c r="G10" s="67" t="s">
        <v>150</v>
      </c>
      <c r="H10" s="51" t="s">
        <v>171</v>
      </c>
      <c r="I10" s="36">
        <v>2</v>
      </c>
      <c r="J10" s="38" t="str">
        <f t="shared" ref="J10" si="22">IF(I10=0,"",IF(I10=5,"CASI CIERTO",IF(I10=4,"PROBABLE",IF(I10=3,"POSIBLE",IF(I10=2,"IMPROBABLE","RARO")))))</f>
        <v>IMPROBABLE</v>
      </c>
      <c r="K10" s="37">
        <v>3</v>
      </c>
      <c r="L10" s="38" t="str">
        <f t="shared" ref="L10" si="23">IF(K10=0,"",IF(K10=5,"CATASTRÓFICO",IF(K10=4,"MAYOR",IF(K10=3,"MODERADO",IF(K10=2,"MENOR","INSIGNIFICANTE")))))</f>
        <v>MODERADO</v>
      </c>
      <c r="M10" s="39">
        <f t="shared" ref="M10" si="24">+K10+I10</f>
        <v>5</v>
      </c>
      <c r="N10" s="52" t="str">
        <f t="shared" ref="N10" si="25">IF(M10=0,"",IF(M10&gt;7.9,"EXTREMO",IF(M10&gt;5.9,"ALTO",IF(M10&gt;4.9,"MEDIO",IF(M10&gt;2.9,"BAJO","MUY BAJO")))))</f>
        <v>MEDIO</v>
      </c>
      <c r="O10" s="50">
        <v>0.5</v>
      </c>
      <c r="P10" s="50">
        <v>0.5</v>
      </c>
      <c r="Q10" s="51" t="s">
        <v>174</v>
      </c>
      <c r="R10" s="36">
        <v>1</v>
      </c>
      <c r="S10" s="38" t="str">
        <f t="shared" ref="S10" si="26">IF(R10=0,"",IF(R10=5,"CASI CIERTO",IF(R10=4,"PROBABLE",IF(R10=3,"POSIBLE",IF(R10=2,"IMPROBABLE","RARO")))))</f>
        <v>RARO</v>
      </c>
      <c r="T10" s="36">
        <v>3</v>
      </c>
      <c r="U10" s="38" t="str">
        <f t="shared" ref="U10" si="27">IF(T10=0,"",IF(T10=5,"CATASTRÓFICO",IF(T10=4,"MAYOR",IF(T10=3,"MODERADO",IF(T10=2,"MENOR","INSIGNIFICANTE")))))</f>
        <v>MODERADO</v>
      </c>
      <c r="V10" s="39">
        <f t="shared" ref="V10" si="28">SUM(R10:S10)+SUM(T10:U10)</f>
        <v>4</v>
      </c>
      <c r="W10" s="40" t="str">
        <f t="shared" ref="W10" si="29">IF(V10=0,"",IF(V10&gt;7.9,"EXTREMO",IF(V10&gt;5.9,"ALTO",IF(V10&gt;4.9,"MEDIO",IF(V10&gt;2.9,"BAJO","MUY BAJO")))))</f>
        <v>BAJO</v>
      </c>
      <c r="X10" s="47" t="s">
        <v>143</v>
      </c>
      <c r="Y10" s="47" t="s">
        <v>179</v>
      </c>
      <c r="Z10" s="46" t="s">
        <v>148</v>
      </c>
      <c r="AA10" s="46" t="s">
        <v>44</v>
      </c>
      <c r="AB10" s="46" t="s">
        <v>172</v>
      </c>
      <c r="AC10" s="53" t="s">
        <v>149</v>
      </c>
    </row>
    <row r="11" spans="2:29" s="33" customFormat="1" ht="118.5" customHeight="1" thickBot="1" x14ac:dyDescent="0.3">
      <c r="B11" s="54">
        <v>6</v>
      </c>
      <c r="C11" s="69" t="s">
        <v>36</v>
      </c>
      <c r="D11" s="70" t="s">
        <v>181</v>
      </c>
      <c r="E11" s="70" t="s">
        <v>35</v>
      </c>
      <c r="F11" s="69" t="s">
        <v>45</v>
      </c>
      <c r="G11" s="67" t="s">
        <v>173</v>
      </c>
      <c r="H11" s="51" t="s">
        <v>171</v>
      </c>
      <c r="I11" s="55">
        <v>2</v>
      </c>
      <c r="J11" s="56" t="str">
        <f>IF(I11=0,"",IF(I11=5,"CASI CIERTO",IF(I11=4,"PROBABLE",IF(I11=3,"POSIBLE",IF(I11=2,"IMPROBABLE","RARO")))))</f>
        <v>IMPROBABLE</v>
      </c>
      <c r="K11" s="57">
        <v>4</v>
      </c>
      <c r="L11" s="56" t="str">
        <f>IF(K11=0,"",IF(K11=5,"CATASTRÓFICO",IF(K11=4,"MAYOR",IF(K11=3,"MODERADO",IF(K11=2,"MENOR","INSIGNIFICANTE")))))</f>
        <v>MAYOR</v>
      </c>
      <c r="M11" s="58">
        <f>+K11+I11</f>
        <v>6</v>
      </c>
      <c r="N11" s="56" t="str">
        <f>IF(M11=0,"",IF(M11&gt;7.9,"EXTREMO",IF(M11&gt;5.9,"ALTO",IF(M11&gt;4.9,"MEDIO",IF(M11&gt;2.9,"BAJO","MUY BAJO")))))</f>
        <v>ALTO</v>
      </c>
      <c r="O11" s="59"/>
      <c r="P11" s="59">
        <v>1</v>
      </c>
      <c r="Q11" s="60" t="s">
        <v>174</v>
      </c>
      <c r="R11" s="55">
        <v>1</v>
      </c>
      <c r="S11" s="56" t="str">
        <f>IF(R11=0,"",IF(R11=5,"CASI CIERTO",IF(R11=4,"PROBABLE",IF(R11=3,"POSIBLE",IF(R11=2,"IMPROBABLE","RARO")))))</f>
        <v>RARO</v>
      </c>
      <c r="T11" s="55">
        <v>4</v>
      </c>
      <c r="U11" s="56" t="str">
        <f>IF(T11=0,"",IF(T11=5,"CATASTRÓFICO",IF(T11=4,"MAYOR",IF(T11=3,"MODERADO",IF(T11=2,"MENOR","INSIGNIFICANTE")))))</f>
        <v>MAYOR</v>
      </c>
      <c r="V11" s="58">
        <f t="shared" ref="V11" si="30">SUM(R11:S11)+SUM(T11:U11)</f>
        <v>5</v>
      </c>
      <c r="W11" s="61" t="str">
        <f>IF(V11=0,"",IF(V11&gt;7.9,"EXTREMO",IF(V11&gt;5.9,"ALTO",IF(V11&gt;4.9,"MEDIO",IF(V11&gt;2.9,"BAJO","MUY BAJO")))))</f>
        <v>MEDIO</v>
      </c>
      <c r="X11" s="62" t="s">
        <v>143</v>
      </c>
      <c r="Y11" s="63" t="s">
        <v>179</v>
      </c>
      <c r="Z11" s="63" t="s">
        <v>148</v>
      </c>
      <c r="AA11" s="63" t="s">
        <v>44</v>
      </c>
      <c r="AB11" s="63" t="s">
        <v>172</v>
      </c>
      <c r="AC11" s="64" t="s">
        <v>149</v>
      </c>
    </row>
  </sheetData>
  <mergeCells count="23">
    <mergeCell ref="Q4:Q5"/>
    <mergeCell ref="C4:C5"/>
    <mergeCell ref="D4:D5"/>
    <mergeCell ref="E4:E5"/>
    <mergeCell ref="G4:G5"/>
    <mergeCell ref="H4:H5"/>
    <mergeCell ref="I4:J4"/>
    <mergeCell ref="B4:B5"/>
    <mergeCell ref="B2:AC2"/>
    <mergeCell ref="B3:H3"/>
    <mergeCell ref="I3:N3"/>
    <mergeCell ref="O3:Q3"/>
    <mergeCell ref="R3:W3"/>
    <mergeCell ref="X3:AC3"/>
    <mergeCell ref="V4:W4"/>
    <mergeCell ref="X4:AA4"/>
    <mergeCell ref="AB4:AC4"/>
    <mergeCell ref="T4:U4"/>
    <mergeCell ref="R4:S4"/>
    <mergeCell ref="O4:P4"/>
    <mergeCell ref="K4:L4"/>
    <mergeCell ref="M4:N4"/>
    <mergeCell ref="F4:F5"/>
  </mergeCells>
  <conditionalFormatting sqref="I6 K6">
    <cfRule type="cellIs" dxfId="195" priority="1" operator="lessThan">
      <formula>5</formula>
    </cfRule>
    <cfRule type="cellIs" dxfId="194" priority="2" operator="equal">
      <formula>5</formula>
    </cfRule>
  </conditionalFormatting>
  <conditionalFormatting sqref="I6">
    <cfRule type="cellIs" dxfId="193" priority="60" operator="equal">
      <formula>5</formula>
    </cfRule>
    <cfRule type="top10" dxfId="192" priority="59" rank="4"/>
  </conditionalFormatting>
  <conditionalFormatting sqref="I7">
    <cfRule type="top10" dxfId="191" priority="435" rank="4"/>
    <cfRule type="cellIs" dxfId="190" priority="436" operator="equal">
      <formula>5</formula>
    </cfRule>
  </conditionalFormatting>
  <conditionalFormatting sqref="I7:I10 K7:K10">
    <cfRule type="cellIs" dxfId="189" priority="198" operator="equal">
      <formula>5</formula>
    </cfRule>
    <cfRule type="cellIs" dxfId="188" priority="197" operator="lessThan">
      <formula>5</formula>
    </cfRule>
  </conditionalFormatting>
  <conditionalFormatting sqref="I8 K8 I10:I11 K10:K11">
    <cfRule type="cellIs" dxfId="187" priority="2367" operator="equal">
      <formula>5</formula>
    </cfRule>
    <cfRule type="cellIs" dxfId="186" priority="2366" operator="lessThan">
      <formula>5</formula>
    </cfRule>
  </conditionalFormatting>
  <conditionalFormatting sqref="I8">
    <cfRule type="cellIs" dxfId="185" priority="2096" operator="equal">
      <formula>5</formula>
    </cfRule>
    <cfRule type="top10" dxfId="184" priority="2095" rank="4"/>
  </conditionalFormatting>
  <conditionalFormatting sqref="I9">
    <cfRule type="cellIs" dxfId="183" priority="111" operator="lessThan">
      <formula>5</formula>
    </cfRule>
    <cfRule type="cellIs" dxfId="182" priority="112" operator="equal">
      <formula>5</formula>
    </cfRule>
    <cfRule type="top10" dxfId="181" priority="113" rank="4"/>
    <cfRule type="cellIs" dxfId="180" priority="114" operator="equal">
      <formula>5</formula>
    </cfRule>
  </conditionalFormatting>
  <conditionalFormatting sqref="I10">
    <cfRule type="cellIs" dxfId="179" priority="1998" operator="equal">
      <formula>5</formula>
    </cfRule>
    <cfRule type="top10" dxfId="178" priority="1997" rank="4"/>
  </conditionalFormatting>
  <conditionalFormatting sqref="I11">
    <cfRule type="cellIs" dxfId="177" priority="2371" operator="equal">
      <formula>5</formula>
    </cfRule>
    <cfRule type="top10" dxfId="176" priority="2370" rank="4"/>
  </conditionalFormatting>
  <conditionalFormatting sqref="J6">
    <cfRule type="top10" dxfId="175" priority="41" rank="50"/>
    <cfRule type="colorScale" priority="40">
      <colorScale>
        <cfvo type="min"/>
        <cfvo type="max"/>
        <color rgb="FFFF7128"/>
        <color rgb="FFFFEF9C"/>
      </colorScale>
    </cfRule>
    <cfRule type="dataBar" priority="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{CD2DC657-0A98-4715-88BD-37EA317D1586}</x14:id>
        </ext>
      </extLst>
    </cfRule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74" priority="38" percent="1" rank="50"/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73" priority="32" operator="equal">
      <formula>5</formula>
    </cfRule>
    <cfRule type="cellIs" dxfId="172" priority="33" operator="greaterThan">
      <formula>0.5</formula>
    </cfRule>
    <cfRule type="iconSet" priority="34">
      <iconSet iconSet="4Rating">
        <cfvo type="percent" val="0"/>
        <cfvo type="percent" val="25"/>
        <cfvo type="percent" val="50"/>
        <cfvo type="percent" val="75"/>
      </iconSet>
    </cfRule>
    <cfRule type="colorScale" priority="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44">
      <colorScale>
        <cfvo type="percent" val="50"/>
        <cfvo type="max"/>
        <color rgb="FFFF7128"/>
        <color rgb="FFFFEF9C"/>
      </colorScale>
    </cfRule>
    <cfRule type="colorScale" priority="36">
      <colorScale>
        <cfvo type="min"/>
        <cfvo type="max"/>
        <color rgb="FFFF7128"/>
        <color rgb="FFFFEF9C"/>
      </colorScale>
    </cfRule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J6:J11">
    <cfRule type="cellIs" priority="43" operator="between">
      <formula>0.5</formula>
      <formula>1</formula>
    </cfRule>
  </conditionalFormatting>
  <conditionalFormatting sqref="J7">
    <cfRule type="iconSet" priority="2221">
      <iconSet iconSet="3Arrows">
        <cfvo type="percent" val="0"/>
        <cfvo type="percent" val="33"/>
        <cfvo type="percent" val="67"/>
      </iconSet>
    </cfRule>
    <cfRule type="dataBar" priority="22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{2F75E10F-56BE-4CE3-8A70-4409A48F85C5}</x14:id>
        </ext>
      </extLst>
    </cfRule>
    <cfRule type="colorScale" priority="2222">
      <colorScale>
        <cfvo type="min"/>
        <cfvo type="max"/>
        <color rgb="FFFF7128"/>
        <color rgb="FFFFEF9C"/>
      </colorScale>
    </cfRule>
    <cfRule type="colorScale" priority="2230">
      <colorScale>
        <cfvo type="percent" val="50"/>
        <cfvo type="max"/>
        <color rgb="FFFF7128"/>
        <color rgb="FFFFEF9C"/>
      </colorScale>
    </cfRule>
    <cfRule type="colorScale" priority="2223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220">
      <iconSet iconSet="4Rating">
        <cfvo type="percent" val="0"/>
        <cfvo type="percent" val="25"/>
        <cfvo type="percent" val="50"/>
        <cfvo type="percent" val="75"/>
      </iconSet>
    </cfRule>
    <cfRule type="colorScale" priority="221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226">
      <colorScale>
        <cfvo type="min"/>
        <cfvo type="max"/>
        <color rgb="FFFF7128"/>
        <color rgb="FFFFEF9C"/>
      </colorScale>
    </cfRule>
    <cfRule type="cellIs" dxfId="171" priority="2218" operator="equal">
      <formula>5</formula>
    </cfRule>
    <cfRule type="cellIs" dxfId="170" priority="2219" operator="greaterThan">
      <formula>0.5</formula>
    </cfRule>
    <cfRule type="top10" dxfId="169" priority="2227" rank="50"/>
    <cfRule type="top10" dxfId="168" priority="2224" percent="1" rank="50"/>
    <cfRule type="colorScale" priority="2228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13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36">
      <colorScale>
        <cfvo type="percent" val="50"/>
        <cfvo type="max"/>
        <color rgb="FFFF7128"/>
        <color rgb="FFFFEF9C"/>
      </colorScale>
    </cfRule>
    <cfRule type="colorScale" priority="21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23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7" priority="2124" operator="equal">
      <formula>5</formula>
    </cfRule>
    <cfRule type="cellIs" dxfId="166" priority="2125" operator="greaterThan">
      <formula>0.5</formula>
    </cfRule>
    <cfRule type="iconSet" priority="2126">
      <iconSet iconSet="4Rating">
        <cfvo type="percent" val="0"/>
        <cfvo type="percent" val="25"/>
        <cfvo type="percent" val="50"/>
        <cfvo type="percent" val="75"/>
      </iconSet>
    </cfRule>
    <cfRule type="iconSet" priority="2127">
      <iconSet iconSet="3Arrows">
        <cfvo type="percent" val="0"/>
        <cfvo type="percent" val="33"/>
        <cfvo type="percent" val="67"/>
      </iconSet>
    </cfRule>
    <cfRule type="colorScale" priority="2128">
      <colorScale>
        <cfvo type="min"/>
        <cfvo type="max"/>
        <color rgb="FFFF7128"/>
        <color rgb="FFFFEF9C"/>
      </colorScale>
    </cfRule>
    <cfRule type="top10" dxfId="165" priority="2133" rank="50"/>
    <cfRule type="top10" dxfId="164" priority="2130" percent="1" rank="50"/>
    <cfRule type="dataBar" priority="213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{F30ACB08-81DB-41B0-A850-91FDF9C5775B}</x14:id>
        </ext>
      </extLst>
    </cfRule>
    <cfRule type="colorScale" priority="2132">
      <colorScale>
        <cfvo type="min"/>
        <cfvo type="max"/>
        <color rgb="FFFF7128"/>
        <color rgb="FFFFEF9C"/>
      </colorScale>
    </cfRule>
  </conditionalFormatting>
  <conditionalFormatting sqref="J9">
    <cfRule type="colorScale" priority="196">
      <colorScale>
        <cfvo type="percent" val="50"/>
        <cfvo type="max"/>
        <color rgb="FFFF7128"/>
        <color rgb="FFFFEF9C"/>
      </colorScale>
    </cfRule>
    <cfRule type="iconSet" priority="186">
      <iconSet iconSet="4Rating">
        <cfvo type="percent" val="0"/>
        <cfvo type="percent" val="25"/>
        <cfvo type="percent" val="50"/>
        <cfvo type="percent" val="75"/>
      </iconSet>
    </cfRule>
    <cfRule type="colorScale" priority="188">
      <colorScale>
        <cfvo type="min"/>
        <cfvo type="max"/>
        <color rgb="FFFF7128"/>
        <color rgb="FFFFEF9C"/>
      </colorScale>
    </cfRule>
    <cfRule type="iconSet" priority="187">
      <iconSet iconSet="3Arrows">
        <cfvo type="percent" val="0"/>
        <cfvo type="percent" val="33"/>
        <cfvo type="percent" val="67"/>
      </iconSet>
    </cfRule>
    <cfRule type="colorScale" priority="189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3" priority="190" percent="1" rank="50"/>
    <cfRule type="dataBar" priority="19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{F1ABE497-6A7C-4492-A91B-3B6B9ADF8419}</x14:id>
        </ext>
      </extLst>
    </cfRule>
    <cfRule type="colorScale" priority="192">
      <colorScale>
        <cfvo type="min"/>
        <cfvo type="max"/>
        <color rgb="FFFF7128"/>
        <color rgb="FFFFEF9C"/>
      </colorScale>
    </cfRule>
    <cfRule type="top10" dxfId="162" priority="193" rank="50"/>
    <cfRule type="cellIs" dxfId="161" priority="185" operator="greaterThan">
      <formula>0.5</formula>
    </cfRule>
    <cfRule type="cellIs" dxfId="160" priority="184" operator="equal">
      <formula>5</formula>
    </cfRule>
    <cfRule type="colorScale" priority="18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9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10">
    <cfRule type="colorScale" priority="207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72">
      <colorScale>
        <cfvo type="min"/>
        <cfvo type="max"/>
        <color rgb="FFFF7128"/>
        <color rgb="FFFFEF9C"/>
      </colorScale>
    </cfRule>
    <cfRule type="iconSet" priority="2070">
      <iconSet iconSet="4Rating">
        <cfvo type="percent" val="0"/>
        <cfvo type="percent" val="25"/>
        <cfvo type="percent" val="50"/>
        <cfvo type="percent" val="75"/>
      </iconSet>
    </cfRule>
    <cfRule type="cellIs" dxfId="159" priority="2069" operator="greaterThan">
      <formula>0.5</formula>
    </cfRule>
    <cfRule type="cellIs" dxfId="158" priority="2068" operator="equal">
      <formula>5</formula>
    </cfRule>
    <cfRule type="colorScale" priority="2067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2071">
      <iconSet iconSet="3Arrows">
        <cfvo type="percent" val="0"/>
        <cfvo type="percent" val="33"/>
        <cfvo type="percent" val="67"/>
      </iconSet>
    </cfRule>
    <cfRule type="colorScale" priority="2080">
      <colorScale>
        <cfvo type="percent" val="50"/>
        <cfvo type="max"/>
        <color rgb="FFFF7128"/>
        <color rgb="FFFFEF9C"/>
      </colorScale>
    </cfRule>
    <cfRule type="colorScale" priority="207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57" priority="2077" rank="50"/>
    <cfRule type="colorScale" priority="2076">
      <colorScale>
        <cfvo type="min"/>
        <cfvo type="max"/>
        <color rgb="FFFF7128"/>
        <color rgb="FFFFEF9C"/>
      </colorScale>
    </cfRule>
    <cfRule type="dataBar" priority="207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{679B0162-62D6-4CBA-9ED9-E7DA3C664213}</x14:id>
        </ext>
      </extLst>
    </cfRule>
    <cfRule type="top10" dxfId="156" priority="2074" percent="1" rank="50"/>
  </conditionalFormatting>
  <conditionalFormatting sqref="J11">
    <cfRule type="iconSet" priority="2356">
      <iconSet iconSet="3Arrows">
        <cfvo type="percent" val="0"/>
        <cfvo type="percent" val="33"/>
        <cfvo type="percent" val="67"/>
      </iconSet>
    </cfRule>
    <cfRule type="top10" dxfId="155" priority="2362" rank="50"/>
    <cfRule type="colorScale" priority="2361">
      <colorScale>
        <cfvo type="min"/>
        <cfvo type="max"/>
        <color rgb="FFFF7128"/>
        <color rgb="FFFFEF9C"/>
      </colorScale>
    </cfRule>
    <cfRule type="colorScale" priority="2365">
      <colorScale>
        <cfvo type="percent" val="50"/>
        <cfvo type="max"/>
        <color rgb="FFFF7128"/>
        <color rgb="FFFFEF9C"/>
      </colorScale>
    </cfRule>
    <cfRule type="colorScale" priority="236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154" priority="2353" operator="equal">
      <formula>5</formula>
    </cfRule>
    <cfRule type="dataBar" priority="236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{BB983E57-3C22-4BFF-BAFF-ABAC3FF7BCBF}</x14:id>
        </ext>
      </extLst>
    </cfRule>
    <cfRule type="top10" dxfId="153" priority="2359" percent="1" rank="50"/>
    <cfRule type="colorScale" priority="235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357">
      <colorScale>
        <cfvo type="min"/>
        <cfvo type="max"/>
        <color rgb="FFFF7128"/>
        <color rgb="FFFFEF9C"/>
      </colorScale>
    </cfRule>
    <cfRule type="colorScale" priority="2352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2355">
      <iconSet iconSet="4Rating">
        <cfvo type="percent" val="0"/>
        <cfvo type="percent" val="25"/>
        <cfvo type="percent" val="50"/>
        <cfvo type="percent" val="75"/>
      </iconSet>
    </cfRule>
    <cfRule type="cellIs" dxfId="152" priority="2354" operator="greaterThan">
      <formula>0.5</formula>
    </cfRule>
  </conditionalFormatting>
  <conditionalFormatting sqref="K6">
    <cfRule type="top10" dxfId="151" priority="16" rank="4"/>
    <cfRule type="cellIs" dxfId="150" priority="17" operator="equal">
      <formula>5</formula>
    </cfRule>
  </conditionalFormatting>
  <conditionalFormatting sqref="K7">
    <cfRule type="cellIs" dxfId="149" priority="432" operator="equal">
      <formula>5</formula>
    </cfRule>
    <cfRule type="top10" dxfId="148" priority="431" rank="4"/>
  </conditionalFormatting>
  <conditionalFormatting sqref="K8">
    <cfRule type="top10" dxfId="147" priority="2091" rank="4"/>
    <cfRule type="cellIs" dxfId="146" priority="2092" operator="equal">
      <formula>5</formula>
    </cfRule>
  </conditionalFormatting>
  <conditionalFormatting sqref="K9">
    <cfRule type="top10" dxfId="145" priority="109" rank="4"/>
    <cfRule type="cellIs" dxfId="144" priority="110" operator="equal">
      <formula>5</formula>
    </cfRule>
    <cfRule type="cellIs" dxfId="143" priority="108" operator="equal">
      <formula>5</formula>
    </cfRule>
    <cfRule type="cellIs" dxfId="142" priority="107" operator="lessThan">
      <formula>5</formula>
    </cfRule>
  </conditionalFormatting>
  <conditionalFormatting sqref="K10">
    <cfRule type="top10" dxfId="141" priority="1993" rank="4"/>
    <cfRule type="cellIs" dxfId="140" priority="1994" operator="equal">
      <formula>5</formula>
    </cfRule>
  </conditionalFormatting>
  <conditionalFormatting sqref="K11">
    <cfRule type="top10" dxfId="139" priority="2368" rank="4"/>
    <cfRule type="cellIs" dxfId="138" priority="2369" operator="equal">
      <formula>5</formula>
    </cfRule>
  </conditionalFormatting>
  <conditionalFormatting sqref="L6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7" priority="46" operator="equal">
      <formula>5</formula>
    </cfRule>
    <cfRule type="cellIs" dxfId="136" priority="47" operator="greaterThan">
      <formula>0.5</formula>
    </cfRule>
    <cfRule type="iconSet" priority="48">
      <iconSet iconSet="4Rating">
        <cfvo type="percent" val="0"/>
        <cfvo type="percent" val="25"/>
        <cfvo type="percent" val="50"/>
        <cfvo type="percent" val="75"/>
      </iconSet>
    </cfRule>
    <cfRule type="iconSet" priority="49">
      <iconSet iconSet="3Arrows">
        <cfvo type="percent" val="0"/>
        <cfvo type="percent" val="33"/>
        <cfvo type="percent" val="67"/>
      </iconSet>
    </cfRule>
    <cfRule type="colorScale" priority="50">
      <colorScale>
        <cfvo type="min"/>
        <cfvo type="max"/>
        <color rgb="FFFF7128"/>
        <color rgb="FFFFEF9C"/>
      </colorScale>
    </cfRule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35" priority="52" percent="1" rank="50"/>
    <cfRule type="dataBar" priority="5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{7A00AD74-70D7-48C9-B43C-51C83C3961DF}</x14:id>
        </ext>
      </extLst>
    </cfRule>
    <cfRule type="colorScale" priority="54">
      <colorScale>
        <cfvo type="min"/>
        <cfvo type="max"/>
        <color rgb="FFFF7128"/>
        <color rgb="FFFFEF9C"/>
      </colorScale>
    </cfRule>
    <cfRule type="top10" dxfId="134" priority="55" rank="50"/>
    <cfRule type="colorScale" priority="5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8">
      <colorScale>
        <cfvo type="percent" val="50"/>
        <cfvo type="max"/>
        <color rgb="FFFF7128"/>
        <color rgb="FFFFEF9C"/>
      </colorScale>
    </cfRule>
  </conditionalFormatting>
  <conditionalFormatting sqref="L6:L11">
    <cfRule type="cellIs" priority="57" operator="between">
      <formula>0.5</formula>
      <formula>1</formula>
    </cfRule>
  </conditionalFormatting>
  <conditionalFormatting sqref="L7">
    <cfRule type="iconSet" priority="2235">
      <iconSet iconSet="3Arrows">
        <cfvo type="percent" val="0"/>
        <cfvo type="percent" val="33"/>
        <cfvo type="percent" val="67"/>
      </iconSet>
    </cfRule>
    <cfRule type="colorScale" priority="2236">
      <colorScale>
        <cfvo type="min"/>
        <cfvo type="max"/>
        <color rgb="FFFF7128"/>
        <color rgb="FFFFEF9C"/>
      </colorScale>
    </cfRule>
    <cfRule type="colorScale" priority="224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40">
      <colorScale>
        <cfvo type="min"/>
        <cfvo type="max"/>
        <color rgb="FFFF7128"/>
        <color rgb="FFFFEF9C"/>
      </colorScale>
    </cfRule>
    <cfRule type="dataBar" priority="223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{3B0387F0-954F-42A1-BB0C-52D4E604EB4F}</x14:id>
        </ext>
      </extLst>
    </cfRule>
    <cfRule type="top10" dxfId="133" priority="2238" percent="1" rank="50"/>
    <cfRule type="colorScale" priority="223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44">
      <colorScale>
        <cfvo type="percent" val="50"/>
        <cfvo type="max"/>
        <color rgb="FFFF7128"/>
        <color rgb="FFFFEF9C"/>
      </colorScale>
    </cfRule>
    <cfRule type="colorScale" priority="223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2" priority="2232" operator="equal">
      <formula>5</formula>
    </cfRule>
    <cfRule type="cellIs" dxfId="131" priority="2233" operator="greaterThan">
      <formula>0.5</formula>
    </cfRule>
    <cfRule type="top10" dxfId="130" priority="2241" rank="50"/>
    <cfRule type="iconSet" priority="2234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L8">
    <cfRule type="cellIs" dxfId="129" priority="2139" operator="greaterThan">
      <formula>0.5</formula>
    </cfRule>
    <cfRule type="colorScale" priority="2150">
      <colorScale>
        <cfvo type="percent" val="50"/>
        <cfvo type="max"/>
        <color rgb="FFFF7128"/>
        <color rgb="FFFFEF9C"/>
      </colorScale>
    </cfRule>
    <cfRule type="colorScale" priority="214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46">
      <colorScale>
        <cfvo type="min"/>
        <cfvo type="max"/>
        <color rgb="FFFF7128"/>
        <color rgb="FFFFEF9C"/>
      </colorScale>
    </cfRule>
    <cfRule type="top10" dxfId="128" priority="2144" percent="1" rank="50"/>
    <cfRule type="colorScale" priority="2143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141">
      <iconSet iconSet="3Arrows">
        <cfvo type="percent" val="0"/>
        <cfvo type="percent" val="33"/>
        <cfvo type="percent" val="67"/>
      </iconSet>
    </cfRule>
    <cfRule type="top10" dxfId="127" priority="2147" rank="50"/>
    <cfRule type="iconSet" priority="2140">
      <iconSet iconSet="4Rating">
        <cfvo type="percent" val="0"/>
        <cfvo type="percent" val="25"/>
        <cfvo type="percent" val="50"/>
        <cfvo type="percent" val="75"/>
      </iconSet>
    </cfRule>
    <cfRule type="colorScale" priority="2142">
      <colorScale>
        <cfvo type="min"/>
        <cfvo type="max"/>
        <color rgb="FFFF7128"/>
        <color rgb="FFFFEF9C"/>
      </colorScale>
    </cfRule>
    <cfRule type="colorScale" priority="213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26" priority="2138" operator="equal">
      <formula>5</formula>
    </cfRule>
    <cfRule type="dataBar" priority="214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{0C697858-BDA0-476D-B4A6-423CD8E45234}</x14:id>
        </ext>
      </extLst>
    </cfRule>
  </conditionalFormatting>
  <conditionalFormatting sqref="L9">
    <cfRule type="colorScale" priority="169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173">
      <iconSet iconSet="3Arrows">
        <cfvo type="percent" val="0"/>
        <cfvo type="percent" val="33"/>
        <cfvo type="percent" val="67"/>
      </iconSet>
    </cfRule>
    <cfRule type="colorScale" priority="182">
      <colorScale>
        <cfvo type="percent" val="50"/>
        <cfvo type="max"/>
        <color rgb="FFFF7128"/>
        <color rgb="FFFFEF9C"/>
      </colorScale>
    </cfRule>
    <cfRule type="colorScale" priority="174">
      <colorScale>
        <cfvo type="min"/>
        <cfvo type="max"/>
        <color rgb="FFFF7128"/>
        <color rgb="FFFFEF9C"/>
      </colorScale>
    </cfRule>
    <cfRule type="colorScale" priority="175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5" priority="176" percent="1" rank="50"/>
    <cfRule type="dataBar" priority="17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{9D84A0ED-04CB-4B95-8477-CBE64AB7442E}</x14:id>
        </ext>
      </extLst>
    </cfRule>
    <cfRule type="colorScale" priority="178">
      <colorScale>
        <cfvo type="min"/>
        <cfvo type="max"/>
        <color rgb="FFFF7128"/>
        <color rgb="FFFFEF9C"/>
      </colorScale>
    </cfRule>
    <cfRule type="top10" dxfId="124" priority="179" rank="50"/>
    <cfRule type="cellIs" dxfId="123" priority="170" operator="equal">
      <formula>5</formula>
    </cfRule>
    <cfRule type="cellIs" dxfId="122" priority="171" operator="greaterThan">
      <formula>0.5</formula>
    </cfRule>
    <cfRule type="iconSet" priority="172">
      <iconSet iconSet="4Rating">
        <cfvo type="percent" val="0"/>
        <cfvo type="percent" val="25"/>
        <cfvo type="percent" val="50"/>
        <cfvo type="percent" val="75"/>
      </iconSet>
    </cfRule>
    <cfRule type="colorScale" priority="180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0">
    <cfRule type="top10" dxfId="121" priority="2063" rank="50"/>
    <cfRule type="colorScale" priority="2062">
      <colorScale>
        <cfvo type="min"/>
        <cfvo type="max"/>
        <color rgb="FFFF7128"/>
        <color rgb="FFFFEF9C"/>
      </colorScale>
    </cfRule>
    <cfRule type="top10" dxfId="120" priority="2060" percent="1" rank="50"/>
    <cfRule type="colorScale" priority="205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58">
      <colorScale>
        <cfvo type="min"/>
        <cfvo type="max"/>
        <color rgb="FFFF7128"/>
        <color rgb="FFFFEF9C"/>
      </colorScale>
    </cfRule>
    <cfRule type="iconSet" priority="2057">
      <iconSet iconSet="3Arrows">
        <cfvo type="percent" val="0"/>
        <cfvo type="percent" val="33"/>
        <cfvo type="percent" val="67"/>
      </iconSet>
    </cfRule>
    <cfRule type="cellIs" dxfId="119" priority="2055" operator="greaterThan">
      <formula>0.5</formula>
    </cfRule>
    <cfRule type="cellIs" dxfId="118" priority="2054" operator="equal">
      <formula>5</formula>
    </cfRule>
    <cfRule type="colorScale" priority="2053">
      <colorScale>
        <cfvo type="min"/>
        <cfvo type="percentile" val="50"/>
        <cfvo type="max"/>
        <color rgb="FF63BE7B"/>
        <color rgb="FFFFEB84"/>
        <color rgb="FFF8696B"/>
      </colorScale>
    </cfRule>
    <cfRule type="iconSet" priority="2056">
      <iconSet iconSet="4Rating">
        <cfvo type="percent" val="0"/>
        <cfvo type="percent" val="25"/>
        <cfvo type="percent" val="50"/>
        <cfvo type="percent" val="75"/>
      </iconSet>
    </cfRule>
    <cfRule type="dataBar" priority="206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{6BC0412C-4F68-43FB-9A84-4B99024CBB1A}</x14:id>
        </ext>
      </extLst>
    </cfRule>
    <cfRule type="colorScale" priority="2066">
      <colorScale>
        <cfvo type="percent" val="50"/>
        <cfvo type="max"/>
        <color rgb="FFFF7128"/>
        <color rgb="FFFFEF9C"/>
      </colorScale>
    </cfRule>
    <cfRule type="colorScale" priority="2064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11">
    <cfRule type="iconSet" priority="2342">
      <iconSet iconSet="3Arrows">
        <cfvo type="percent" val="0"/>
        <cfvo type="percent" val="33"/>
        <cfvo type="percent" val="67"/>
      </iconSet>
    </cfRule>
    <cfRule type="colorScale" priority="2351">
      <colorScale>
        <cfvo type="percent" val="50"/>
        <cfvo type="max"/>
        <color rgb="FFFF7128"/>
        <color rgb="FFFFEF9C"/>
      </colorScale>
    </cfRule>
    <cfRule type="colorScale" priority="2343">
      <colorScale>
        <cfvo type="min"/>
        <cfvo type="max"/>
        <color rgb="FFFF7128"/>
        <color rgb="FFFFEF9C"/>
      </colorScale>
    </cfRule>
    <cfRule type="colorScale" priority="233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17" priority="2339" operator="equal">
      <formula>5</formula>
    </cfRule>
    <cfRule type="cellIs" dxfId="116" priority="2340" operator="greaterThan">
      <formula>0.5</formula>
    </cfRule>
    <cfRule type="iconSet" priority="2341">
      <iconSet iconSet="4Rating">
        <cfvo type="percent" val="0"/>
        <cfvo type="percent" val="25"/>
        <cfvo type="percent" val="50"/>
        <cfvo type="percent" val="75"/>
      </iconSet>
    </cfRule>
    <cfRule type="colorScale" priority="2347">
      <colorScale>
        <cfvo type="min"/>
        <cfvo type="max"/>
        <color rgb="FFFF7128"/>
        <color rgb="FFFFEF9C"/>
      </colorScale>
    </cfRule>
    <cfRule type="colorScale" priority="234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15" priority="2345" percent="1" rank="50"/>
    <cfRule type="dataBar" priority="234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{B17405A8-E8DD-462F-B0DE-7C2270A77377}</x14:id>
        </ext>
      </extLst>
    </cfRule>
    <cfRule type="top10" dxfId="114" priority="2348" rank="50"/>
    <cfRule type="colorScale" priority="234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">
    <cfRule type="top10" dxfId="113" priority="12" rank="50"/>
    <cfRule type="colorScale" priority="11">
      <colorScale>
        <cfvo type="min"/>
        <cfvo type="max"/>
        <color rgb="FFFF7128"/>
        <color rgb="FFFFEF9C"/>
      </colorScale>
    </cfRule>
    <cfRule type="dataBar" priority="1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{B6EAF711-1D5F-46EA-9A8E-E5355B9B5167}</x14:id>
        </ext>
      </extLst>
    </cfRule>
    <cfRule type="top10" dxfId="112" priority="9" percent="1" rank="50"/>
    <cfRule type="iconSet" priority="4">
      <iconSet iconSet="4Rating">
        <cfvo type="percent" val="0"/>
        <cfvo type="percent" val="25"/>
        <cfvo type="percent" val="50"/>
        <cfvo type="percent" val="75"/>
      </iconSet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">
      <colorScale>
        <cfvo type="min"/>
        <cfvo type="max"/>
        <color rgb="FFFF7128"/>
        <color rgb="FFFFEF9C"/>
      </colorScale>
    </cfRule>
    <cfRule type="colorScale" priority="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5">
      <colorScale>
        <cfvo type="percent" val="50"/>
        <cfvo type="max"/>
        <color rgb="FFFF7128"/>
        <color rgb="FFFFEF9C"/>
      </colorScale>
    </cfRule>
    <cfRule type="iconSet" priority="5">
      <iconSet iconSet="3Arrows">
        <cfvo type="percent" val="0"/>
        <cfvo type="percent" val="33"/>
        <cfvo type="percent" val="67"/>
      </iconSet>
    </cfRule>
    <cfRule type="colorScale" priority="13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6:N10">
    <cfRule type="cellIs" dxfId="111" priority="3" operator="greaterThan">
      <formula>0.5</formula>
    </cfRule>
  </conditionalFormatting>
  <conditionalFormatting sqref="N6:N11">
    <cfRule type="cellIs" priority="14" operator="between">
      <formula>0.5</formula>
      <formula>1</formula>
    </cfRule>
  </conditionalFormatting>
  <conditionalFormatting sqref="N7">
    <cfRule type="top10" dxfId="110" priority="2195" percent="1" rank="50"/>
    <cfRule type="dataBar" priority="219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{FEAE9516-B296-4D22-BB75-48F682CD5DC0}</x14:id>
        </ext>
      </extLst>
    </cfRule>
    <cfRule type="colorScale" priority="2197">
      <colorScale>
        <cfvo type="min"/>
        <cfvo type="max"/>
        <color rgb="FFFF7128"/>
        <color rgb="FFFFEF9C"/>
      </colorScale>
    </cfRule>
    <cfRule type="top10" dxfId="109" priority="2198" rank="50"/>
    <cfRule type="colorScale" priority="219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9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01">
      <colorScale>
        <cfvo type="percent" val="50"/>
        <cfvo type="max"/>
        <color rgb="FFFF7128"/>
        <color rgb="FFFFEF9C"/>
      </colorScale>
    </cfRule>
    <cfRule type="iconSet" priority="2191">
      <iconSet iconSet="3Arrows">
        <cfvo type="percent" val="0"/>
        <cfvo type="percent" val="33"/>
        <cfvo type="percent" val="67"/>
      </iconSet>
    </cfRule>
    <cfRule type="iconSet" priority="2190">
      <iconSet iconSet="4Rating">
        <cfvo type="percent" val="0"/>
        <cfvo type="percent" val="25"/>
        <cfvo type="percent" val="50"/>
        <cfvo type="percent" val="75"/>
      </iconSet>
    </cfRule>
    <cfRule type="colorScale" priority="2193">
      <colorScale>
        <cfvo type="min"/>
        <cfvo type="max"/>
        <color rgb="FFFF7128"/>
        <color rgb="FFFFEF9C"/>
      </colorScale>
    </cfRule>
    <cfRule type="colorScale" priority="219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N8">
    <cfRule type="colorScale" priority="2109">
      <colorScale>
        <cfvo type="percent" val="50"/>
        <cfvo type="max"/>
        <color rgb="FFFF7128"/>
        <color rgb="FFFFEF9C"/>
      </colorScale>
    </cfRule>
    <cfRule type="colorScale" priority="2105">
      <colorScale>
        <cfvo type="min"/>
        <cfvo type="max"/>
        <color rgb="FFFF7128"/>
        <color rgb="FFFFEF9C"/>
      </colorScale>
    </cfRule>
    <cfRule type="dataBar" priority="210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{C24776F0-DB09-4356-B710-6A9C6E7CB1C0}</x14:id>
        </ext>
      </extLst>
    </cfRule>
    <cfRule type="top10" dxfId="108" priority="2103" percent="1" rank="50"/>
    <cfRule type="colorScale" priority="210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01">
      <colorScale>
        <cfvo type="min"/>
        <cfvo type="max"/>
        <color rgb="FFFF7128"/>
        <color rgb="FFFFEF9C"/>
      </colorScale>
    </cfRule>
    <cfRule type="colorScale" priority="2100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099">
      <iconSet iconSet="3Arrows">
        <cfvo type="percent" val="0"/>
        <cfvo type="percent" val="33"/>
        <cfvo type="percent" val="67"/>
      </iconSet>
    </cfRule>
    <cfRule type="iconSet" priority="2098">
      <iconSet iconSet="4Rating">
        <cfvo type="percent" val="0"/>
        <cfvo type="percent" val="25"/>
        <cfvo type="percent" val="50"/>
        <cfvo type="percent" val="75"/>
      </iconSet>
    </cfRule>
    <cfRule type="top10" dxfId="107" priority="2106" rank="50"/>
    <cfRule type="colorScale" priority="2107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0">
      <colorScale>
        <cfvo type="min"/>
        <cfvo type="max"/>
        <color rgb="FFFF7128"/>
        <color rgb="FFFFEF9C"/>
      </colorScale>
    </cfRule>
    <cfRule type="colorScale" priority="159">
      <colorScale>
        <cfvo type="min"/>
        <cfvo type="percentile" val="50"/>
        <cfvo type="max"/>
        <color rgb="FFF8696B"/>
        <color rgb="FFFCFCFF"/>
        <color rgb="FF5A8AC6"/>
      </colorScale>
    </cfRule>
    <cfRule type="dataBar" priority="16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{4B77B981-5AB1-4AF6-B116-FBB23AFD0EC0}</x14:id>
        </ext>
      </extLst>
    </cfRule>
    <cfRule type="iconSet" priority="157">
      <iconSet iconSet="4Rating">
        <cfvo type="percent" val="0"/>
        <cfvo type="percent" val="25"/>
        <cfvo type="percent" val="50"/>
        <cfvo type="percent" val="75"/>
      </iconSet>
    </cfRule>
    <cfRule type="top10" dxfId="106" priority="162" percent="1" rank="50"/>
    <cfRule type="colorScale" priority="164">
      <colorScale>
        <cfvo type="min"/>
        <cfvo type="max"/>
        <color rgb="FFFF7128"/>
        <color rgb="FFFFEF9C"/>
      </colorScale>
    </cfRule>
    <cfRule type="top10" dxfId="105" priority="165" rank="50"/>
    <cfRule type="colorScale" priority="16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68">
      <colorScale>
        <cfvo type="percent" val="50"/>
        <cfvo type="max"/>
        <color rgb="FFFF7128"/>
        <color rgb="FFFFEF9C"/>
      </colorScale>
    </cfRule>
    <cfRule type="iconSet" priority="158">
      <iconSet iconSet="3Arrows">
        <cfvo type="percent" val="0"/>
        <cfvo type="percent" val="33"/>
        <cfvo type="percent" val="67"/>
      </iconSet>
    </cfRule>
  </conditionalFormatting>
  <conditionalFormatting sqref="N10">
    <cfRule type="top10" dxfId="104" priority="2046" percent="1" rank="50"/>
    <cfRule type="dataBar" priority="204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{91EFE563-FA7F-4117-8D4B-4E7E27DD5F67}</x14:id>
        </ext>
      </extLst>
    </cfRule>
    <cfRule type="colorScale" priority="2048">
      <colorScale>
        <cfvo type="min"/>
        <cfvo type="max"/>
        <color rgb="FFFF7128"/>
        <color rgb="FFFFEF9C"/>
      </colorScale>
    </cfRule>
    <cfRule type="top10" dxfId="103" priority="2049" rank="50"/>
    <cfRule type="colorScale" priority="20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52">
      <colorScale>
        <cfvo type="percent" val="50"/>
        <cfvo type="max"/>
        <color rgb="FFFF7128"/>
        <color rgb="FFFFEF9C"/>
      </colorScale>
    </cfRule>
    <cfRule type="iconSet" priority="2041">
      <iconSet iconSet="4Rating">
        <cfvo type="percent" val="0"/>
        <cfvo type="percent" val="25"/>
        <cfvo type="percent" val="50"/>
        <cfvo type="percent" val="75"/>
      </iconSet>
    </cfRule>
    <cfRule type="iconSet" priority="2042">
      <iconSet iconSet="3Arrows">
        <cfvo type="percent" val="0"/>
        <cfvo type="percent" val="33"/>
        <cfvo type="percent" val="67"/>
      </iconSet>
    </cfRule>
    <cfRule type="colorScale" priority="2043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044">
      <colorScale>
        <cfvo type="min"/>
        <cfvo type="max"/>
        <color rgb="FFFF7128"/>
        <color rgb="FFFFEF9C"/>
      </colorScale>
    </cfRule>
    <cfRule type="colorScale" priority="20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1">
    <cfRule type="dataBar" priority="233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{6A788988-54E1-4FF9-86B4-5BAF20E824F0}</x14:id>
        </ext>
      </extLst>
    </cfRule>
    <cfRule type="colorScale" priority="2333">
      <colorScale>
        <cfvo type="min"/>
        <cfvo type="max"/>
        <color rgb="FFFF7128"/>
        <color rgb="FFFFEF9C"/>
      </colorScale>
    </cfRule>
    <cfRule type="colorScale" priority="23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37">
      <colorScale>
        <cfvo type="percent" val="50"/>
        <cfvo type="max"/>
        <color rgb="FFFF7128"/>
        <color rgb="FFFFEF9C"/>
      </colorScale>
    </cfRule>
    <cfRule type="top10" dxfId="102" priority="2334" rank="50"/>
    <cfRule type="cellIs" dxfId="101" priority="2326" operator="greaterThan">
      <formula>0.5</formula>
    </cfRule>
    <cfRule type="iconSet" priority="2328">
      <iconSet iconSet="3Arrows">
        <cfvo type="percent" val="0"/>
        <cfvo type="percent" val="33"/>
        <cfvo type="percent" val="67"/>
      </iconSet>
    </cfRule>
    <cfRule type="colorScale" priority="233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00" priority="2331" percent="1" rank="50"/>
    <cfRule type="iconSet" priority="2327">
      <iconSet iconSet="4Rating">
        <cfvo type="percent" val="0"/>
        <cfvo type="percent" val="25"/>
        <cfvo type="percent" val="50"/>
        <cfvo type="percent" val="75"/>
      </iconSet>
    </cfRule>
    <cfRule type="colorScale" priority="2329">
      <colorScale>
        <cfvo type="min"/>
        <cfvo type="max"/>
        <color rgb="FFFF7128"/>
        <color rgb="FFFFEF9C"/>
      </colorScale>
    </cfRule>
    <cfRule type="cellIs" dxfId="99" priority="2325" operator="equal">
      <formula>5</formula>
    </cfRule>
    <cfRule type="colorScale" priority="23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6 T6">
    <cfRule type="cellIs" dxfId="98" priority="90" operator="equal">
      <formula>5</formula>
    </cfRule>
    <cfRule type="cellIs" dxfId="97" priority="89" operator="lessThan">
      <formula>5</formula>
    </cfRule>
  </conditionalFormatting>
  <conditionalFormatting sqref="R6">
    <cfRule type="cellIs" dxfId="96" priority="92" operator="equal">
      <formula>5</formula>
    </cfRule>
    <cfRule type="top10" dxfId="95" priority="91" rank="4"/>
  </conditionalFormatting>
  <conditionalFormatting sqref="R7">
    <cfRule type="top10" dxfId="94" priority="317" rank="4"/>
    <cfRule type="cellIs" dxfId="93" priority="318" operator="equal">
      <formula>5</formula>
    </cfRule>
  </conditionalFormatting>
  <conditionalFormatting sqref="R7:R10">
    <cfRule type="cellIs" dxfId="92" priority="106" operator="equal">
      <formula>5</formula>
    </cfRule>
    <cfRule type="cellIs" dxfId="91" priority="105" operator="lessThan">
      <formula>5</formula>
    </cfRule>
  </conditionalFormatting>
  <conditionalFormatting sqref="R8 R10:R11">
    <cfRule type="cellIs" dxfId="90" priority="327" operator="lessThan">
      <formula>5</formula>
    </cfRule>
    <cfRule type="cellIs" dxfId="89" priority="328" operator="equal">
      <formula>5</formula>
    </cfRule>
  </conditionalFormatting>
  <conditionalFormatting sqref="R8">
    <cfRule type="cellIs" dxfId="88" priority="326" operator="equal">
      <formula>5</formula>
    </cfRule>
    <cfRule type="top10" dxfId="87" priority="325" rank="4"/>
  </conditionalFormatting>
  <conditionalFormatting sqref="R9">
    <cfRule type="cellIs" dxfId="86" priority="102" operator="equal">
      <formula>5</formula>
    </cfRule>
    <cfRule type="top10" dxfId="85" priority="103" rank="4"/>
    <cfRule type="cellIs" dxfId="84" priority="104" operator="equal">
      <formula>5</formula>
    </cfRule>
    <cfRule type="cellIs" dxfId="83" priority="101" operator="lessThan">
      <formula>5</formula>
    </cfRule>
  </conditionalFormatting>
  <conditionalFormatting sqref="R10">
    <cfRule type="top10" dxfId="82" priority="321" rank="4"/>
    <cfRule type="cellIs" dxfId="81" priority="322" operator="equal">
      <formula>5</formula>
    </cfRule>
  </conditionalFormatting>
  <conditionalFormatting sqref="R11">
    <cfRule type="cellIs" dxfId="80" priority="330" operator="equal">
      <formula>5</formula>
    </cfRule>
    <cfRule type="top10" dxfId="79" priority="329" rank="4"/>
  </conditionalFormatting>
  <conditionalFormatting sqref="S6">
    <cfRule type="top10" dxfId="78" priority="68" percent="1" rank="50"/>
    <cfRule type="iconSet" priority="64">
      <iconSet iconSet="4Rating">
        <cfvo type="percent" val="0"/>
        <cfvo type="percent" val="25"/>
        <cfvo type="percent" val="50"/>
        <cfvo type="percent" val="75"/>
      </iconSet>
    </cfRule>
    <cfRule type="cellIs" dxfId="77" priority="63" operator="greaterThan">
      <formula>0.5</formula>
    </cfRule>
    <cfRule type="cellIs" dxfId="76" priority="62" operator="equal">
      <formula>5</formula>
    </cfRule>
    <cfRule type="iconSet" priority="65">
      <iconSet iconSet="3Arrows">
        <cfvo type="percent" val="0"/>
        <cfvo type="percent" val="33"/>
        <cfvo type="percent" val="67"/>
      </iconSet>
    </cfRule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  <cfRule type="dataBar" priority="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{05C93D53-D948-49DC-93F8-679063778536}</x14:id>
        </ext>
      </extLst>
    </cfRule>
    <cfRule type="colorScale" priority="70">
      <colorScale>
        <cfvo type="min"/>
        <cfvo type="max"/>
        <color rgb="FFFF7128"/>
        <color rgb="FFFFEF9C"/>
      </colorScale>
    </cfRule>
    <cfRule type="colorScale" priority="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75" priority="71" rank="50"/>
    <cfRule type="colorScale" priority="74">
      <colorScale>
        <cfvo type="percent" val="50"/>
        <cfvo type="max"/>
        <color rgb="FFFF7128"/>
        <color rgb="FFFFEF9C"/>
      </colorScale>
    </cfRule>
    <cfRule type="colorScale" priority="6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6">
      <colorScale>
        <cfvo type="min"/>
        <cfvo type="max"/>
        <color rgb="FFFF7128"/>
        <color rgb="FFFFEF9C"/>
      </colorScale>
    </cfRule>
  </conditionalFormatting>
  <conditionalFormatting sqref="S6:S11">
    <cfRule type="cellIs" priority="73" operator="between">
      <formula>0.5</formula>
      <formula>1</formula>
    </cfRule>
  </conditionalFormatting>
  <conditionalFormatting sqref="S7">
    <cfRule type="cellIs" dxfId="74" priority="2249" operator="greaterThan">
      <formula>0.5</formula>
    </cfRule>
    <cfRule type="cellIs" dxfId="73" priority="2248" operator="equal">
      <formula>5</formula>
    </cfRule>
    <cfRule type="colorScale" priority="2247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256">
      <colorScale>
        <cfvo type="min"/>
        <cfvo type="max"/>
        <color rgb="FFFF7128"/>
        <color rgb="FFFFEF9C"/>
      </colorScale>
    </cfRule>
    <cfRule type="iconSet" priority="2250">
      <iconSet iconSet="4Rating">
        <cfvo type="percent" val="0"/>
        <cfvo type="percent" val="25"/>
        <cfvo type="percent" val="50"/>
        <cfvo type="percent" val="75"/>
      </iconSet>
    </cfRule>
    <cfRule type="colorScale" priority="225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72" priority="2257" rank="50"/>
    <cfRule type="dataBar" priority="225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{F518FCDB-A5FC-4845-A136-04036C0050DB}</x14:id>
        </ext>
      </extLst>
    </cfRule>
    <cfRule type="top10" dxfId="71" priority="2254" percent="1" rank="50"/>
    <cfRule type="colorScale" priority="22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52">
      <colorScale>
        <cfvo type="min"/>
        <cfvo type="max"/>
        <color rgb="FFFF7128"/>
        <color rgb="FFFFEF9C"/>
      </colorScale>
    </cfRule>
    <cfRule type="iconSet" priority="2251">
      <iconSet iconSet="3Arrows">
        <cfvo type="percent" val="0"/>
        <cfvo type="percent" val="33"/>
        <cfvo type="percent" val="67"/>
      </iconSet>
    </cfRule>
    <cfRule type="colorScale" priority="2260">
      <colorScale>
        <cfvo type="percent" val="50"/>
        <cfvo type="max"/>
        <color rgb="FFFF7128"/>
        <color rgb="FFFFEF9C"/>
      </colorScale>
    </cfRule>
  </conditionalFormatting>
  <conditionalFormatting sqref="S8">
    <cfRule type="dataBar" priority="215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{F7EB2F08-AD24-46F9-9BD4-9199A5C55C47}</x14:id>
        </ext>
      </extLst>
    </cfRule>
    <cfRule type="colorScale" priority="215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0" priority="2152" operator="equal">
      <formula>5</formula>
    </cfRule>
    <cfRule type="cellIs" dxfId="69" priority="2153" operator="greaterThan">
      <formula>0.5</formula>
    </cfRule>
    <cfRule type="colorScale" priority="2164">
      <colorScale>
        <cfvo type="percent" val="50"/>
        <cfvo type="max"/>
        <color rgb="FFFF7128"/>
        <color rgb="FFFFEF9C"/>
      </colorScale>
    </cfRule>
    <cfRule type="colorScale" priority="216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68" priority="2161" rank="50"/>
    <cfRule type="iconSet" priority="2154">
      <iconSet iconSet="4Rating">
        <cfvo type="percent" val="0"/>
        <cfvo type="percent" val="25"/>
        <cfvo type="percent" val="50"/>
        <cfvo type="percent" val="75"/>
      </iconSet>
    </cfRule>
    <cfRule type="top10" dxfId="67" priority="2158" percent="1" rank="50"/>
    <cfRule type="colorScale" priority="215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60">
      <colorScale>
        <cfvo type="min"/>
        <cfvo type="max"/>
        <color rgb="FFFF7128"/>
        <color rgb="FFFFEF9C"/>
      </colorScale>
    </cfRule>
    <cfRule type="colorScale" priority="2156">
      <colorScale>
        <cfvo type="min"/>
        <cfvo type="max"/>
        <color rgb="FFFF7128"/>
        <color rgb="FFFFEF9C"/>
      </colorScale>
    </cfRule>
    <cfRule type="iconSet" priority="2155">
      <iconSet iconSet="3Arrows">
        <cfvo type="percent" val="0"/>
        <cfvo type="percent" val="33"/>
        <cfvo type="percent" val="67"/>
      </iconSet>
    </cfRule>
  </conditionalFormatting>
  <conditionalFormatting sqref="S9">
    <cfRule type="colorScale" priority="141">
      <colorScale>
        <cfvo type="percent" val="50"/>
        <cfvo type="max"/>
        <color rgb="FFFF7128"/>
        <color rgb="FFFFEF9C"/>
      </colorScale>
    </cfRule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6" priority="129" operator="equal">
      <formula>5</formula>
    </cfRule>
    <cfRule type="dataBar" priority="13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{CBE3A75F-E33A-4E6C-B1EE-5C8B44103B12}</x14:id>
        </ext>
      </extLst>
    </cfRule>
    <cfRule type="colorScale" priority="137">
      <colorScale>
        <cfvo type="min"/>
        <cfvo type="max"/>
        <color rgb="FFFF7128"/>
        <color rgb="FFFFEF9C"/>
      </colorScale>
    </cfRule>
    <cfRule type="top10" dxfId="65" priority="138" rank="50"/>
    <cfRule type="colorScale" priority="13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64" priority="130" operator="greaterThan">
      <formula>0.5</formula>
    </cfRule>
    <cfRule type="iconSet" priority="131">
      <iconSet iconSet="4Rating">
        <cfvo type="percent" val="0"/>
        <cfvo type="percent" val="25"/>
        <cfvo type="percent" val="50"/>
        <cfvo type="percent" val="75"/>
      </iconSet>
    </cfRule>
    <cfRule type="colorScale" priority="133">
      <colorScale>
        <cfvo type="min"/>
        <cfvo type="max"/>
        <color rgb="FFFF7128"/>
        <color rgb="FFFFEF9C"/>
      </colorScale>
    </cfRule>
    <cfRule type="top10" dxfId="63" priority="135" percent="1" rank="50"/>
    <cfRule type="colorScale" priority="134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132">
      <iconSet iconSet="3Arrows">
        <cfvo type="percent" val="0"/>
        <cfvo type="percent" val="33"/>
        <cfvo type="percent" val="67"/>
      </iconSet>
    </cfRule>
  </conditionalFormatting>
  <conditionalFormatting sqref="S10">
    <cfRule type="colorScale" priority="2017">
      <colorScale>
        <cfvo type="min"/>
        <cfvo type="max"/>
        <color rgb="FFFF7128"/>
        <color rgb="FFFFEF9C"/>
      </colorScale>
    </cfRule>
    <cfRule type="colorScale" priority="20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62" priority="2013" operator="equal">
      <formula>5</formula>
    </cfRule>
    <cfRule type="cellIs" dxfId="61" priority="2014" operator="greaterThan">
      <formula>0.5</formula>
    </cfRule>
    <cfRule type="iconSet" priority="2015">
      <iconSet iconSet="4Rating">
        <cfvo type="percent" val="0"/>
        <cfvo type="percent" val="25"/>
        <cfvo type="percent" val="50"/>
        <cfvo type="percent" val="75"/>
      </iconSet>
    </cfRule>
    <cfRule type="iconSet" priority="2016">
      <iconSet iconSet="3Arrows">
        <cfvo type="percent" val="0"/>
        <cfvo type="percent" val="33"/>
        <cfvo type="percent" val="67"/>
      </iconSet>
    </cfRule>
    <cfRule type="colorScale" priority="201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60" priority="2019" percent="1" rank="50"/>
    <cfRule type="colorScale" priority="2021">
      <colorScale>
        <cfvo type="min"/>
        <cfvo type="max"/>
        <color rgb="FFFF7128"/>
        <color rgb="FFFFEF9C"/>
      </colorScale>
    </cfRule>
    <cfRule type="top10" dxfId="59" priority="2022" rank="50"/>
    <cfRule type="colorScale" priority="202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25">
      <colorScale>
        <cfvo type="percent" val="50"/>
        <cfvo type="max"/>
        <color rgb="FFFF7128"/>
        <color rgb="FFFFEF9C"/>
      </colorScale>
    </cfRule>
    <cfRule type="dataBar" priority="202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{CD617A10-4912-4692-B47D-A1DB018C12BD}</x14:id>
        </ext>
      </extLst>
    </cfRule>
  </conditionalFormatting>
  <conditionalFormatting sqref="S11">
    <cfRule type="cellIs" dxfId="58" priority="2298" operator="greaterThan">
      <formula>0.5</formula>
    </cfRule>
    <cfRule type="colorScale" priority="229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7" priority="2297" operator="equal">
      <formula>5</formula>
    </cfRule>
    <cfRule type="iconSet" priority="2299">
      <iconSet iconSet="4Rating">
        <cfvo type="percent" val="0"/>
        <cfvo type="percent" val="25"/>
        <cfvo type="percent" val="50"/>
        <cfvo type="percent" val="75"/>
      </iconSet>
    </cfRule>
    <cfRule type="iconSet" priority="2300">
      <iconSet iconSet="3Arrows">
        <cfvo type="percent" val="0"/>
        <cfvo type="percent" val="33"/>
        <cfvo type="percent" val="67"/>
      </iconSet>
    </cfRule>
    <cfRule type="colorScale" priority="2302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6" priority="2303" percent="1" rank="50"/>
    <cfRule type="dataBar" priority="230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{B386DAFA-6E82-45A5-8214-9F17951E4548}</x14:id>
        </ext>
      </extLst>
    </cfRule>
    <cfRule type="colorScale" priority="2305">
      <colorScale>
        <cfvo type="min"/>
        <cfvo type="max"/>
        <color rgb="FFFF7128"/>
        <color rgb="FFFFEF9C"/>
      </colorScale>
    </cfRule>
    <cfRule type="top10" dxfId="55" priority="2306" rank="50"/>
    <cfRule type="colorScale" priority="230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09">
      <colorScale>
        <cfvo type="percent" val="50"/>
        <cfvo type="max"/>
        <color rgb="FFFF7128"/>
        <color rgb="FFFFEF9C"/>
      </colorScale>
    </cfRule>
    <cfRule type="colorScale" priority="2301">
      <colorScale>
        <cfvo type="min"/>
        <cfvo type="max"/>
        <color rgb="FFFF7128"/>
        <color rgb="FFFFEF9C"/>
      </colorScale>
    </cfRule>
  </conditionalFormatting>
  <conditionalFormatting sqref="T6">
    <cfRule type="top10" dxfId="54" priority="93" rank="4"/>
    <cfRule type="cellIs" dxfId="53" priority="94" operator="equal">
      <formula>5</formula>
    </cfRule>
  </conditionalFormatting>
  <conditionalFormatting sqref="T7">
    <cfRule type="cellIs" dxfId="52" priority="296" operator="equal">
      <formula>5</formula>
    </cfRule>
    <cfRule type="top10" dxfId="51" priority="295" rank="4"/>
  </conditionalFormatting>
  <conditionalFormatting sqref="T7:T10">
    <cfRule type="cellIs" dxfId="50" priority="100" operator="equal">
      <formula>5</formula>
    </cfRule>
    <cfRule type="cellIs" dxfId="49" priority="99" operator="lessThan">
      <formula>5</formula>
    </cfRule>
  </conditionalFormatting>
  <conditionalFormatting sqref="T8 T10:T11">
    <cfRule type="cellIs" dxfId="48" priority="306" operator="equal">
      <formula>5</formula>
    </cfRule>
    <cfRule type="cellIs" dxfId="47" priority="305" operator="lessThan">
      <formula>5</formula>
    </cfRule>
  </conditionalFormatting>
  <conditionalFormatting sqref="T8">
    <cfRule type="cellIs" dxfId="46" priority="304" operator="equal">
      <formula>5</formula>
    </cfRule>
    <cfRule type="top10" dxfId="45" priority="303" rank="4"/>
  </conditionalFormatting>
  <conditionalFormatting sqref="T9">
    <cfRule type="cellIs" dxfId="44" priority="95" operator="lessThan">
      <formula>5</formula>
    </cfRule>
    <cfRule type="cellIs" dxfId="43" priority="96" operator="equal">
      <formula>5</formula>
    </cfRule>
    <cfRule type="cellIs" dxfId="42" priority="98" operator="equal">
      <formula>5</formula>
    </cfRule>
    <cfRule type="top10" dxfId="41" priority="97" rank="4"/>
  </conditionalFormatting>
  <conditionalFormatting sqref="T10">
    <cfRule type="cellIs" dxfId="40" priority="300" operator="equal">
      <formula>5</formula>
    </cfRule>
    <cfRule type="top10" dxfId="39" priority="299" rank="4"/>
  </conditionalFormatting>
  <conditionalFormatting sqref="T11">
    <cfRule type="top10" dxfId="38" priority="307" rank="4"/>
    <cfRule type="cellIs" dxfId="37" priority="308" operator="equal">
      <formula>5</formula>
    </cfRule>
  </conditionalFormatting>
  <conditionalFormatting sqref="U6">
    <cfRule type="colorScale" priority="81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6" priority="85" rank="50"/>
    <cfRule type="dataBar" priority="8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{51E0F7FF-6FBD-438E-B801-0696AB7D6569}</x14:id>
        </ext>
      </extLst>
    </cfRule>
    <cfRule type="top10" dxfId="35" priority="82" percent="1" rank="50"/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8">
      <colorScale>
        <cfvo type="percent" val="50"/>
        <cfvo type="max"/>
        <color rgb="FFFF7128"/>
        <color rgb="FFFFEF9C"/>
      </colorScale>
    </cfRule>
    <cfRule type="colorScale" priority="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ellIs" dxfId="34" priority="76" operator="equal">
      <formula>5</formula>
    </cfRule>
    <cfRule type="colorScale" priority="84">
      <colorScale>
        <cfvo type="min"/>
        <cfvo type="max"/>
        <color rgb="FFFF7128"/>
        <color rgb="FFFFEF9C"/>
      </colorScale>
    </cfRule>
    <cfRule type="cellIs" dxfId="33" priority="77" operator="greaterThan">
      <formula>0.5</formula>
    </cfRule>
    <cfRule type="iconSet" priority="78">
      <iconSet iconSet="4Rating">
        <cfvo type="percent" val="0"/>
        <cfvo type="percent" val="25"/>
        <cfvo type="percent" val="50"/>
        <cfvo type="percent" val="75"/>
      </iconSet>
    </cfRule>
    <cfRule type="iconSet" priority="79">
      <iconSet iconSet="3Arrows">
        <cfvo type="percent" val="0"/>
        <cfvo type="percent" val="33"/>
        <cfvo type="percent" val="67"/>
      </iconSet>
    </cfRule>
    <cfRule type="colorScale" priority="80">
      <colorScale>
        <cfvo type="min"/>
        <cfvo type="max"/>
        <color rgb="FFFF7128"/>
        <color rgb="FFFFEF9C"/>
      </colorScale>
    </cfRule>
  </conditionalFormatting>
  <conditionalFormatting sqref="U6:U11">
    <cfRule type="cellIs" priority="87" operator="between">
      <formula>0.5</formula>
      <formula>1</formula>
    </cfRule>
  </conditionalFormatting>
  <conditionalFormatting sqref="U7">
    <cfRule type="colorScale" priority="227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6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2" priority="2262" operator="equal">
      <formula>5</formula>
    </cfRule>
    <cfRule type="iconSet" priority="2264">
      <iconSet iconSet="4Rating">
        <cfvo type="percent" val="0"/>
        <cfvo type="percent" val="25"/>
        <cfvo type="percent" val="50"/>
        <cfvo type="percent" val="75"/>
      </iconSet>
    </cfRule>
    <cfRule type="iconSet" priority="2265">
      <iconSet iconSet="3Arrows">
        <cfvo type="percent" val="0"/>
        <cfvo type="percent" val="33"/>
        <cfvo type="percent" val="67"/>
      </iconSet>
    </cfRule>
    <cfRule type="colorScale" priority="2266">
      <colorScale>
        <cfvo type="min"/>
        <cfvo type="max"/>
        <color rgb="FFFF7128"/>
        <color rgb="FFFFEF9C"/>
      </colorScale>
    </cfRule>
    <cfRule type="colorScale" priority="2267">
      <colorScale>
        <cfvo type="min"/>
        <cfvo type="percentile" val="50"/>
        <cfvo type="max"/>
        <color rgb="FFF8696B"/>
        <color rgb="FFFFEB84"/>
        <color rgb="FF63BE7B"/>
      </colorScale>
    </cfRule>
    <cfRule type="dataBar" priority="2269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{1AE72C55-DFBA-4CAE-9ECB-61715E384008}</x14:id>
        </ext>
      </extLst>
    </cfRule>
    <cfRule type="colorScale" priority="2270">
      <colorScale>
        <cfvo type="min"/>
        <cfvo type="max"/>
        <color rgb="FFFF7128"/>
        <color rgb="FFFFEF9C"/>
      </colorScale>
    </cfRule>
    <cfRule type="top10" dxfId="31" priority="2268" percent="1" rank="50"/>
    <cfRule type="top10" dxfId="30" priority="2271" rank="50"/>
    <cfRule type="cellIs" dxfId="29" priority="2263" operator="greaterThan">
      <formula>0.5</formula>
    </cfRule>
    <cfRule type="colorScale" priority="2274">
      <colorScale>
        <cfvo type="percent" val="50"/>
        <cfvo type="max"/>
        <color rgb="FFFF7128"/>
        <color rgb="FFFFEF9C"/>
      </colorScale>
    </cfRule>
  </conditionalFormatting>
  <conditionalFormatting sqref="U8">
    <cfRule type="colorScale" priority="2170">
      <colorScale>
        <cfvo type="min"/>
        <cfvo type="max"/>
        <color rgb="FFFF7128"/>
        <color rgb="FFFFEF9C"/>
      </colorScale>
    </cfRule>
    <cfRule type="top10" dxfId="28" priority="2172" percent="1" rank="50"/>
    <cfRule type="dataBar" priority="2173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{7A2D42DA-2213-4734-A7A0-23F3A6EB783A}</x14:id>
        </ext>
      </extLst>
    </cfRule>
    <cfRule type="colorScale" priority="2171">
      <colorScale>
        <cfvo type="min"/>
        <cfvo type="percentile" val="50"/>
        <cfvo type="max"/>
        <color rgb="FFF8696B"/>
        <color rgb="FFFFEB84"/>
        <color rgb="FF63BE7B"/>
      </colorScale>
    </cfRule>
    <cfRule type="iconSet" priority="2168">
      <iconSet iconSet="4Rating">
        <cfvo type="percent" val="0"/>
        <cfvo type="percent" val="25"/>
        <cfvo type="percent" val="50"/>
        <cfvo type="percent" val="75"/>
      </iconSet>
    </cfRule>
    <cfRule type="colorScale" priority="2174">
      <colorScale>
        <cfvo type="min"/>
        <cfvo type="max"/>
        <color rgb="FFFF7128"/>
        <color rgb="FFFFEF9C"/>
      </colorScale>
    </cfRule>
    <cfRule type="colorScale" priority="2178">
      <colorScale>
        <cfvo type="percent" val="50"/>
        <cfvo type="max"/>
        <color rgb="FFFF7128"/>
        <color rgb="FFFFEF9C"/>
      </colorScale>
    </cfRule>
    <cfRule type="colorScale" priority="217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165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7" priority="2166" operator="equal">
      <formula>5</formula>
    </cfRule>
    <cfRule type="cellIs" dxfId="26" priority="2167" operator="greaterThan">
      <formula>0.5</formula>
    </cfRule>
    <cfRule type="iconSet" priority="2169">
      <iconSet iconSet="3Arrows">
        <cfvo type="percent" val="0"/>
        <cfvo type="percent" val="33"/>
        <cfvo type="percent" val="67"/>
      </iconSet>
    </cfRule>
    <cfRule type="top10" dxfId="25" priority="2175" rank="50"/>
  </conditionalFormatting>
  <conditionalFormatting sqref="U9">
    <cfRule type="colorScale" priority="147">
      <colorScale>
        <cfvo type="min"/>
        <cfvo type="max"/>
        <color rgb="FFFF7128"/>
        <color rgb="FFFFEF9C"/>
      </colorScale>
    </cfRule>
    <cfRule type="colorScale" priority="148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24" priority="149" percent="1" rank="50"/>
    <cfRule type="dataBar" priority="15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{34979B64-B476-4DD7-9046-F1CF79A134CD}</x14:id>
        </ext>
      </extLst>
    </cfRule>
    <cfRule type="colorScale" priority="151">
      <colorScale>
        <cfvo type="min"/>
        <cfvo type="max"/>
        <color rgb="FFFF7128"/>
        <color rgb="FFFFEF9C"/>
      </colorScale>
    </cfRule>
    <cfRule type="colorScale" priority="15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5">
      <colorScale>
        <cfvo type="percent" val="50"/>
        <cfvo type="max"/>
        <color rgb="FFFF7128"/>
        <color rgb="FFFFEF9C"/>
      </colorScale>
    </cfRule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3" priority="143" operator="equal">
      <formula>5</formula>
    </cfRule>
    <cfRule type="cellIs" dxfId="22" priority="144" operator="greaterThan">
      <formula>0.5</formula>
    </cfRule>
    <cfRule type="iconSet" priority="145">
      <iconSet iconSet="4Rating">
        <cfvo type="percent" val="0"/>
        <cfvo type="percent" val="25"/>
        <cfvo type="percent" val="50"/>
        <cfvo type="percent" val="75"/>
      </iconSet>
    </cfRule>
    <cfRule type="top10" dxfId="21" priority="152" rank="50"/>
    <cfRule type="iconSet" priority="146">
      <iconSet iconSet="3Arrows">
        <cfvo type="percent" val="0"/>
        <cfvo type="percent" val="33"/>
        <cfvo type="percent" val="67"/>
      </iconSet>
    </cfRule>
  </conditionalFormatting>
  <conditionalFormatting sqref="U10">
    <cfRule type="iconSet" priority="2030">
      <iconSet iconSet="3Arrows">
        <cfvo type="percent" val="0"/>
        <cfvo type="percent" val="33"/>
        <cfvo type="percent" val="67"/>
      </iconSet>
    </cfRule>
    <cfRule type="iconSet" priority="2029">
      <iconSet iconSet="4Rating">
        <cfvo type="percent" val="0"/>
        <cfvo type="percent" val="25"/>
        <cfvo type="percent" val="50"/>
        <cfvo type="percent" val="75"/>
      </iconSet>
    </cfRule>
    <cfRule type="cellIs" dxfId="20" priority="2028" operator="greaterThan">
      <formula>0.5</formula>
    </cfRule>
    <cfRule type="colorScale" priority="202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9" priority="2027" operator="equal">
      <formula>5</formula>
    </cfRule>
    <cfRule type="colorScale" priority="2039">
      <colorScale>
        <cfvo type="percent" val="50"/>
        <cfvo type="max"/>
        <color rgb="FFFF7128"/>
        <color rgb="FFFFEF9C"/>
      </colorScale>
    </cfRule>
    <cfRule type="colorScale" priority="203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18" priority="2036" rank="50"/>
    <cfRule type="colorScale" priority="2035">
      <colorScale>
        <cfvo type="min"/>
        <cfvo type="max"/>
        <color rgb="FFFF7128"/>
        <color rgb="FFFFEF9C"/>
      </colorScale>
    </cfRule>
    <cfRule type="dataBar" priority="2034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{899DC15C-FD11-48E0-8610-4FDBDDF2CEF6}</x14:id>
        </ext>
      </extLst>
    </cfRule>
    <cfRule type="top10" dxfId="17" priority="2033" percent="1" rank="50"/>
    <cfRule type="colorScale" priority="203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31">
      <colorScale>
        <cfvo type="min"/>
        <cfvo type="max"/>
        <color rgb="FFFF7128"/>
        <color rgb="FFFFEF9C"/>
      </colorScale>
    </cfRule>
  </conditionalFormatting>
  <conditionalFormatting sqref="U11">
    <cfRule type="colorScale" priority="2316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6" priority="2317" percent="1" rank="50"/>
    <cfRule type="dataBar" priority="2318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{3FBA2019-A462-4A71-BA6E-23C3C449C066}</x14:id>
        </ext>
      </extLst>
    </cfRule>
    <cfRule type="colorScale" priority="2319">
      <colorScale>
        <cfvo type="min"/>
        <cfvo type="max"/>
        <color rgb="FFFF7128"/>
        <color rgb="FFFFEF9C"/>
      </colorScale>
    </cfRule>
    <cfRule type="top10" dxfId="15" priority="2320" rank="50"/>
    <cfRule type="colorScale" priority="2323">
      <colorScale>
        <cfvo type="percent" val="50"/>
        <cfvo type="max"/>
        <color rgb="FFFF7128"/>
        <color rgb="FFFFEF9C"/>
      </colorScale>
    </cfRule>
    <cfRule type="colorScale" priority="2321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310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4" priority="2311" operator="equal">
      <formula>5</formula>
    </cfRule>
    <cfRule type="cellIs" dxfId="13" priority="2312" operator="greaterThan">
      <formula>0.5</formula>
    </cfRule>
    <cfRule type="iconSet" priority="2313">
      <iconSet iconSet="4Rating">
        <cfvo type="percent" val="0"/>
        <cfvo type="percent" val="25"/>
        <cfvo type="percent" val="50"/>
        <cfvo type="percent" val="75"/>
      </iconSet>
    </cfRule>
    <cfRule type="iconSet" priority="2314">
      <iconSet iconSet="3Arrows">
        <cfvo type="percent" val="0"/>
        <cfvo type="percent" val="33"/>
        <cfvo type="percent" val="67"/>
      </iconSet>
    </cfRule>
    <cfRule type="colorScale" priority="2315">
      <colorScale>
        <cfvo type="min"/>
        <cfvo type="max"/>
        <color rgb="FFFF7128"/>
        <color rgb="FFFFEF9C"/>
      </colorScale>
    </cfRule>
  </conditionalFormatting>
  <conditionalFormatting sqref="W6">
    <cfRule type="iconSet" priority="20">
      <iconSet iconSet="3Arrows">
        <cfvo type="percent" val="0"/>
        <cfvo type="percent" val="33"/>
        <cfvo type="percent" val="67"/>
      </iconSet>
    </cfRule>
    <cfRule type="colorScale" priority="21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22">
      <colorScale>
        <cfvo type="min"/>
        <cfvo type="max"/>
        <color rgb="FFFF7128"/>
        <color rgb="FFFFEF9C"/>
      </colorScale>
    </cfRule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12" priority="24" percent="1" rank="50"/>
    <cfRule type="dataBar" priority="25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{8B2D0356-86E6-40DC-B2A4-21F572C0D7A3}</x14:id>
        </ext>
      </extLst>
    </cfRule>
    <cfRule type="colorScale" priority="26">
      <colorScale>
        <cfvo type="min"/>
        <cfvo type="max"/>
        <color rgb="FFFF7128"/>
        <color rgb="FFFFEF9C"/>
      </colorScale>
    </cfRule>
    <cfRule type="top10" dxfId="11" priority="27" rank="50"/>
    <cfRule type="colorScale" priority="2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0">
      <colorScale>
        <cfvo type="percent" val="50"/>
        <cfvo type="max"/>
        <color rgb="FFFF7128"/>
        <color rgb="FFFFEF9C"/>
      </colorScale>
    </cfRule>
    <cfRule type="iconSet" priority="19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6:W11">
    <cfRule type="cellIs" priority="29" operator="between">
      <formula>0.5</formula>
      <formula>1</formula>
    </cfRule>
    <cfRule type="cellIs" dxfId="10" priority="18" operator="greaterThan">
      <formula>0.5</formula>
    </cfRule>
  </conditionalFormatting>
  <conditionalFormatting sqref="W7">
    <cfRule type="colorScale" priority="2212">
      <colorScale>
        <cfvo type="min"/>
        <cfvo type="max"/>
        <color rgb="FFFF7128"/>
        <color rgb="FFFFEF9C"/>
      </colorScale>
    </cfRule>
    <cfRule type="top10" dxfId="9" priority="2213" rank="50"/>
    <cfRule type="colorScale" priority="221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216">
      <colorScale>
        <cfvo type="percent" val="50"/>
        <cfvo type="max"/>
        <color rgb="FFFF7128"/>
        <color rgb="FFFFEF9C"/>
      </colorScale>
    </cfRule>
    <cfRule type="colorScale" priority="2208">
      <colorScale>
        <cfvo type="min"/>
        <cfvo type="max"/>
        <color rgb="FFFF7128"/>
        <color rgb="FFFFEF9C"/>
      </colorScale>
    </cfRule>
    <cfRule type="top10" dxfId="8" priority="2210" percent="1" rank="50"/>
    <cfRule type="colorScale" priority="220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07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206">
      <iconSet iconSet="3Arrows">
        <cfvo type="percent" val="0"/>
        <cfvo type="percent" val="33"/>
        <cfvo type="percent" val="67"/>
      </iconSet>
    </cfRule>
    <cfRule type="dataBar" priority="2211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{D513C9B7-251D-4390-84E7-C729B5AB9E84}</x14:id>
        </ext>
      </extLst>
    </cfRule>
    <cfRule type="iconSet" priority="2205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W8">
    <cfRule type="dataBar" priority="2117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{ABF31C3F-4F5B-479A-BFB9-DD6911BA3BC0}</x14:id>
        </ext>
      </extLst>
    </cfRule>
    <cfRule type="colorScale" priority="2118">
      <colorScale>
        <cfvo type="min"/>
        <cfvo type="max"/>
        <color rgb="FFFF7128"/>
        <color rgb="FFFFEF9C"/>
      </colorScale>
    </cfRule>
    <cfRule type="top10" dxfId="7" priority="2119" rank="50"/>
    <cfRule type="colorScale" priority="2122">
      <colorScale>
        <cfvo type="percent" val="50"/>
        <cfvo type="max"/>
        <color rgb="FFFF7128"/>
        <color rgb="FFFFEF9C"/>
      </colorScale>
    </cfRule>
    <cfRule type="colorScale" priority="212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2111">
      <iconSet iconSet="4Rating">
        <cfvo type="percent" val="0"/>
        <cfvo type="percent" val="25"/>
        <cfvo type="percent" val="50"/>
        <cfvo type="percent" val="75"/>
      </iconSet>
    </cfRule>
    <cfRule type="iconSet" priority="2112">
      <iconSet iconSet="3Arrows">
        <cfvo type="percent" val="0"/>
        <cfvo type="percent" val="33"/>
        <cfvo type="percent" val="67"/>
      </iconSet>
    </cfRule>
    <cfRule type="colorScale" priority="2113">
      <colorScale>
        <cfvo type="min"/>
        <cfvo type="percentile" val="50"/>
        <cfvo type="max"/>
        <color rgb="FFF8696B"/>
        <color rgb="FFFCFCFF"/>
        <color rgb="FF5A8AC6"/>
      </colorScale>
    </cfRule>
    <cfRule type="top10" dxfId="6" priority="2116" percent="1" rank="50"/>
    <cfRule type="colorScale" priority="211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14">
      <colorScale>
        <cfvo type="min"/>
        <cfvo type="max"/>
        <color rgb="FFFF7128"/>
        <color rgb="FFFFEF9C"/>
      </colorScale>
    </cfRule>
  </conditionalFormatting>
  <conditionalFormatting sqref="W9">
    <cfRule type="colorScale" priority="119">
      <colorScale>
        <cfvo type="min"/>
        <cfvo type="max"/>
        <color rgb="FFFF7128"/>
        <color rgb="FFFFEF9C"/>
      </colorScale>
    </cfRule>
    <cfRule type="colorScale" priority="120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5" priority="121" percent="1" rank="50"/>
    <cfRule type="dataBar" priority="122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{7799842B-E9EA-4587-A150-C921E3941064}</x14:id>
        </ext>
      </extLst>
    </cfRule>
    <cfRule type="colorScale" priority="123">
      <colorScale>
        <cfvo type="min"/>
        <cfvo type="max"/>
        <color rgb="FFFF7128"/>
        <color rgb="FFFFEF9C"/>
      </colorScale>
    </cfRule>
    <cfRule type="colorScale" priority="127">
      <colorScale>
        <cfvo type="percent" val="50"/>
        <cfvo type="max"/>
        <color rgb="FFFF7128"/>
        <color rgb="FFFFEF9C"/>
      </colorScale>
    </cfRule>
    <cfRule type="colorScale" priority="12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4" priority="124" rank="50"/>
    <cfRule type="iconSet" priority="116">
      <iconSet iconSet="4Rating">
        <cfvo type="percent" val="0"/>
        <cfvo type="percent" val="25"/>
        <cfvo type="percent" val="50"/>
        <cfvo type="percent" val="75"/>
      </iconSet>
    </cfRule>
    <cfRule type="iconSet" priority="117">
      <iconSet iconSet="3Arrows">
        <cfvo type="percent" val="0"/>
        <cfvo type="percent" val="33"/>
        <cfvo type="percent" val="67"/>
      </iconSet>
    </cfRule>
    <cfRule type="colorScale" priority="118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0">
    <cfRule type="colorScale" priority="2003">
      <colorScale>
        <cfvo type="min"/>
        <cfvo type="max"/>
        <color rgb="FFFF7128"/>
        <color rgb="FFFFEF9C"/>
      </colorScale>
    </cfRule>
    <cfRule type="colorScale" priority="2004">
      <colorScale>
        <cfvo type="min"/>
        <cfvo type="percentile" val="50"/>
        <cfvo type="max"/>
        <color rgb="FFF8696B"/>
        <color rgb="FFFFEB84"/>
        <color rgb="FF63BE7B"/>
      </colorScale>
    </cfRule>
    <cfRule type="top10" dxfId="3" priority="2005" percent="1" rank="50"/>
    <cfRule type="dataBar" priority="2006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{056CA264-C15B-405D-8A4B-6D46B42B21BB}</x14:id>
        </ext>
      </extLst>
    </cfRule>
    <cfRule type="colorScale" priority="2007">
      <colorScale>
        <cfvo type="min"/>
        <cfvo type="max"/>
        <color rgb="FFFF7128"/>
        <color rgb="FFFFEF9C"/>
      </colorScale>
    </cfRule>
    <cfRule type="top10" dxfId="2" priority="2008" rank="50"/>
    <cfRule type="colorScale" priority="2011">
      <colorScale>
        <cfvo type="percent" val="50"/>
        <cfvo type="max"/>
        <color rgb="FFFF7128"/>
        <color rgb="FFFFEF9C"/>
      </colorScale>
    </cfRule>
    <cfRule type="colorScale" priority="200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iconSet" priority="2000">
      <iconSet iconSet="4Rating">
        <cfvo type="percent" val="0"/>
        <cfvo type="percent" val="25"/>
        <cfvo type="percent" val="50"/>
        <cfvo type="percent" val="75"/>
      </iconSet>
    </cfRule>
    <cfRule type="iconSet" priority="2001">
      <iconSet iconSet="3Arrows">
        <cfvo type="percent" val="0"/>
        <cfvo type="percent" val="33"/>
        <cfvo type="percent" val="67"/>
      </iconSet>
    </cfRule>
    <cfRule type="colorScale" priority="200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conditionalFormatting sqref="W11">
    <cfRule type="dataBar" priority="2290">
      <dataBar>
        <cfvo type="percent" val="0.5"/>
        <cfvo type="max"/>
        <color rgb="FF638EC6"/>
      </dataBar>
      <extLst>
        <ext xmlns:x14="http://schemas.microsoft.com/office/spreadsheetml/2009/9/main" uri="{B025F937-C7B1-47D3-B67F-A62EFF666E3E}">
          <x14:id>{9EB84A3A-DF97-4048-B367-16A3EFE5D38D}</x14:id>
        </ext>
      </extLst>
    </cfRule>
    <cfRule type="colorScale" priority="228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287">
      <colorScale>
        <cfvo type="min"/>
        <cfvo type="max"/>
        <color rgb="FFFF7128"/>
        <color rgb="FFFFEF9C"/>
      </colorScale>
    </cfRule>
    <cfRule type="top10" dxfId="1" priority="2289" percent="1" rank="50"/>
    <cfRule type="colorScale" priority="2286">
      <colorScale>
        <cfvo type="min"/>
        <cfvo type="percentile" val="50"/>
        <cfvo type="max"/>
        <color rgb="FFF8696B"/>
        <color rgb="FFFCFCFF"/>
        <color rgb="FF5A8AC6"/>
      </colorScale>
    </cfRule>
    <cfRule type="iconSet" priority="2285">
      <iconSet iconSet="3Arrows">
        <cfvo type="percent" val="0"/>
        <cfvo type="percent" val="33"/>
        <cfvo type="percent" val="67"/>
      </iconSet>
    </cfRule>
    <cfRule type="iconSet" priority="2284">
      <iconSet iconSet="4Rating">
        <cfvo type="percent" val="0"/>
        <cfvo type="percent" val="25"/>
        <cfvo type="percent" val="50"/>
        <cfvo type="percent" val="75"/>
      </iconSet>
    </cfRule>
    <cfRule type="colorScale" priority="2295">
      <colorScale>
        <cfvo type="percent" val="50"/>
        <cfvo type="max"/>
        <color rgb="FFFF7128"/>
        <color rgb="FFFFEF9C"/>
      </colorScale>
    </cfRule>
    <cfRule type="colorScale" priority="229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top10" dxfId="0" priority="2292" rank="50"/>
    <cfRule type="colorScale" priority="2291">
      <colorScale>
        <cfvo type="min"/>
        <cfvo type="max"/>
        <color rgb="FFFF7128"/>
        <color rgb="FFFFEF9C"/>
      </colorScale>
    </cfRule>
  </conditionalFormatting>
  <printOptions horizontalCentered="1" verticalCentered="1"/>
  <pageMargins left="0" right="0" top="0" bottom="0" header="0" footer="0"/>
  <pageSetup scale="35" orientation="landscape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D2DC657-0A98-4715-88BD-37EA317D158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J6</xm:sqref>
        </x14:conditionalFormatting>
        <x14:conditionalFormatting xmlns:xm="http://schemas.microsoft.com/office/excel/2006/main">
          <x14:cfRule type="dataBar" id="{2F75E10F-56BE-4CE3-8A70-4409A48F85C5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J7</xm:sqref>
        </x14:conditionalFormatting>
        <x14:conditionalFormatting xmlns:xm="http://schemas.microsoft.com/office/excel/2006/main">
          <x14:cfRule type="dataBar" id="{F30ACB08-81DB-41B0-A850-91FDF9C5775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J8</xm:sqref>
        </x14:conditionalFormatting>
        <x14:conditionalFormatting xmlns:xm="http://schemas.microsoft.com/office/excel/2006/main">
          <x14:cfRule type="dataBar" id="{F1ABE497-6A7C-4492-A91B-3B6B9ADF841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J9</xm:sqref>
        </x14:conditionalFormatting>
        <x14:conditionalFormatting xmlns:xm="http://schemas.microsoft.com/office/excel/2006/main">
          <x14:cfRule type="dataBar" id="{679B0162-62D6-4CBA-9ED9-E7DA3C66421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J10</xm:sqref>
        </x14:conditionalFormatting>
        <x14:conditionalFormatting xmlns:xm="http://schemas.microsoft.com/office/excel/2006/main">
          <x14:cfRule type="dataBar" id="{BB983E57-3C22-4BFF-BAFF-ABAC3FF7BCB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J11</xm:sqref>
        </x14:conditionalFormatting>
        <x14:conditionalFormatting xmlns:xm="http://schemas.microsoft.com/office/excel/2006/main">
          <x14:cfRule type="dataBar" id="{7A00AD74-70D7-48C9-B43C-51C83C3961D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L6</xm:sqref>
        </x14:conditionalFormatting>
        <x14:conditionalFormatting xmlns:xm="http://schemas.microsoft.com/office/excel/2006/main">
          <x14:cfRule type="dataBar" id="{3B0387F0-954F-42A1-BB0C-52D4E604EB4F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L7</xm:sqref>
        </x14:conditionalFormatting>
        <x14:conditionalFormatting xmlns:xm="http://schemas.microsoft.com/office/excel/2006/main">
          <x14:cfRule type="dataBar" id="{0C697858-BDA0-476D-B4A6-423CD8E4523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L8</xm:sqref>
        </x14:conditionalFormatting>
        <x14:conditionalFormatting xmlns:xm="http://schemas.microsoft.com/office/excel/2006/main">
          <x14:cfRule type="dataBar" id="{9D84A0ED-04CB-4B95-8477-CBE64AB7442E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L9</xm:sqref>
        </x14:conditionalFormatting>
        <x14:conditionalFormatting xmlns:xm="http://schemas.microsoft.com/office/excel/2006/main">
          <x14:cfRule type="dataBar" id="{6BC0412C-4F68-43FB-9A84-4B99024CBB1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L10</xm:sqref>
        </x14:conditionalFormatting>
        <x14:conditionalFormatting xmlns:xm="http://schemas.microsoft.com/office/excel/2006/main">
          <x14:cfRule type="dataBar" id="{B17405A8-E8DD-462F-B0DE-7C2270A7737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L11</xm:sqref>
        </x14:conditionalFormatting>
        <x14:conditionalFormatting xmlns:xm="http://schemas.microsoft.com/office/excel/2006/main">
          <x14:cfRule type="dataBar" id="{B6EAF711-1D5F-46EA-9A8E-E5355B9B51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N6</xm:sqref>
        </x14:conditionalFormatting>
        <x14:conditionalFormatting xmlns:xm="http://schemas.microsoft.com/office/excel/2006/main">
          <x14:cfRule type="dataBar" id="{FEAE9516-B296-4D22-BB75-48F682CD5D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N7</xm:sqref>
        </x14:conditionalFormatting>
        <x14:conditionalFormatting xmlns:xm="http://schemas.microsoft.com/office/excel/2006/main">
          <x14:cfRule type="dataBar" id="{C24776F0-DB09-4356-B710-6A9C6E7CB1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N8</xm:sqref>
        </x14:conditionalFormatting>
        <x14:conditionalFormatting xmlns:xm="http://schemas.microsoft.com/office/excel/2006/main">
          <x14:cfRule type="dataBar" id="{4B77B981-5AB1-4AF6-B116-FBB23AFD0E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N9</xm:sqref>
        </x14:conditionalFormatting>
        <x14:conditionalFormatting xmlns:xm="http://schemas.microsoft.com/office/excel/2006/main">
          <x14:cfRule type="dataBar" id="{91EFE563-FA7F-4117-8D4B-4E7E27DD5F6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N10</xm:sqref>
        </x14:conditionalFormatting>
        <x14:conditionalFormatting xmlns:xm="http://schemas.microsoft.com/office/excel/2006/main">
          <x14:cfRule type="dataBar" id="{6A788988-54E1-4FF9-86B4-5BAF20E824F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N11</xm:sqref>
        </x14:conditionalFormatting>
        <x14:conditionalFormatting xmlns:xm="http://schemas.microsoft.com/office/excel/2006/main">
          <x14:cfRule type="dataBar" id="{05C93D53-D948-49DC-93F8-67906377853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S6</xm:sqref>
        </x14:conditionalFormatting>
        <x14:conditionalFormatting xmlns:xm="http://schemas.microsoft.com/office/excel/2006/main">
          <x14:cfRule type="dataBar" id="{F518FCDB-A5FC-4845-A136-04036C0050D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S7</xm:sqref>
        </x14:conditionalFormatting>
        <x14:conditionalFormatting xmlns:xm="http://schemas.microsoft.com/office/excel/2006/main">
          <x14:cfRule type="dataBar" id="{F7EB2F08-AD24-46F9-9BD4-9199A5C55C47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S8</xm:sqref>
        </x14:conditionalFormatting>
        <x14:conditionalFormatting xmlns:xm="http://schemas.microsoft.com/office/excel/2006/main">
          <x14:cfRule type="dataBar" id="{CBE3A75F-E33A-4E6C-B1EE-5C8B44103B12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S9</xm:sqref>
        </x14:conditionalFormatting>
        <x14:conditionalFormatting xmlns:xm="http://schemas.microsoft.com/office/excel/2006/main">
          <x14:cfRule type="dataBar" id="{CD617A10-4912-4692-B47D-A1DB018C12B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S10</xm:sqref>
        </x14:conditionalFormatting>
        <x14:conditionalFormatting xmlns:xm="http://schemas.microsoft.com/office/excel/2006/main">
          <x14:cfRule type="dataBar" id="{B386DAFA-6E82-45A5-8214-9F17951E454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S11</xm:sqref>
        </x14:conditionalFormatting>
        <x14:conditionalFormatting xmlns:xm="http://schemas.microsoft.com/office/excel/2006/main">
          <x14:cfRule type="dataBar" id="{51E0F7FF-6FBD-438E-B801-0696AB7D6569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U6</xm:sqref>
        </x14:conditionalFormatting>
        <x14:conditionalFormatting xmlns:xm="http://schemas.microsoft.com/office/excel/2006/main">
          <x14:cfRule type="dataBar" id="{1AE72C55-DFBA-4CAE-9ECB-61715E384008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U7</xm:sqref>
        </x14:conditionalFormatting>
        <x14:conditionalFormatting xmlns:xm="http://schemas.microsoft.com/office/excel/2006/main">
          <x14:cfRule type="dataBar" id="{7A2D42DA-2213-4734-A7A0-23F3A6EB783A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U8</xm:sqref>
        </x14:conditionalFormatting>
        <x14:conditionalFormatting xmlns:xm="http://schemas.microsoft.com/office/excel/2006/main">
          <x14:cfRule type="dataBar" id="{34979B64-B476-4DD7-9046-F1CF79A134C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U9</xm:sqref>
        </x14:conditionalFormatting>
        <x14:conditionalFormatting xmlns:xm="http://schemas.microsoft.com/office/excel/2006/main">
          <x14:cfRule type="dataBar" id="{899DC15C-FD11-48E0-8610-4FDBDDF2CEF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U10</xm:sqref>
        </x14:conditionalFormatting>
        <x14:conditionalFormatting xmlns:xm="http://schemas.microsoft.com/office/excel/2006/main">
          <x14:cfRule type="dataBar" id="{3FBA2019-A462-4A71-BA6E-23C3C449C066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U11</xm:sqref>
        </x14:conditionalFormatting>
        <x14:conditionalFormatting xmlns:xm="http://schemas.microsoft.com/office/excel/2006/main">
          <x14:cfRule type="dataBar" id="{8B2D0356-86E6-40DC-B2A4-21F572C0D7A3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D513C9B7-251D-4390-84E7-C729B5AB9E8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ABF31C3F-4F5B-479A-BFB9-DD6911BA3BC0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7799842B-E9EA-4587-A150-C921E3941064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056CA264-C15B-405D-8A4B-6D46B42B21BB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9EB84A3A-DF97-4048-B367-16A3EFE5D38D}">
            <x14:dataBar minLength="0" maxLength="100" gradient="0">
              <x14:cfvo type="percent">
                <xm:f>0.5</xm:f>
              </x14:cfvo>
              <x14:cfvo type="max"/>
              <x14:negativeFillColor rgb="FFFF0000"/>
              <x14:axisColor rgb="FF000000"/>
            </x14:dataBar>
          </x14:cfRule>
          <xm:sqref>W11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8"/>
  <sheetViews>
    <sheetView showGridLines="0" topLeftCell="A11" zoomScale="90" zoomScaleNormal="90" workbookViewId="0">
      <selection activeCell="I17" sqref="I17"/>
    </sheetView>
  </sheetViews>
  <sheetFormatPr baseColWidth="10" defaultColWidth="0" defaultRowHeight="11.25" zeroHeight="1" x14ac:dyDescent="0.2"/>
  <cols>
    <col min="1" max="1" width="1.7109375" style="8" customWidth="1"/>
    <col min="2" max="2" width="13.28515625" style="8" customWidth="1"/>
    <col min="3" max="3" width="20.7109375" style="8" customWidth="1"/>
    <col min="4" max="4" width="11.42578125" style="8" customWidth="1"/>
    <col min="5" max="5" width="6.7109375" style="8" customWidth="1"/>
    <col min="6" max="6" width="25.28515625" style="8" customWidth="1"/>
    <col min="7" max="9" width="21.140625" style="8" customWidth="1"/>
    <col min="10" max="11" width="21.42578125" style="8" customWidth="1"/>
    <col min="12" max="12" width="11.42578125" style="8" customWidth="1"/>
    <col min="13" max="13" width="10.7109375" style="8" customWidth="1"/>
    <col min="14" max="14" width="13.42578125" style="8" customWidth="1"/>
    <col min="15" max="15" width="23" style="8" customWidth="1"/>
    <col min="16" max="16" width="24" style="8" customWidth="1"/>
    <col min="17" max="17" width="17" style="8" customWidth="1"/>
    <col min="18" max="18" width="24" style="8" customWidth="1"/>
    <col min="19" max="19" width="23.28515625" style="8" customWidth="1"/>
    <col min="20" max="21" width="11.42578125" style="8" customWidth="1"/>
    <col min="22" max="22" width="19" style="8" customWidth="1"/>
    <col min="23" max="23" width="28" style="8" customWidth="1"/>
    <col min="24" max="16384" width="11.42578125" style="8" hidden="1"/>
  </cols>
  <sheetData>
    <row r="1" spans="1:25" ht="15" x14ac:dyDescent="0.25">
      <c r="A1" s="7" t="s">
        <v>47</v>
      </c>
    </row>
    <row r="2" spans="1:25" s="9" customFormat="1" x14ac:dyDescent="0.2"/>
    <row r="3" spans="1:25" s="9" customFormat="1" x14ac:dyDescent="0.2">
      <c r="B3" s="10" t="s">
        <v>48</v>
      </c>
      <c r="C3" s="109" t="s">
        <v>49</v>
      </c>
      <c r="D3" s="109"/>
      <c r="F3" s="10" t="s">
        <v>50</v>
      </c>
      <c r="G3" s="11" t="s">
        <v>51</v>
      </c>
      <c r="H3" s="11" t="s">
        <v>52</v>
      </c>
      <c r="I3" s="109" t="s">
        <v>53</v>
      </c>
      <c r="J3" s="109"/>
      <c r="K3" s="109"/>
      <c r="L3" s="109"/>
      <c r="N3" s="10" t="s">
        <v>54</v>
      </c>
      <c r="O3" s="109" t="s">
        <v>49</v>
      </c>
      <c r="P3" s="109"/>
      <c r="Q3" s="109"/>
    </row>
    <row r="4" spans="1:25" s="9" customFormat="1" ht="53.45" customHeight="1" x14ac:dyDescent="0.2">
      <c r="B4" s="12" t="s">
        <v>36</v>
      </c>
      <c r="C4" s="95" t="s">
        <v>55</v>
      </c>
      <c r="D4" s="96"/>
      <c r="F4" s="102" t="s">
        <v>56</v>
      </c>
      <c r="G4" s="102" t="s">
        <v>57</v>
      </c>
      <c r="H4" s="104" t="s">
        <v>58</v>
      </c>
      <c r="I4" s="112" t="s">
        <v>59</v>
      </c>
      <c r="J4" s="113"/>
      <c r="K4" s="113"/>
      <c r="L4" s="114"/>
      <c r="N4" s="13" t="s">
        <v>60</v>
      </c>
      <c r="O4" s="95" t="s">
        <v>61</v>
      </c>
      <c r="P4" s="96"/>
      <c r="Q4" s="96"/>
    </row>
    <row r="5" spans="1:25" s="9" customFormat="1" ht="53.45" customHeight="1" x14ac:dyDescent="0.2">
      <c r="B5" s="12" t="s">
        <v>39</v>
      </c>
      <c r="C5" s="95" t="s">
        <v>62</v>
      </c>
      <c r="D5" s="95"/>
      <c r="F5" s="110"/>
      <c r="G5" s="110"/>
      <c r="H5" s="111"/>
      <c r="I5" s="115"/>
      <c r="J5" s="116"/>
      <c r="K5" s="116"/>
      <c r="L5" s="117"/>
      <c r="N5" s="13" t="s">
        <v>63</v>
      </c>
      <c r="O5" s="95" t="s">
        <v>64</v>
      </c>
      <c r="P5" s="96"/>
      <c r="Q5" s="96"/>
    </row>
    <row r="6" spans="1:25" s="9" customFormat="1" ht="60" customHeight="1" x14ac:dyDescent="0.2">
      <c r="F6" s="103"/>
      <c r="G6" s="103"/>
      <c r="H6" s="105"/>
      <c r="I6" s="118"/>
      <c r="J6" s="119"/>
      <c r="K6" s="119"/>
      <c r="L6" s="120"/>
      <c r="N6" s="13" t="s">
        <v>65</v>
      </c>
      <c r="O6" s="95" t="s">
        <v>66</v>
      </c>
      <c r="P6" s="96"/>
      <c r="Q6" s="96"/>
    </row>
    <row r="7" spans="1:25" s="9" customFormat="1" ht="79.5" customHeight="1" x14ac:dyDescent="0.2">
      <c r="B7" s="10" t="s">
        <v>67</v>
      </c>
      <c r="C7" s="109" t="s">
        <v>49</v>
      </c>
      <c r="D7" s="109"/>
      <c r="F7" s="14" t="s">
        <v>68</v>
      </c>
      <c r="G7" s="15" t="s">
        <v>58</v>
      </c>
      <c r="H7" s="15" t="s">
        <v>69</v>
      </c>
      <c r="I7" s="94" t="s">
        <v>70</v>
      </c>
      <c r="J7" s="94"/>
      <c r="K7" s="94"/>
      <c r="L7" s="94"/>
      <c r="N7" s="16" t="s">
        <v>71</v>
      </c>
      <c r="O7" s="95" t="s">
        <v>72</v>
      </c>
      <c r="P7" s="96"/>
      <c r="Q7" s="96"/>
    </row>
    <row r="8" spans="1:25" s="9" customFormat="1" ht="33.75" x14ac:dyDescent="0.2">
      <c r="B8" s="17" t="s">
        <v>73</v>
      </c>
      <c r="C8" s="107" t="s">
        <v>74</v>
      </c>
      <c r="D8" s="108"/>
      <c r="F8" s="14" t="s">
        <v>37</v>
      </c>
      <c r="G8" s="15" t="s">
        <v>75</v>
      </c>
      <c r="H8" s="14" t="s">
        <v>76</v>
      </c>
      <c r="I8" s="94" t="s">
        <v>77</v>
      </c>
      <c r="J8" s="94"/>
      <c r="K8" s="94"/>
      <c r="L8" s="94"/>
      <c r="N8" s="16" t="s">
        <v>78</v>
      </c>
      <c r="O8" s="95" t="s">
        <v>79</v>
      </c>
      <c r="P8" s="96"/>
      <c r="Q8" s="96"/>
    </row>
    <row r="9" spans="1:25" s="9" customFormat="1" ht="52.15" customHeight="1" x14ac:dyDescent="0.2">
      <c r="B9" s="17" t="s">
        <v>34</v>
      </c>
      <c r="C9" s="100" t="s">
        <v>80</v>
      </c>
      <c r="D9" s="101"/>
      <c r="F9" s="102" t="s">
        <v>35</v>
      </c>
      <c r="G9" s="102" t="s">
        <v>76</v>
      </c>
      <c r="H9" s="104" t="s">
        <v>81</v>
      </c>
      <c r="I9" s="95" t="s">
        <v>82</v>
      </c>
      <c r="J9" s="95"/>
      <c r="K9" s="95"/>
      <c r="L9" s="95"/>
      <c r="N9" s="16" t="s">
        <v>83</v>
      </c>
      <c r="O9" s="95" t="s">
        <v>84</v>
      </c>
      <c r="P9" s="96"/>
      <c r="Q9" s="96"/>
    </row>
    <row r="10" spans="1:25" s="9" customFormat="1" ht="22.9" customHeight="1" x14ac:dyDescent="0.2">
      <c r="F10" s="103"/>
      <c r="G10" s="103"/>
      <c r="H10" s="105"/>
      <c r="I10" s="95"/>
      <c r="J10" s="95"/>
      <c r="K10" s="95"/>
      <c r="L10" s="95"/>
      <c r="N10" s="94" t="s">
        <v>85</v>
      </c>
      <c r="O10" s="95" t="s">
        <v>86</v>
      </c>
      <c r="P10" s="95"/>
      <c r="Q10" s="95"/>
    </row>
    <row r="11" spans="1:25" s="9" customFormat="1" ht="39" customHeight="1" x14ac:dyDescent="0.2">
      <c r="N11" s="94"/>
      <c r="O11" s="95"/>
      <c r="P11" s="95"/>
      <c r="Q11" s="95"/>
    </row>
    <row r="12" spans="1:25" s="9" customFormat="1" ht="52.9" customHeight="1" x14ac:dyDescent="0.2">
      <c r="H12" s="18"/>
      <c r="I12" s="18"/>
      <c r="N12" s="16" t="s">
        <v>87</v>
      </c>
      <c r="O12" s="95" t="s">
        <v>88</v>
      </c>
      <c r="P12" s="95"/>
      <c r="Q12" s="95"/>
    </row>
    <row r="13" spans="1:25" s="9" customFormat="1" x14ac:dyDescent="0.2">
      <c r="F13" s="18"/>
      <c r="G13" s="18"/>
      <c r="H13" s="18"/>
      <c r="I13" s="18"/>
    </row>
    <row r="14" spans="1:25" s="9" customFormat="1" x14ac:dyDescent="0.2">
      <c r="C14" s="106" t="s">
        <v>89</v>
      </c>
      <c r="D14" s="106"/>
      <c r="F14" s="93" t="s">
        <v>90</v>
      </c>
      <c r="G14" s="93"/>
      <c r="H14" s="93"/>
      <c r="I14" s="93"/>
      <c r="J14" s="93"/>
      <c r="K14" s="93"/>
      <c r="L14" s="93"/>
      <c r="O14" s="97" t="s">
        <v>91</v>
      </c>
      <c r="P14" s="98"/>
      <c r="Q14" s="98"/>
      <c r="R14" s="98"/>
      <c r="S14" s="98"/>
      <c r="T14" s="98"/>
      <c r="U14" s="99"/>
      <c r="X14" s="89" t="s">
        <v>92</v>
      </c>
      <c r="Y14" s="90"/>
    </row>
    <row r="15" spans="1:25" s="9" customFormat="1" ht="63" customHeight="1" x14ac:dyDescent="0.2">
      <c r="C15" s="19" t="s">
        <v>93</v>
      </c>
      <c r="D15" s="19" t="s">
        <v>94</v>
      </c>
      <c r="F15" s="97" t="s">
        <v>91</v>
      </c>
      <c r="G15" s="98"/>
      <c r="H15" s="98"/>
      <c r="I15" s="98"/>
      <c r="J15" s="98"/>
      <c r="K15" s="98"/>
      <c r="L15" s="99"/>
      <c r="N15" s="20"/>
      <c r="O15" s="92" t="s">
        <v>95</v>
      </c>
      <c r="P15" s="92"/>
      <c r="Q15" s="15" t="s">
        <v>43</v>
      </c>
      <c r="R15" s="15" t="s">
        <v>40</v>
      </c>
      <c r="S15" s="15" t="s">
        <v>46</v>
      </c>
      <c r="T15" s="15" t="s">
        <v>42</v>
      </c>
      <c r="U15" s="15" t="s">
        <v>96</v>
      </c>
      <c r="X15" s="21" t="s">
        <v>97</v>
      </c>
      <c r="Y15" s="19" t="s">
        <v>93</v>
      </c>
    </row>
    <row r="16" spans="1:25" s="9" customFormat="1" ht="67.5" customHeight="1" x14ac:dyDescent="0.2">
      <c r="B16" s="91" t="s">
        <v>98</v>
      </c>
      <c r="C16" s="22" t="s">
        <v>99</v>
      </c>
      <c r="D16" s="14">
        <v>1</v>
      </c>
      <c r="E16" s="18"/>
      <c r="F16" s="92" t="s">
        <v>95</v>
      </c>
      <c r="G16" s="92"/>
      <c r="H16" s="15" t="s">
        <v>43</v>
      </c>
      <c r="I16" s="15" t="s">
        <v>40</v>
      </c>
      <c r="J16" s="15" t="s">
        <v>46</v>
      </c>
      <c r="K16" s="15" t="s">
        <v>42</v>
      </c>
      <c r="L16" s="15" t="s">
        <v>96</v>
      </c>
      <c r="O16" s="92" t="s">
        <v>100</v>
      </c>
      <c r="P16" s="92"/>
      <c r="Q16" s="15" t="s">
        <v>101</v>
      </c>
      <c r="R16" s="15" t="s">
        <v>102</v>
      </c>
      <c r="S16" s="15" t="s">
        <v>103</v>
      </c>
      <c r="T16" s="15" t="s">
        <v>104</v>
      </c>
      <c r="U16" s="15" t="s">
        <v>105</v>
      </c>
      <c r="X16" s="23" t="s">
        <v>106</v>
      </c>
      <c r="Y16" s="15" t="s">
        <v>107</v>
      </c>
    </row>
    <row r="17" spans="2:25" s="9" customFormat="1" ht="67.5" x14ac:dyDescent="0.2">
      <c r="B17" s="91"/>
      <c r="C17" s="22" t="s">
        <v>108</v>
      </c>
      <c r="D17" s="14">
        <v>2</v>
      </c>
      <c r="E17" s="18"/>
      <c r="F17" s="92" t="s">
        <v>100</v>
      </c>
      <c r="G17" s="92"/>
      <c r="H17" s="15" t="s">
        <v>101</v>
      </c>
      <c r="I17" s="15" t="s">
        <v>102</v>
      </c>
      <c r="J17" s="15" t="s">
        <v>103</v>
      </c>
      <c r="K17" s="15" t="s">
        <v>104</v>
      </c>
      <c r="L17" s="15" t="s">
        <v>105</v>
      </c>
      <c r="O17" s="93" t="s">
        <v>93</v>
      </c>
      <c r="P17" s="93" t="s">
        <v>109</v>
      </c>
      <c r="Q17" s="19" t="s">
        <v>110</v>
      </c>
      <c r="R17" s="19" t="s">
        <v>111</v>
      </c>
      <c r="S17" s="19" t="s">
        <v>112</v>
      </c>
      <c r="T17" s="19" t="s">
        <v>113</v>
      </c>
      <c r="U17" s="19" t="s">
        <v>114</v>
      </c>
      <c r="X17" s="24" t="s">
        <v>115</v>
      </c>
      <c r="Y17" s="15" t="s">
        <v>116</v>
      </c>
    </row>
    <row r="18" spans="2:25" s="9" customFormat="1" ht="22.5" x14ac:dyDescent="0.2">
      <c r="B18" s="91"/>
      <c r="C18" s="22" t="s">
        <v>117</v>
      </c>
      <c r="D18" s="14">
        <v>3</v>
      </c>
      <c r="E18" s="18"/>
      <c r="F18" s="93" t="s">
        <v>93</v>
      </c>
      <c r="G18" s="93" t="s">
        <v>109</v>
      </c>
      <c r="H18" s="19" t="s">
        <v>110</v>
      </c>
      <c r="I18" s="19" t="s">
        <v>111</v>
      </c>
      <c r="J18" s="19" t="s">
        <v>112</v>
      </c>
      <c r="K18" s="19" t="s">
        <v>113</v>
      </c>
      <c r="L18" s="19" t="s">
        <v>114</v>
      </c>
      <c r="O18" s="93"/>
      <c r="P18" s="93"/>
      <c r="Q18" s="14">
        <v>1</v>
      </c>
      <c r="R18" s="14">
        <v>2</v>
      </c>
      <c r="S18" s="14">
        <v>3</v>
      </c>
      <c r="T18" s="14">
        <v>4</v>
      </c>
      <c r="U18" s="14">
        <v>5</v>
      </c>
      <c r="X18" s="25">
        <v>5</v>
      </c>
      <c r="Y18" s="15" t="s">
        <v>118</v>
      </c>
    </row>
    <row r="19" spans="2:25" s="9" customFormat="1" ht="51.75" customHeight="1" x14ac:dyDescent="0.2">
      <c r="B19" s="91"/>
      <c r="C19" s="22" t="s">
        <v>119</v>
      </c>
      <c r="D19" s="14">
        <v>4</v>
      </c>
      <c r="E19" s="18"/>
      <c r="F19" s="93"/>
      <c r="G19" s="93"/>
      <c r="H19" s="14">
        <v>1</v>
      </c>
      <c r="I19" s="14">
        <v>2</v>
      </c>
      <c r="J19" s="14">
        <v>3</v>
      </c>
      <c r="K19" s="14">
        <v>4</v>
      </c>
      <c r="L19" s="14">
        <v>5</v>
      </c>
      <c r="N19" s="91" t="s">
        <v>98</v>
      </c>
      <c r="O19" s="22" t="s">
        <v>99</v>
      </c>
      <c r="P19" s="14">
        <v>1</v>
      </c>
      <c r="Q19" s="26">
        <v>2</v>
      </c>
      <c r="R19" s="26">
        <v>3</v>
      </c>
      <c r="S19" s="26">
        <v>4</v>
      </c>
      <c r="T19" s="25">
        <v>5</v>
      </c>
      <c r="U19" s="24">
        <v>6</v>
      </c>
      <c r="X19" s="26" t="s">
        <v>120</v>
      </c>
      <c r="Y19" s="15" t="s">
        <v>121</v>
      </c>
    </row>
    <row r="20" spans="2:25" s="9" customFormat="1" ht="33.75" x14ac:dyDescent="0.2">
      <c r="B20" s="91"/>
      <c r="C20" s="22" t="s">
        <v>122</v>
      </c>
      <c r="D20" s="14">
        <v>5</v>
      </c>
      <c r="E20" s="18"/>
      <c r="F20" s="18"/>
      <c r="G20" s="18"/>
      <c r="H20" s="18"/>
      <c r="I20" s="18"/>
      <c r="J20" s="18"/>
      <c r="K20" s="18"/>
      <c r="N20" s="91"/>
      <c r="O20" s="22" t="s">
        <v>108</v>
      </c>
      <c r="P20" s="14">
        <v>2</v>
      </c>
      <c r="Q20" s="26">
        <v>3</v>
      </c>
      <c r="R20" s="26">
        <v>4</v>
      </c>
      <c r="S20" s="25">
        <v>5</v>
      </c>
      <c r="T20" s="24">
        <v>6</v>
      </c>
      <c r="U20" s="24">
        <v>7</v>
      </c>
    </row>
    <row r="21" spans="2:25" s="9" customFormat="1" ht="45" x14ac:dyDescent="0.2">
      <c r="F21" s="18"/>
      <c r="G21" s="18"/>
      <c r="H21" s="18"/>
      <c r="I21" s="18"/>
      <c r="J21" s="18"/>
      <c r="K21" s="18"/>
      <c r="N21" s="91"/>
      <c r="O21" s="22" t="s">
        <v>117</v>
      </c>
      <c r="P21" s="14">
        <v>3</v>
      </c>
      <c r="Q21" s="26">
        <v>4</v>
      </c>
      <c r="R21" s="25">
        <v>5</v>
      </c>
      <c r="S21" s="24">
        <v>6</v>
      </c>
      <c r="T21" s="24">
        <v>7</v>
      </c>
      <c r="U21" s="23">
        <v>8</v>
      </c>
      <c r="X21" s="27" t="s">
        <v>123</v>
      </c>
      <c r="Y21" s="27" t="s">
        <v>124</v>
      </c>
    </row>
    <row r="22" spans="2:25" s="9" customFormat="1" ht="22.5" x14ac:dyDescent="0.2">
      <c r="B22" s="9" t="s">
        <v>125</v>
      </c>
      <c r="N22" s="91"/>
      <c r="O22" s="22" t="s">
        <v>119</v>
      </c>
      <c r="P22" s="14">
        <v>4</v>
      </c>
      <c r="Q22" s="25">
        <v>5</v>
      </c>
      <c r="R22" s="24">
        <v>6</v>
      </c>
      <c r="S22" s="24">
        <v>7</v>
      </c>
      <c r="T22" s="23">
        <v>8</v>
      </c>
      <c r="U22" s="23">
        <v>9</v>
      </c>
      <c r="X22" s="9" t="s">
        <v>126</v>
      </c>
      <c r="Y22" s="9" t="s">
        <v>127</v>
      </c>
    </row>
    <row r="23" spans="2:25" s="9" customFormat="1" ht="33.75" x14ac:dyDescent="0.2">
      <c r="N23" s="91"/>
      <c r="O23" s="22" t="s">
        <v>122</v>
      </c>
      <c r="P23" s="14">
        <v>5</v>
      </c>
      <c r="Q23" s="24">
        <v>6</v>
      </c>
      <c r="R23" s="24">
        <v>7</v>
      </c>
      <c r="S23" s="23">
        <v>8</v>
      </c>
      <c r="T23" s="23">
        <v>9</v>
      </c>
      <c r="U23" s="23">
        <v>10</v>
      </c>
      <c r="X23" s="9" t="s">
        <v>128</v>
      </c>
      <c r="Y23" s="9" t="s">
        <v>41</v>
      </c>
    </row>
    <row r="24" spans="2:25" s="9" customFormat="1" x14ac:dyDescent="0.2">
      <c r="X24" s="9" t="s">
        <v>129</v>
      </c>
    </row>
    <row r="26" spans="2:25" hidden="1" x14ac:dyDescent="0.2">
      <c r="C26" s="8" t="s">
        <v>130</v>
      </c>
      <c r="D26" s="8" t="s">
        <v>23</v>
      </c>
      <c r="F26" s="8" t="s">
        <v>1</v>
      </c>
      <c r="G26" s="8" t="s">
        <v>0</v>
      </c>
      <c r="H26" s="8" t="s">
        <v>131</v>
      </c>
    </row>
    <row r="27" spans="2:25" hidden="1" x14ac:dyDescent="0.2">
      <c r="C27" s="8" t="s">
        <v>36</v>
      </c>
      <c r="D27" s="8" t="s">
        <v>73</v>
      </c>
      <c r="F27" s="8" t="s">
        <v>132</v>
      </c>
      <c r="G27" s="8" t="s">
        <v>133</v>
      </c>
      <c r="H27" s="8" t="s">
        <v>127</v>
      </c>
      <c r="P27" s="28"/>
      <c r="Q27" s="28"/>
      <c r="R27" s="28"/>
      <c r="S27" s="28"/>
      <c r="T27" s="28"/>
    </row>
    <row r="28" spans="2:25" hidden="1" x14ac:dyDescent="0.2">
      <c r="C28" s="8" t="s">
        <v>39</v>
      </c>
      <c r="D28" s="8" t="s">
        <v>34</v>
      </c>
      <c r="F28" s="8" t="s">
        <v>134</v>
      </c>
      <c r="G28" s="8" t="s">
        <v>135</v>
      </c>
      <c r="H28" s="8" t="s">
        <v>41</v>
      </c>
      <c r="P28" s="28"/>
      <c r="Q28" s="28"/>
      <c r="R28" s="28"/>
      <c r="S28" s="28"/>
      <c r="T28" s="28"/>
    </row>
    <row r="29" spans="2:25" hidden="1" x14ac:dyDescent="0.2">
      <c r="F29" s="8" t="s">
        <v>136</v>
      </c>
      <c r="G29" s="8" t="s">
        <v>137</v>
      </c>
      <c r="P29" s="28"/>
      <c r="Q29" s="28"/>
      <c r="R29" s="28"/>
      <c r="S29" s="28"/>
      <c r="T29" s="28"/>
    </row>
    <row r="30" spans="2:25" hidden="1" x14ac:dyDescent="0.2">
      <c r="F30" s="8" t="s">
        <v>138</v>
      </c>
      <c r="G30" s="8" t="s">
        <v>139</v>
      </c>
      <c r="P30" s="28"/>
      <c r="Q30" s="28"/>
      <c r="R30" s="28"/>
      <c r="S30" s="28"/>
      <c r="T30" s="28"/>
    </row>
    <row r="31" spans="2:25" hidden="1" x14ac:dyDescent="0.2">
      <c r="F31" s="8" t="s">
        <v>140</v>
      </c>
      <c r="G31" s="8" t="s">
        <v>141</v>
      </c>
      <c r="P31" s="28"/>
      <c r="Q31" s="28"/>
      <c r="R31" s="28"/>
      <c r="S31" s="28"/>
      <c r="T31" s="28"/>
    </row>
    <row r="36" ht="26.25" hidden="1" customHeight="1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</sheetData>
  <mergeCells count="42">
    <mergeCell ref="C8:D8"/>
    <mergeCell ref="I8:L8"/>
    <mergeCell ref="O8:Q8"/>
    <mergeCell ref="C3:D3"/>
    <mergeCell ref="I3:L3"/>
    <mergeCell ref="O3:Q3"/>
    <mergeCell ref="C4:D4"/>
    <mergeCell ref="F4:F6"/>
    <mergeCell ref="G4:G6"/>
    <mergeCell ref="H4:H6"/>
    <mergeCell ref="I4:L6"/>
    <mergeCell ref="O4:Q4"/>
    <mergeCell ref="C5:D5"/>
    <mergeCell ref="O5:Q5"/>
    <mergeCell ref="O6:Q6"/>
    <mergeCell ref="C7:D7"/>
    <mergeCell ref="I7:L7"/>
    <mergeCell ref="O7:Q7"/>
    <mergeCell ref="F15:L15"/>
    <mergeCell ref="O15:P15"/>
    <mergeCell ref="C9:D9"/>
    <mergeCell ref="F9:F10"/>
    <mergeCell ref="G9:G10"/>
    <mergeCell ref="H9:H10"/>
    <mergeCell ref="I9:L10"/>
    <mergeCell ref="O9:Q9"/>
    <mergeCell ref="N10:N11"/>
    <mergeCell ref="O10:Q11"/>
    <mergeCell ref="O12:Q12"/>
    <mergeCell ref="C14:D14"/>
    <mergeCell ref="F14:L14"/>
    <mergeCell ref="O14:U14"/>
    <mergeCell ref="X14:Y14"/>
    <mergeCell ref="B16:B20"/>
    <mergeCell ref="F16:G16"/>
    <mergeCell ref="O16:P16"/>
    <mergeCell ref="F17:G17"/>
    <mergeCell ref="O17:O18"/>
    <mergeCell ref="P17:P18"/>
    <mergeCell ref="F18:F19"/>
    <mergeCell ref="G18:G19"/>
    <mergeCell ref="N19:N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Matriz riesgos</vt:lpstr>
      <vt:lpstr>TABLAS VALORACIÓN</vt:lpstr>
      <vt:lpstr>'Matriz riesgos'!Área_de_impresión</vt:lpstr>
      <vt:lpstr>ASIGNACIÓN</vt:lpstr>
      <vt:lpstr>CLASE</vt:lpstr>
      <vt:lpstr>FUENTE</vt:lpstr>
      <vt:lpstr>IMPACTO</vt:lpstr>
      <vt:lpstr>PROBABILIDAD</vt:lpstr>
      <vt:lpstr>'Matriz riesgos'!Títulos_a_imprimir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Luis Guillermo Niño Salamanca</cp:lastModifiedBy>
  <cp:lastPrinted>2023-07-28T13:59:30Z</cp:lastPrinted>
  <dcterms:created xsi:type="dcterms:W3CDTF">2011-10-26T13:45:21Z</dcterms:created>
  <dcterms:modified xsi:type="dcterms:W3CDTF">2023-09-06T20:11:37Z</dcterms:modified>
</cp:coreProperties>
</file>