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CONTRATOS PENDIENTES\PROCESOS CUBIERTA ARMENIA\"/>
    </mc:Choice>
  </mc:AlternateContent>
  <xr:revisionPtr revIDLastSave="0" documentId="13_ncr:1_{3FD8A0F7-0CD7-4B30-A953-F73E3C1501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PTO OFICIAL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7" l="1"/>
  <c r="F5" i="7"/>
  <c r="F6" i="7"/>
  <c r="F7" i="7"/>
  <c r="F8" i="7"/>
  <c r="F9" i="7"/>
  <c r="F10" i="7"/>
  <c r="F11" i="7"/>
  <c r="F12" i="7"/>
  <c r="F13" i="7" l="1"/>
  <c r="F14" i="7" s="1"/>
  <c r="F15" i="7" l="1"/>
  <c r="F16" i="7" s="1"/>
  <c r="F17" i="7"/>
</calcChain>
</file>

<file path=xl/sharedStrings.xml><?xml version="1.0" encoding="utf-8"?>
<sst xmlns="http://schemas.openxmlformats.org/spreadsheetml/2006/main" count="48" uniqueCount="39">
  <si>
    <t>UND</t>
  </si>
  <si>
    <t>CANTIDAD</t>
  </si>
  <si>
    <t>TOTAL COSTO DIRECTO</t>
  </si>
  <si>
    <t>ADMINISTRACÍON</t>
  </si>
  <si>
    <t>UTILIDAD</t>
  </si>
  <si>
    <t>IVA/UTILIDAD</t>
  </si>
  <si>
    <t>DESCRIPCION</t>
  </si>
  <si>
    <t>ITEM</t>
  </si>
  <si>
    <t>VR. PARCIAL</t>
  </si>
  <si>
    <t>VR. TOTAL</t>
  </si>
  <si>
    <t>M2</t>
  </si>
  <si>
    <t>ML</t>
  </si>
  <si>
    <t>Subtotal</t>
  </si>
  <si>
    <t>UN</t>
  </si>
  <si>
    <t>GL</t>
  </si>
  <si>
    <t>COSTO TOTAL</t>
  </si>
  <si>
    <r>
      <rPr>
        <b/>
        <sz val="9"/>
        <color theme="1"/>
        <rFont val="Calibri"/>
        <family val="2"/>
        <scheme val="minor"/>
      </rPr>
      <t>RECORRIDO Y SUMINISTRO DE CUBIERTA A TODO COSTO: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 Esto incluye:</t>
    </r>
    <r>
      <rPr>
        <sz val="9"/>
        <color theme="1"/>
        <rFont val="Calibri"/>
        <family val="2"/>
        <scheme val="minor"/>
      </rPr>
      <t xml:space="preserve"> 1. recorrido, revisión, desmonte y retiro de 62 metros de la cubierta existente que actualmente se encuentra averiada, 2. Retiro de escombros a botadero certificado, 3. Reposición y Suministro de los 62 metros de cubierta retirados previamente, con la instalación de teja tipo fibrocemento No 7 Eternit, 4. Asi mismo incluiye la revisión, ajuste, corrección de atraques y estructura existente</t>
    </r>
  </si>
  <si>
    <r>
      <rPr>
        <b/>
        <sz val="9"/>
        <color theme="1"/>
        <rFont val="Calibri"/>
        <family val="2"/>
        <scheme val="minor"/>
      </rPr>
      <t xml:space="preserve">REPOSICIÓN VENTANERÍA:  Esto incluye: </t>
    </r>
    <r>
      <rPr>
        <sz val="9"/>
        <color theme="1"/>
        <rFont val="Calibri"/>
        <family val="2"/>
        <scheme val="minor"/>
      </rPr>
      <t>1.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desmonte de vetanieria existente. 2. disposición final de la ventanería desmontada con cargue y transporte del material vidrio y carpintería metálica, en un botadero certificado proporcionado por el contratista. 3. Suministro e instalación de ventanería con carpintería en aluminio natural Perfil U78 ventanería fija, Pisavidrio al centro en perfil U74 y Pisavidrio de álamo interior ventanería proyectante con Pisavidrio de álamo Doble vidrio de 6mm largo, incluye cerrajería para elementos batientes, empaques de caucho, manijas, marcos, sellos y demás. Este item incluye material y mano de obra</t>
    </r>
  </si>
  <si>
    <t>Suministro e instalación de cielo raso en Gyplac de 1/2" incluye acabado (pintura en vinilo tipo 2 color blanco a 2 manos, con estuco, cinta de papel) Este item incluye material y mano de obra.</t>
  </si>
  <si>
    <t>Resane, impermeabilización, estucado y pintura de paredes en vinilo tipo 1 color blanco a 2 manos. Este item incluye material y mano de obra</t>
  </si>
  <si>
    <r>
      <rPr>
        <b/>
        <sz val="9"/>
        <color theme="1"/>
        <rFont val="Calibri"/>
        <family val="2"/>
        <scheme val="minor"/>
      </rPr>
      <t>Mantenimientos de canales de aguas lluvia:</t>
    </r>
    <r>
      <rPr>
        <sz val="9"/>
        <color theme="1"/>
        <rFont val="Calibri"/>
        <family val="2"/>
        <scheme val="minor"/>
      </rPr>
      <t xml:space="preserve"> Incluye: 1. Revisión de las canales existentes. 2. Limpieza de las canales. 3. Reparación de los anclajes y soportes, que contendrá resane y pintura anticorrosiva. Se debe incluir suministro de equipos para trabajos a mas de 4.0 mts de altura y EPP, personal calificado y debidamente acreditado. Este item incluye material y mano de obra</t>
    </r>
  </si>
  <si>
    <t>Suministro e instalación de flanche metálico. Incluye equipo y personal certificado e idóneo para trabajo en alturas.  Este item incluye material y mano de obra</t>
  </si>
  <si>
    <t>Suministro e instalación de lámparas panel led de 30X120 cm (con conector terminal de tornillo con inserción de resorte tuerca giratorias, 1,5 Mts de cable # 12 Awg, para fase y neutro) incluye la desinstalación y desmonte de la lampara existente que se va a reemplazar.  Este item incluye material y mano de obra</t>
  </si>
  <si>
    <t xml:space="preserve">Limpieza y recolección de material sobrante del area de trabajo </t>
  </si>
  <si>
    <t>Limpieza de tanques de 1.000 lts de reserva de agua. Se debe incluir suministro de equipos para trabajos a mas de 4.0 mts de altura y EPP, personal calificado y debidamente acreditado. Incluye elementos y productos de aseo.</t>
  </si>
  <si>
    <t>Siglas</t>
  </si>
  <si>
    <t>Unidad</t>
  </si>
  <si>
    <t>Metro Cuadrado</t>
  </si>
  <si>
    <t>PTO</t>
  </si>
  <si>
    <t>Punto</t>
  </si>
  <si>
    <t>JR</t>
  </si>
  <si>
    <t>Jornal</t>
  </si>
  <si>
    <t>Global</t>
  </si>
  <si>
    <t>Kg</t>
  </si>
  <si>
    <t>Kilogramo</t>
  </si>
  <si>
    <t>Metro Lineal</t>
  </si>
  <si>
    <t>M3</t>
  </si>
  <si>
    <t>Metro Cubico</t>
  </si>
  <si>
    <t>PRESUPUESTO OFICIAL
OBJETO: Realizar a precios unitarios fijos las obras de mantenimientos preventivos y/o correctivos de la sede Armenia de la Escuela ESAP, específicamente en el área de las oficinas, el depósito y el aula 101, de la sede que presentan deterioro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</si>
</sst>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0000%"/>
    <numFmt numFmtId="167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4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2" fontId="0" fillId="0" borderId="0" xfId="0" applyNumberFormat="1"/>
    <xf numFmtId="164" fontId="0" fillId="0" borderId="0" xfId="0" applyNumberFormat="1"/>
    <xf numFmtId="166" fontId="0" fillId="0" borderId="0" xfId="3" applyNumberFormat="1" applyFont="1"/>
    <xf numFmtId="42" fontId="4" fillId="5" borderId="16" xfId="1" applyFont="1" applyFill="1" applyBorder="1" applyAlignment="1">
      <alignment horizontal="center" vertical="center"/>
    </xf>
    <xf numFmtId="0" fontId="5" fillId="4" borderId="9" xfId="0" applyFont="1" applyFill="1" applyBorder="1"/>
    <xf numFmtId="0" fontId="5" fillId="4" borderId="12" xfId="0" applyFont="1" applyFill="1" applyBorder="1"/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42" fontId="0" fillId="0" borderId="16" xfId="1" applyFont="1" applyBorder="1"/>
    <xf numFmtId="9" fontId="0" fillId="0" borderId="16" xfId="3" applyFont="1" applyBorder="1"/>
    <xf numFmtId="42" fontId="0" fillId="0" borderId="19" xfId="1" applyFont="1" applyBorder="1"/>
    <xf numFmtId="49" fontId="2" fillId="3" borderId="20" xfId="0" applyNumberFormat="1" applyFont="1" applyFill="1" applyBorder="1" applyAlignment="1">
      <alignment vertical="center"/>
    </xf>
    <xf numFmtId="49" fontId="0" fillId="0" borderId="13" xfId="0" applyNumberFormat="1" applyBorder="1"/>
    <xf numFmtId="49" fontId="2" fillId="0" borderId="2" xfId="0" applyNumberFormat="1" applyFont="1" applyBorder="1" applyAlignment="1">
      <alignment vertical="center"/>
    </xf>
    <xf numFmtId="49" fontId="0" fillId="0" borderId="4" xfId="0" applyNumberFormat="1" applyBorder="1"/>
    <xf numFmtId="49" fontId="0" fillId="0" borderId="0" xfId="0" applyNumberFormat="1"/>
    <xf numFmtId="42" fontId="4" fillId="4" borderId="11" xfId="1" applyFont="1" applyFill="1" applyBorder="1" applyAlignment="1">
      <alignment horizontal="center"/>
    </xf>
    <xf numFmtId="42" fontId="4" fillId="4" borderId="12" xfId="1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" fontId="4" fillId="5" borderId="6" xfId="0" applyNumberFormat="1" applyFont="1" applyFill="1" applyBorder="1" applyAlignment="1">
      <alignment horizontal="center" vertical="center"/>
    </xf>
    <xf numFmtId="167" fontId="4" fillId="5" borderId="6" xfId="1" applyNumberFormat="1" applyFont="1" applyFill="1" applyBorder="1" applyAlignment="1">
      <alignment horizontal="center" vertical="center"/>
    </xf>
    <xf numFmtId="167" fontId="6" fillId="0" borderId="6" xfId="1" applyNumberFormat="1" applyFont="1" applyFill="1" applyBorder="1"/>
    <xf numFmtId="167" fontId="7" fillId="0" borderId="6" xfId="1" applyNumberFormat="1" applyFont="1" applyFill="1" applyBorder="1"/>
    <xf numFmtId="167" fontId="6" fillId="0" borderId="5" xfId="1" applyNumberFormat="1" applyFont="1" applyFill="1" applyBorder="1"/>
    <xf numFmtId="0" fontId="5" fillId="4" borderId="11" xfId="0" applyFont="1" applyFill="1" applyBorder="1"/>
    <xf numFmtId="0" fontId="4" fillId="5" borderId="3" xfId="0" applyFont="1" applyFill="1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5" fillId="6" borderId="17" xfId="0" applyFont="1" applyFill="1" applyBorder="1" applyAlignment="1">
      <alignment horizontal="right" vertical="center"/>
    </xf>
    <xf numFmtId="0" fontId="5" fillId="6" borderId="18" xfId="0" applyFont="1" applyFill="1" applyBorder="1" applyAlignment="1">
      <alignment horizontal="right" vertical="center"/>
    </xf>
    <xf numFmtId="0" fontId="5" fillId="6" borderId="26" xfId="0" applyFont="1" applyFill="1" applyBorder="1" applyAlignment="1">
      <alignment horizontal="right" vertical="center"/>
    </xf>
    <xf numFmtId="0" fontId="5" fillId="6" borderId="21" xfId="0" applyFont="1" applyFill="1" applyBorder="1" applyAlignment="1">
      <alignment horizontal="right" vertical="center"/>
    </xf>
    <xf numFmtId="0" fontId="5" fillId="6" borderId="22" xfId="0" applyFont="1" applyFill="1" applyBorder="1" applyAlignment="1">
      <alignment horizontal="right" vertical="center"/>
    </xf>
    <xf numFmtId="0" fontId="5" fillId="6" borderId="10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6">
    <cellStyle name="Millares 2" xfId="4" xr:uid="{0BF3069F-7526-4836-816B-F7E3E4ECBB83}"/>
    <cellStyle name="Moneda [0]" xfId="1" builtinId="7"/>
    <cellStyle name="Moneda 2" xfId="2" xr:uid="{00000000-0005-0000-0000-000001000000}"/>
    <cellStyle name="Normal" xfId="0" builtinId="0"/>
    <cellStyle name="Normal 2" xfId="5" xr:uid="{BEE1BDF9-D719-4329-85C5-755F2FCEBF83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18467-2E1B-4CFC-9B24-114328650CC6}">
  <dimension ref="A1:G29"/>
  <sheetViews>
    <sheetView tabSelected="1" zoomScaleNormal="100" workbookViewId="0">
      <selection activeCell="H1" sqref="H1"/>
    </sheetView>
  </sheetViews>
  <sheetFormatPr baseColWidth="10" defaultColWidth="118.7109375" defaultRowHeight="15" x14ac:dyDescent="0.25"/>
  <cols>
    <col min="1" max="1" width="5" bestFit="1" customWidth="1"/>
    <col min="2" max="2" width="50.5703125" customWidth="1"/>
    <col min="3" max="3" width="6.5703125" customWidth="1"/>
    <col min="4" max="4" width="12.28515625" customWidth="1"/>
    <col min="5" max="5" width="11.5703125" customWidth="1"/>
    <col min="6" max="6" width="14.140625" customWidth="1"/>
    <col min="7" max="7" width="14.42578125" bestFit="1" customWidth="1"/>
  </cols>
  <sheetData>
    <row r="1" spans="1:7" ht="113.25" customHeight="1" thickBot="1" x14ac:dyDescent="0.3">
      <c r="A1" s="31" t="s">
        <v>38</v>
      </c>
      <c r="B1" s="32"/>
      <c r="C1" s="32"/>
      <c r="D1" s="32"/>
      <c r="E1" s="32"/>
      <c r="F1" s="33"/>
    </row>
    <row r="2" spans="1:7" ht="43.5" customHeight="1" thickBot="1" x14ac:dyDescent="0.3">
      <c r="A2" s="14" t="s">
        <v>7</v>
      </c>
      <c r="B2" s="9" t="s">
        <v>6</v>
      </c>
      <c r="C2" s="9" t="s">
        <v>0</v>
      </c>
      <c r="D2" s="10" t="s">
        <v>1</v>
      </c>
      <c r="E2" s="43" t="s">
        <v>12</v>
      </c>
      <c r="F2" s="44"/>
    </row>
    <row r="3" spans="1:7" x14ac:dyDescent="0.25">
      <c r="A3" s="27"/>
      <c r="B3" s="7"/>
      <c r="C3" s="7"/>
      <c r="D3" s="8"/>
      <c r="E3" s="19" t="s">
        <v>8</v>
      </c>
      <c r="F3" s="20" t="s">
        <v>9</v>
      </c>
    </row>
    <row r="4" spans="1:7" ht="96" x14ac:dyDescent="0.25">
      <c r="A4" s="21">
        <v>1</v>
      </c>
      <c r="B4" s="28" t="s">
        <v>16</v>
      </c>
      <c r="C4" s="1" t="s">
        <v>10</v>
      </c>
      <c r="D4" s="22">
        <v>62</v>
      </c>
      <c r="E4" s="6">
        <v>75666.666666666672</v>
      </c>
      <c r="F4" s="23">
        <f>+D4*E4</f>
        <v>4691333.333333334</v>
      </c>
    </row>
    <row r="5" spans="1:7" ht="132" x14ac:dyDescent="0.25">
      <c r="A5" s="21">
        <v>2</v>
      </c>
      <c r="B5" s="28" t="s">
        <v>17</v>
      </c>
      <c r="C5" s="1" t="s">
        <v>10</v>
      </c>
      <c r="D5" s="22">
        <v>28</v>
      </c>
      <c r="E5" s="6">
        <v>417500</v>
      </c>
      <c r="F5" s="23">
        <f t="shared" ref="F5:F11" si="0">+D5*E5</f>
        <v>11690000</v>
      </c>
    </row>
    <row r="6" spans="1:7" ht="51" customHeight="1" x14ac:dyDescent="0.25">
      <c r="A6" s="21">
        <v>3</v>
      </c>
      <c r="B6" s="28" t="s">
        <v>18</v>
      </c>
      <c r="C6" s="1" t="s">
        <v>10</v>
      </c>
      <c r="D6" s="22">
        <v>178</v>
      </c>
      <c r="E6" s="6">
        <v>60283.333333333336</v>
      </c>
      <c r="F6" s="23">
        <f t="shared" si="0"/>
        <v>10730433.333333334</v>
      </c>
    </row>
    <row r="7" spans="1:7" ht="36" x14ac:dyDescent="0.25">
      <c r="A7" s="21">
        <v>4</v>
      </c>
      <c r="B7" s="28" t="s">
        <v>19</v>
      </c>
      <c r="C7" s="1" t="s">
        <v>10</v>
      </c>
      <c r="D7" s="22">
        <v>90</v>
      </c>
      <c r="E7" s="6">
        <v>58450</v>
      </c>
      <c r="F7" s="23">
        <f t="shared" si="0"/>
        <v>5260500</v>
      </c>
    </row>
    <row r="8" spans="1:7" ht="84" x14ac:dyDescent="0.25">
      <c r="A8" s="21">
        <v>5</v>
      </c>
      <c r="B8" s="28" t="s">
        <v>20</v>
      </c>
      <c r="C8" s="1" t="s">
        <v>11</v>
      </c>
      <c r="D8" s="22">
        <v>42</v>
      </c>
      <c r="E8" s="6">
        <v>42000</v>
      </c>
      <c r="F8" s="23">
        <f t="shared" si="0"/>
        <v>1764000</v>
      </c>
    </row>
    <row r="9" spans="1:7" ht="36" x14ac:dyDescent="0.25">
      <c r="A9" s="21">
        <v>6</v>
      </c>
      <c r="B9" s="28" t="s">
        <v>21</v>
      </c>
      <c r="C9" s="2" t="s">
        <v>11</v>
      </c>
      <c r="D9" s="22">
        <v>42</v>
      </c>
      <c r="E9" s="6">
        <v>64666.666666666664</v>
      </c>
      <c r="F9" s="23">
        <f t="shared" si="0"/>
        <v>2716000</v>
      </c>
    </row>
    <row r="10" spans="1:7" ht="72" x14ac:dyDescent="0.25">
      <c r="A10" s="21">
        <v>7</v>
      </c>
      <c r="B10" s="28" t="s">
        <v>22</v>
      </c>
      <c r="C10" s="1" t="s">
        <v>13</v>
      </c>
      <c r="D10" s="22">
        <v>12</v>
      </c>
      <c r="E10" s="6">
        <v>176666.66666666666</v>
      </c>
      <c r="F10" s="23">
        <f t="shared" si="0"/>
        <v>2120000</v>
      </c>
    </row>
    <row r="11" spans="1:7" ht="24" x14ac:dyDescent="0.25">
      <c r="A11" s="21">
        <v>8</v>
      </c>
      <c r="B11" s="28" t="s">
        <v>23</v>
      </c>
      <c r="C11" s="1" t="s">
        <v>14</v>
      </c>
      <c r="D11" s="22">
        <v>1</v>
      </c>
      <c r="E11" s="6">
        <v>340000</v>
      </c>
      <c r="F11" s="23">
        <f t="shared" si="0"/>
        <v>340000</v>
      </c>
    </row>
    <row r="12" spans="1:7" ht="48.75" thickBot="1" x14ac:dyDescent="0.3">
      <c r="A12" s="21">
        <v>9</v>
      </c>
      <c r="B12" s="28" t="s">
        <v>24</v>
      </c>
      <c r="C12" s="1" t="s">
        <v>13</v>
      </c>
      <c r="D12" s="22">
        <v>2</v>
      </c>
      <c r="E12" s="6">
        <v>156666.66666666666</v>
      </c>
      <c r="F12" s="23">
        <f t="shared" ref="F12" si="1">+D12*E12</f>
        <v>313333.33333333331</v>
      </c>
    </row>
    <row r="13" spans="1:7" x14ac:dyDescent="0.25">
      <c r="A13" s="15"/>
      <c r="B13" s="40" t="s">
        <v>2</v>
      </c>
      <c r="C13" s="41"/>
      <c r="D13" s="42"/>
      <c r="E13" s="11"/>
      <c r="F13" s="24">
        <f>SUM(F4:F12)</f>
        <v>39625600.000000007</v>
      </c>
      <c r="G13" s="4"/>
    </row>
    <row r="14" spans="1:7" x14ac:dyDescent="0.25">
      <c r="A14" s="16"/>
      <c r="B14" s="34" t="s">
        <v>3</v>
      </c>
      <c r="C14" s="35"/>
      <c r="D14" s="36"/>
      <c r="E14" s="12">
        <v>0.25</v>
      </c>
      <c r="F14" s="25">
        <f>+E14*F13</f>
        <v>9906400.0000000019</v>
      </c>
      <c r="G14" s="4"/>
    </row>
    <row r="15" spans="1:7" x14ac:dyDescent="0.25">
      <c r="A15" s="16"/>
      <c r="B15" s="34" t="s">
        <v>4</v>
      </c>
      <c r="C15" s="35"/>
      <c r="D15" s="36"/>
      <c r="E15" s="12">
        <v>5.000000000000001E-2</v>
      </c>
      <c r="F15" s="25">
        <f>+E15*F13</f>
        <v>1981280.0000000007</v>
      </c>
      <c r="G15" s="4"/>
    </row>
    <row r="16" spans="1:7" x14ac:dyDescent="0.25">
      <c r="A16" s="16"/>
      <c r="B16" s="34" t="s">
        <v>5</v>
      </c>
      <c r="C16" s="35"/>
      <c r="D16" s="36"/>
      <c r="E16" s="12">
        <v>0.19000000000000003</v>
      </c>
      <c r="F16" s="25">
        <f>+F15*E16</f>
        <v>376443.20000000019</v>
      </c>
      <c r="G16" s="3"/>
    </row>
    <row r="17" spans="1:6" ht="15.75" thickBot="1" x14ac:dyDescent="0.3">
      <c r="A17" s="17"/>
      <c r="B17" s="37" t="s">
        <v>15</v>
      </c>
      <c r="C17" s="38"/>
      <c r="D17" s="39"/>
      <c r="E17" s="13"/>
      <c r="F17" s="26">
        <f>SUM(F13:F16)</f>
        <v>51889723.20000001</v>
      </c>
    </row>
    <row r="18" spans="1:6" x14ac:dyDescent="0.25">
      <c r="A18" s="18"/>
    </row>
    <row r="19" spans="1:6" x14ac:dyDescent="0.25">
      <c r="A19" s="18"/>
      <c r="F19" s="3"/>
    </row>
    <row r="20" spans="1:6" x14ac:dyDescent="0.25">
      <c r="A20" s="18"/>
      <c r="F20" s="5"/>
    </row>
    <row r="21" spans="1:6" x14ac:dyDescent="0.25">
      <c r="A21" s="18"/>
      <c r="D21" s="30" t="s">
        <v>25</v>
      </c>
      <c r="E21" s="30"/>
    </row>
    <row r="22" spans="1:6" x14ac:dyDescent="0.25">
      <c r="A22" s="18"/>
      <c r="D22" s="29" t="s">
        <v>13</v>
      </c>
      <c r="E22" s="29" t="s">
        <v>26</v>
      </c>
    </row>
    <row r="23" spans="1:6" ht="30" x14ac:dyDescent="0.25">
      <c r="A23" s="18"/>
      <c r="D23" s="29" t="s">
        <v>10</v>
      </c>
      <c r="E23" s="29" t="s">
        <v>27</v>
      </c>
    </row>
    <row r="24" spans="1:6" x14ac:dyDescent="0.25">
      <c r="D24" s="29" t="s">
        <v>28</v>
      </c>
      <c r="E24" s="29" t="s">
        <v>29</v>
      </c>
    </row>
    <row r="25" spans="1:6" x14ac:dyDescent="0.25">
      <c r="D25" s="29" t="s">
        <v>30</v>
      </c>
      <c r="E25" s="29" t="s">
        <v>31</v>
      </c>
    </row>
    <row r="26" spans="1:6" x14ac:dyDescent="0.25">
      <c r="D26" s="29" t="s">
        <v>14</v>
      </c>
      <c r="E26" s="29" t="s">
        <v>32</v>
      </c>
    </row>
    <row r="27" spans="1:6" x14ac:dyDescent="0.25">
      <c r="D27" s="29" t="s">
        <v>33</v>
      </c>
      <c r="E27" s="29" t="s">
        <v>34</v>
      </c>
    </row>
    <row r="28" spans="1:6" ht="30" x14ac:dyDescent="0.25">
      <c r="D28" s="29" t="s">
        <v>11</v>
      </c>
      <c r="E28" s="29" t="s">
        <v>35</v>
      </c>
    </row>
    <row r="29" spans="1:6" ht="30" x14ac:dyDescent="0.25">
      <c r="D29" s="29" t="s">
        <v>36</v>
      </c>
      <c r="E29" s="29" t="s">
        <v>37</v>
      </c>
    </row>
  </sheetData>
  <mergeCells count="8">
    <mergeCell ref="D21:E21"/>
    <mergeCell ref="A1:F1"/>
    <mergeCell ref="B15:D15"/>
    <mergeCell ref="B16:D16"/>
    <mergeCell ref="B17:D17"/>
    <mergeCell ref="B13:D13"/>
    <mergeCell ref="B14:D14"/>
    <mergeCell ref="E2:F2"/>
  </mergeCells>
  <phoneticPr fontId="8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Ruiz</dc:creator>
  <cp:lastModifiedBy>Diana Carolina Osorio Carvajal</cp:lastModifiedBy>
  <dcterms:created xsi:type="dcterms:W3CDTF">2022-02-28T14:00:04Z</dcterms:created>
  <dcterms:modified xsi:type="dcterms:W3CDTF">2023-09-21T19:16:40Z</dcterms:modified>
</cp:coreProperties>
</file>