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h\Documents\CALERA 2023\EVALUACIONES\EVALUACION CM 006-2023\"/>
    </mc:Choice>
  </mc:AlternateContent>
  <xr:revisionPtr revIDLastSave="0" documentId="8_{AEB4FE52-463C-4A3D-8CA0-E2B32973CDB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1 - DETALLADO" sheetId="4" r:id="rId1"/>
    <sheet name="PROPUESTA ECONOMICA (OFERENTE)" sheetId="7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DETALLADO'!$C$10:$J$54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DETALLADO'!$A$1:$K$65</definedName>
    <definedName name="_xlnm.Print_Area" localSheetId="2">'FORMULARIO1 - GLOBAL'!$A$1:$I$38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0" i="4" l="1"/>
  <c r="H21" i="4"/>
  <c r="G16" i="4"/>
  <c r="H48" i="4"/>
  <c r="H47" i="4"/>
  <c r="H46" i="4"/>
  <c r="H42" i="4"/>
  <c r="H37" i="4"/>
  <c r="H49" i="4"/>
  <c r="H16" i="4"/>
  <c r="H17" i="4"/>
  <c r="H15" i="4"/>
  <c r="H29" i="4"/>
  <c r="H31" i="4"/>
  <c r="H50" i="4"/>
  <c r="H52" i="4"/>
  <c r="H53" i="4"/>
  <c r="H54" i="4"/>
</calcChain>
</file>

<file path=xl/sharedStrings.xml><?xml version="1.0" encoding="utf-8"?>
<sst xmlns="http://schemas.openxmlformats.org/spreadsheetml/2006/main" count="123" uniqueCount="99">
  <si>
    <t>Código</t>
  </si>
  <si>
    <t>CCE-EICP-FM-70</t>
  </si>
  <si>
    <t>Versión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</si>
  <si>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</si>
  <si>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</si>
  <si>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</si>
  <si>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</si>
  <si>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</si>
  <si>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</si>
  <si>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</si>
  <si>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</si>
  <si>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</si>
  <si>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</si>
  <si>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</si>
  <si>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</si>
  <si>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</si>
  <si>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</si>
  <si>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</si>
  <si>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</si>
  <si>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</si>
  <si>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</si>
  <si>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</si>
  <si>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</si>
  <si>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</si>
  <si>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</si>
  <si>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</si>
  <si>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</si>
  <si>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</si>
  <si>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</si>
  <si>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</si>
  <si>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</si>
  <si>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</si>
  <si>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</si>
  <si>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VIÁTICOS</t>
  </si>
  <si>
    <t>COSTOS DE ALQUILER DE EQUIPOS Y OFICINA</t>
  </si>
  <si>
    <t>OTROS COSTOS</t>
  </si>
  <si>
    <t xml:space="preserve">PROVISION FRENTE ADICIONAL = (D) </t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</si>
  <si>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</si>
  <si>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</si>
  <si>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</si>
  <si>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</si>
  <si>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</si>
  <si>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</si>
  <si>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</si>
  <si>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</si>
  <si>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</si>
  <si>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</si>
  <si>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</si>
  <si>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</si>
  <si>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 xml:space="preserve">Versión </t>
  </si>
  <si>
    <t xml:space="preserve">Formulario 1 - Formulario de presupuesto oficial -Interventoría de obra pública de infraestructura de transporte - versión 2 </t>
  </si>
  <si>
    <t>Formulario 1 - Formulario de presupuesto oficial -Interventoría de obra pública de infraestructura de transporte - versión 2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</si>
  <si>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</si>
  <si>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</si>
  <si>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</si>
  <si>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</si>
  <si>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</si>
  <si>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</si>
  <si>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</si>
  <si>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</si>
  <si>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</si>
  <si>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</si>
  <si>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</si>
  <si>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</si>
  <si>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</si>
  <si>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</si>
  <si>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</si>
  <si>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Director de Interventoría</t>
  </si>
  <si>
    <t>Residente de Interventoría</t>
  </si>
  <si>
    <t>Transporte y viáticos de laboratoristas y equipos</t>
  </si>
  <si>
    <t>Edicion de informes</t>
  </si>
  <si>
    <t>Papelería y empastes, ploteada planos, fotocipias, planos record</t>
  </si>
  <si>
    <t>Ensayo Compresión de cilindros</t>
  </si>
  <si>
    <t>mes</t>
  </si>
  <si>
    <t>un</t>
  </si>
  <si>
    <t>Cadenero</t>
  </si>
  <si>
    <t>Arriendo Oficinas(Incluye dotación y servicios públicos)</t>
  </si>
  <si>
    <t>Topógrafo</t>
  </si>
  <si>
    <t>Inspector SST</t>
  </si>
  <si>
    <t>Formulario 1 - Propuesta económica  - Documento tipo de licitación de obra pública de infraestructura de transporte - versión 3</t>
  </si>
  <si>
    <t>CCE-EICP-FM-14</t>
  </si>
  <si>
    <t>FORMULARIO 1</t>
  </si>
  <si>
    <t>PROPUESTA ECONÓMICA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</si>
  <si>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</si>
  <si>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</si>
  <si>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ÍTEM DE PAGO</t>
  </si>
  <si>
    <t xml:space="preserve">ESPECIFICACIONES 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</si>
  <si>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</si>
  <si>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</si>
  <si>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</si>
  <si>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</si>
  <si>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</si>
  <si>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</si>
  <si>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</si>
  <si>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</si>
  <si>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</si>
  <si>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</si>
  <si>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 xml:space="preserve">	Firma del Proponente o de su Representante Legal</t>
  </si>
  <si>
    <t>OBJETO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</si>
</sst>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* #,##0_-;\-&quot;$&quot;* #,##0_-;_-&quot;$&quot;* &quot;-&quot;_-;_-@_-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_ &quot;$&quot;\ * #,##0_ ;_ &quot;$&quot;\ * \-#,##0_ ;_ &quot;$&quot;\ * &quot;-&quot;_ ;_ @_ "/>
    <numFmt numFmtId="176" formatCode="&quot;$&quot;\ #,##0.00;[Red]&quot;$&quot;\ \-#,##0.00"/>
    <numFmt numFmtId="177" formatCode="&quot;$&quot;\ #,##0.00_);\(&quot;$&quot;\ #,##0.00\)"/>
    <numFmt numFmtId="178" formatCode="_-[$$-240A]* #,##0.00_-;\-[$$-240A]* #,##0.00_-;_-[$$-240A]* &quot;-&quot;??_-;_-@_-"/>
    <numFmt numFmtId="179" formatCode="_-* #,##0.00\ &quot;Pts&quot;_-;\-* #,##0.00\ &quot;Pts&quot;_-;_-* &quot;-&quot;??\ &quot;Pts&quot;_-;_-@_-"/>
    <numFmt numFmtId="180" formatCode="_([$$-240A]\ * #,##0.00_);_([$$-240A]\ * \(#,##0.00\);_([$$-240A]\ * &quot;-&quot;??_);_(@_)"/>
    <numFmt numFmtId="181" formatCode="0.0%"/>
    <numFmt numFmtId="182" formatCode="_ * #,##0_ ;_ * \-#,##0_ ;_ * &quot;-&quot;??_ ;_ @_ "/>
  </numFmts>
  <fonts count="4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theme="1"/>
      <name val="Trebuchet MS"/>
      <family val="2"/>
    </font>
    <font>
      <sz val="10"/>
      <name val="Arial"/>
    </font>
    <font>
      <sz val="10"/>
      <color theme="1"/>
      <name val="Trebuchet MS"/>
      <family val="2"/>
    </font>
    <font>
      <sz val="10"/>
      <name val="Trebuchet MS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4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  <xf numFmtId="164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4" fontId="3" fillId="0" borderId="0" applyFont="0" applyFill="0" applyBorder="0" applyAlignment="0" applyProtection="0"/>
    <xf numFmtId="0" fontId="3" fillId="0" borderId="0"/>
    <xf numFmtId="165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" fillId="0" borderId="0"/>
    <xf numFmtId="0" fontId="39" fillId="0" borderId="0"/>
    <xf numFmtId="0" fontId="1" fillId="0" borderId="0"/>
    <xf numFmtId="0" fontId="7" fillId="0" borderId="0"/>
    <xf numFmtId="44" fontId="39" fillId="0" borderId="0" applyFont="0" applyFill="0" applyBorder="0" applyAlignment="0" applyProtection="0"/>
    <xf numFmtId="175" fontId="7" fillId="0" borderId="0" applyFont="0" applyFill="0" applyBorder="0" applyAlignment="0" applyProtection="0"/>
    <xf numFmtId="42" fontId="39" fillId="0" borderId="0" applyFont="0" applyFill="0" applyBorder="0" applyAlignment="0" applyProtection="0"/>
    <xf numFmtId="17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79" fontId="7" fillId="0" borderId="0" applyFont="0" applyFill="0" applyBorder="0" applyAlignment="0" applyProtection="0"/>
  </cellStyleXfs>
  <cellXfs count="375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6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6" fontId="10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6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6" fontId="21" fillId="6" borderId="39" xfId="38" applyFont="1" applyFill="1" applyBorder="1" applyAlignment="1" applyProtection="1">
      <alignment horizontal="center" vertical="center" wrapText="1"/>
    </xf>
    <xf numFmtId="166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6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43" fontId="2" fillId="0" borderId="30" xfId="39" applyFont="1" applyBorder="1"/>
    <xf numFmtId="166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6" fontId="29" fillId="3" borderId="39" xfId="9" applyFont="1" applyFill="1" applyBorder="1" applyAlignment="1">
      <alignment vertical="center" wrapText="1"/>
    </xf>
    <xf numFmtId="166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6" fontId="29" fillId="3" borderId="11" xfId="12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59" xfId="5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60" xfId="5" applyFont="1" applyFill="1" applyBorder="1" applyAlignment="1">
      <alignment vertical="center" wrapText="1"/>
    </xf>
    <xf numFmtId="0" fontId="11" fillId="2" borderId="60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6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9" fontId="29" fillId="3" borderId="19" xfId="5" applyNumberFormat="1" applyFont="1" applyFill="1" applyBorder="1" applyAlignment="1">
      <alignment vertical="center" wrapText="1"/>
    </xf>
    <xf numFmtId="0" fontId="31" fillId="0" borderId="10" xfId="0" applyFont="1" applyBorder="1" applyAlignment="1">
      <alignment vertical="center" wrapText="1"/>
    </xf>
    <xf numFmtId="166" fontId="27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3" fontId="38" fillId="0" borderId="0" xfId="0" applyNumberFormat="1" applyFont="1"/>
    <xf numFmtId="3" fontId="29" fillId="3" borderId="23" xfId="9" applyNumberFormat="1" applyFont="1" applyFill="1" applyBorder="1" applyAlignment="1">
      <alignment vertical="center" wrapText="1"/>
    </xf>
    <xf numFmtId="0" fontId="8" fillId="2" borderId="0" xfId="41" applyFont="1" applyFill="1"/>
    <xf numFmtId="0" fontId="8" fillId="2" borderId="67" xfId="41" applyFont="1" applyFill="1" applyBorder="1"/>
    <xf numFmtId="0" fontId="8" fillId="2" borderId="65" xfId="41" applyFont="1" applyFill="1" applyBorder="1"/>
    <xf numFmtId="0" fontId="27" fillId="2" borderId="25" xfId="43" applyFont="1" applyFill="1" applyBorder="1" applyAlignment="1">
      <alignment horizontal="center" vertical="center" wrapText="1"/>
    </xf>
    <xf numFmtId="0" fontId="27" fillId="2" borderId="0" xfId="43" applyFont="1" applyFill="1" applyAlignment="1">
      <alignment horizontal="center" vertical="center" wrapText="1"/>
    </xf>
    <xf numFmtId="0" fontId="29" fillId="2" borderId="21" xfId="43" applyFont="1" applyFill="1" applyBorder="1" applyAlignment="1">
      <alignment horizontal="center" vertical="center" wrapText="1"/>
    </xf>
    <xf numFmtId="0" fontId="8" fillId="2" borderId="0" xfId="41" applyFont="1" applyFill="1" applyAlignment="1">
      <alignment horizontal="center"/>
    </xf>
    <xf numFmtId="0" fontId="8" fillId="2" borderId="61" xfId="41" applyFont="1" applyFill="1" applyBorder="1"/>
    <xf numFmtId="0" fontId="8" fillId="2" borderId="62" xfId="41" applyFont="1" applyFill="1" applyBorder="1"/>
    <xf numFmtId="0" fontId="8" fillId="2" borderId="62" xfId="41" applyFont="1" applyFill="1" applyBorder="1" applyAlignment="1">
      <alignment horizontal="center"/>
    </xf>
    <xf numFmtId="0" fontId="8" fillId="2" borderId="63" xfId="41" applyFont="1" applyFill="1" applyBorder="1"/>
    <xf numFmtId="0" fontId="8" fillId="2" borderId="64" xfId="41" applyFont="1" applyFill="1" applyBorder="1"/>
    <xf numFmtId="0" fontId="23" fillId="2" borderId="66" xfId="42" applyFont="1" applyFill="1" applyBorder="1" applyAlignment="1">
      <alignment horizontal="left" vertical="center"/>
    </xf>
    <xf numFmtId="0" fontId="22" fillId="2" borderId="66" xfId="42" applyFont="1" applyFill="1" applyBorder="1" applyAlignment="1">
      <alignment horizontal="left" vertical="center"/>
    </xf>
    <xf numFmtId="0" fontId="29" fillId="2" borderId="5" xfId="44" applyFont="1" applyFill="1" applyBorder="1" applyAlignment="1">
      <alignment horizontal="center" vertical="center" wrapText="1"/>
    </xf>
    <xf numFmtId="0" fontId="29" fillId="2" borderId="54" xfId="25" applyFont="1" applyFill="1" applyBorder="1" applyAlignment="1">
      <alignment vertical="center"/>
    </xf>
    <xf numFmtId="0" fontId="29" fillId="2" borderId="45" xfId="25" applyFont="1" applyFill="1" applyBorder="1" applyAlignment="1">
      <alignment vertical="center"/>
    </xf>
    <xf numFmtId="0" fontId="27" fillId="2" borderId="14" xfId="25" applyFont="1" applyFill="1" applyBorder="1" applyAlignment="1">
      <alignment horizontal="center" vertical="center"/>
    </xf>
    <xf numFmtId="0" fontId="40" fillId="2" borderId="71" xfId="42" applyFont="1" applyFill="1" applyBorder="1" applyAlignment="1">
      <alignment horizontal="center" vertical="center"/>
    </xf>
    <xf numFmtId="0" fontId="27" fillId="2" borderId="10" xfId="25" applyFont="1" applyFill="1" applyBorder="1" applyAlignment="1">
      <alignment horizontal="center" vertical="center"/>
    </xf>
    <xf numFmtId="0" fontId="40" fillId="2" borderId="19" xfId="42" applyFont="1" applyFill="1" applyBorder="1" applyAlignment="1">
      <alignment horizontal="justify" wrapText="1"/>
    </xf>
    <xf numFmtId="0" fontId="40" fillId="2" borderId="30" xfId="42" applyFont="1" applyFill="1" applyBorder="1" applyAlignment="1">
      <alignment horizontal="center" vertical="center"/>
    </xf>
    <xf numFmtId="4" fontId="27" fillId="2" borderId="10" xfId="46" applyNumberFormat="1" applyFont="1" applyFill="1" applyBorder="1" applyAlignment="1">
      <alignment vertical="center" wrapText="1"/>
    </xf>
    <xf numFmtId="42" fontId="40" fillId="2" borderId="30" xfId="47" applyFont="1" applyFill="1" applyBorder="1" applyAlignment="1">
      <alignment horizontal="center" vertical="center"/>
    </xf>
    <xf numFmtId="177" fontId="27" fillId="2" borderId="47" xfId="48" applyNumberFormat="1" applyFont="1" applyFill="1" applyBorder="1" applyAlignment="1">
      <alignment horizontal="right" vertical="center" wrapText="1"/>
    </xf>
    <xf numFmtId="0" fontId="41" fillId="2" borderId="71" xfId="42" applyFont="1" applyFill="1" applyBorder="1" applyAlignment="1">
      <alignment horizontal="center" vertical="center"/>
    </xf>
    <xf numFmtId="0" fontId="41" fillId="2" borderId="19" xfId="42" applyFont="1" applyFill="1" applyBorder="1" applyAlignment="1">
      <alignment horizontal="justify" wrapText="1"/>
    </xf>
    <xf numFmtId="0" fontId="41" fillId="2" borderId="30" xfId="42" applyFont="1" applyFill="1" applyBorder="1" applyAlignment="1">
      <alignment horizontal="center" vertical="center"/>
    </xf>
    <xf numFmtId="42" fontId="41" fillId="2" borderId="30" xfId="47" applyFont="1" applyFill="1" applyBorder="1" applyAlignment="1">
      <alignment horizontal="center" vertical="center"/>
    </xf>
    <xf numFmtId="0" fontId="27" fillId="2" borderId="42" xfId="25" applyFont="1" applyFill="1" applyBorder="1" applyAlignment="1">
      <alignment horizontal="left" vertical="center"/>
    </xf>
    <xf numFmtId="0" fontId="27" fillId="2" borderId="38" xfId="25" applyFont="1" applyFill="1" applyBorder="1" applyAlignment="1">
      <alignment horizontal="center" vertical="center"/>
    </xf>
    <xf numFmtId="0" fontId="27" fillId="2" borderId="38" xfId="25" applyFont="1" applyFill="1" applyBorder="1" applyAlignment="1">
      <alignment horizontal="left" vertical="center" wrapText="1"/>
    </xf>
    <xf numFmtId="177" fontId="27" fillId="2" borderId="72" xfId="48" applyNumberFormat="1" applyFont="1" applyFill="1" applyBorder="1" applyAlignment="1">
      <alignment horizontal="right" vertical="center" wrapText="1"/>
    </xf>
    <xf numFmtId="0" fontId="29" fillId="2" borderId="13" xfId="25" applyFont="1" applyFill="1" applyBorder="1" applyAlignment="1">
      <alignment vertical="center"/>
    </xf>
    <xf numFmtId="0" fontId="27" fillId="2" borderId="10" xfId="25" applyFont="1" applyFill="1" applyBorder="1" applyAlignment="1">
      <alignment horizontal="left" vertical="center"/>
    </xf>
    <xf numFmtId="177" fontId="27" fillId="2" borderId="10" xfId="48" applyNumberFormat="1" applyFont="1" applyFill="1" applyBorder="1" applyAlignment="1">
      <alignment horizontal="right" vertical="center" wrapText="1"/>
    </xf>
    <xf numFmtId="177" fontId="27" fillId="2" borderId="11" xfId="48" applyNumberFormat="1" applyFont="1" applyFill="1" applyBorder="1" applyAlignment="1">
      <alignment horizontal="right" vertical="center" wrapText="1"/>
    </xf>
    <xf numFmtId="0" fontId="27" fillId="2" borderId="10" xfId="49" applyFont="1" applyFill="1" applyBorder="1" applyAlignment="1">
      <alignment horizontal="center" vertical="center"/>
    </xf>
    <xf numFmtId="0" fontId="27" fillId="2" borderId="10" xfId="49" applyFont="1" applyFill="1" applyBorder="1" applyAlignment="1">
      <alignment horizontal="left" vertical="center"/>
    </xf>
    <xf numFmtId="0" fontId="11" fillId="2" borderId="0" xfId="41" applyFont="1" applyFill="1"/>
    <xf numFmtId="0" fontId="11" fillId="2" borderId="64" xfId="41" applyFont="1" applyFill="1" applyBorder="1"/>
    <xf numFmtId="0" fontId="11" fillId="2" borderId="65" xfId="41" applyFont="1" applyFill="1" applyBorder="1"/>
    <xf numFmtId="0" fontId="27" fillId="2" borderId="38" xfId="41" applyFont="1" applyFill="1" applyBorder="1"/>
    <xf numFmtId="0" fontId="27" fillId="2" borderId="38" xfId="41" applyFont="1" applyFill="1" applyBorder="1" applyAlignment="1">
      <alignment horizontal="center"/>
    </xf>
    <xf numFmtId="170" fontId="29" fillId="2" borderId="73" xfId="46" applyNumberFormat="1" applyFont="1" applyFill="1" applyBorder="1" applyAlignment="1">
      <alignment horizontal="right" vertical="center"/>
    </xf>
    <xf numFmtId="0" fontId="27" fillId="2" borderId="10" xfId="25" applyFont="1" applyFill="1" applyBorder="1" applyAlignment="1">
      <alignment horizontal="left" vertical="center" wrapText="1"/>
    </xf>
    <xf numFmtId="0" fontId="27" fillId="2" borderId="10" xfId="44" applyFont="1" applyFill="1" applyBorder="1" applyAlignment="1">
      <alignment horizontal="center" vertical="center"/>
    </xf>
    <xf numFmtId="0" fontId="27" fillId="2" borderId="10" xfId="49" applyFont="1" applyFill="1" applyBorder="1" applyAlignment="1">
      <alignment horizontal="left" vertical="center" wrapText="1"/>
    </xf>
    <xf numFmtId="177" fontId="27" fillId="2" borderId="10" xfId="48" quotePrefix="1" applyNumberFormat="1" applyFont="1" applyFill="1" applyBorder="1" applyAlignment="1">
      <alignment horizontal="right" vertical="center" wrapText="1"/>
    </xf>
    <xf numFmtId="0" fontId="27" fillId="2" borderId="14" xfId="49" applyFont="1" applyFill="1" applyBorder="1" applyAlignment="1">
      <alignment horizontal="center" vertical="center"/>
    </xf>
    <xf numFmtId="0" fontId="27" fillId="2" borderId="10" xfId="25" applyFont="1" applyFill="1" applyBorder="1" applyAlignment="1">
      <alignment horizontal="center" vertical="center" wrapText="1"/>
    </xf>
    <xf numFmtId="0" fontId="27" fillId="2" borderId="37" xfId="25" applyFont="1" applyFill="1" applyBorder="1" applyAlignment="1">
      <alignment horizontal="left" vertical="center"/>
    </xf>
    <xf numFmtId="0" fontId="27" fillId="2" borderId="0" xfId="25" applyFont="1" applyFill="1" applyAlignment="1">
      <alignment horizontal="center" vertical="center"/>
    </xf>
    <xf numFmtId="0" fontId="27" fillId="2" borderId="0" xfId="25" applyFont="1" applyFill="1" applyAlignment="1">
      <alignment horizontal="left" vertical="center" wrapText="1"/>
    </xf>
    <xf numFmtId="177" fontId="27" fillId="2" borderId="74" xfId="48" applyNumberFormat="1" applyFont="1" applyFill="1" applyBorder="1" applyAlignment="1">
      <alignment horizontal="right" vertical="center" wrapText="1"/>
    </xf>
    <xf numFmtId="170" fontId="29" fillId="2" borderId="75" xfId="46" applyNumberFormat="1" applyFont="1" applyFill="1" applyBorder="1" applyAlignment="1">
      <alignment horizontal="right" vertical="center"/>
    </xf>
    <xf numFmtId="0" fontId="27" fillId="2" borderId="9" xfId="25" applyFont="1" applyFill="1" applyBorder="1" applyAlignment="1">
      <alignment horizontal="center" vertical="center"/>
    </xf>
    <xf numFmtId="2" fontId="27" fillId="2" borderId="38" xfId="25" applyNumberFormat="1" applyFont="1" applyFill="1" applyBorder="1" applyAlignment="1">
      <alignment horizontal="center" vertical="center"/>
    </xf>
    <xf numFmtId="0" fontId="27" fillId="2" borderId="38" xfId="25" applyFont="1" applyFill="1" applyBorder="1" applyAlignment="1">
      <alignment horizontal="left" vertical="center"/>
    </xf>
    <xf numFmtId="0" fontId="8" fillId="2" borderId="0" xfId="20" applyFont="1" applyFill="1"/>
    <xf numFmtId="0" fontId="8" fillId="2" borderId="64" xfId="20" applyFont="1" applyFill="1" applyBorder="1"/>
    <xf numFmtId="178" fontId="29" fillId="2" borderId="13" xfId="25" applyNumberFormat="1" applyFont="1" applyFill="1" applyBorder="1" applyAlignment="1">
      <alignment vertical="center"/>
    </xf>
    <xf numFmtId="0" fontId="8" fillId="2" borderId="65" xfId="20" applyFont="1" applyFill="1" applyBorder="1"/>
    <xf numFmtId="49" fontId="29" fillId="2" borderId="0" xfId="50" applyNumberFormat="1" applyFont="1" applyFill="1" applyAlignment="1">
      <alignment horizontal="right" vertical="center"/>
    </xf>
    <xf numFmtId="168" fontId="29" fillId="2" borderId="0" xfId="50" applyNumberFormat="1" applyFont="1" applyFill="1" applyAlignment="1">
      <alignment vertical="center"/>
    </xf>
    <xf numFmtId="0" fontId="27" fillId="2" borderId="0" xfId="51" applyFont="1" applyFill="1"/>
    <xf numFmtId="0" fontId="27" fillId="2" borderId="0" xfId="51" applyFont="1" applyFill="1" applyAlignment="1">
      <alignment horizontal="center"/>
    </xf>
    <xf numFmtId="0" fontId="42" fillId="2" borderId="46" xfId="51" applyFont="1" applyFill="1" applyBorder="1" applyAlignment="1">
      <alignment horizontal="right" vertical="center"/>
    </xf>
    <xf numFmtId="180" fontId="27" fillId="2" borderId="39" xfId="52" applyNumberFormat="1" applyFont="1" applyFill="1" applyBorder="1" applyAlignment="1">
      <alignment vertical="center"/>
    </xf>
    <xf numFmtId="0" fontId="27" fillId="2" borderId="16" xfId="51" applyFont="1" applyFill="1" applyBorder="1" applyAlignment="1">
      <alignment horizontal="left" vertical="center"/>
    </xf>
    <xf numFmtId="181" fontId="27" fillId="2" borderId="18" xfId="52" applyNumberFormat="1" applyFont="1" applyFill="1" applyBorder="1" applyAlignment="1">
      <alignment horizontal="center" vertical="center"/>
    </xf>
    <xf numFmtId="0" fontId="29" fillId="2" borderId="18" xfId="51" applyFont="1" applyFill="1" applyBorder="1" applyAlignment="1">
      <alignment vertical="center"/>
    </xf>
    <xf numFmtId="0" fontId="29" fillId="2" borderId="17" xfId="51" applyFont="1" applyFill="1" applyBorder="1" applyAlignment="1">
      <alignment horizontal="right" vertical="center"/>
    </xf>
    <xf numFmtId="180" fontId="27" fillId="2" borderId="11" xfId="52" applyNumberFormat="1" applyFont="1" applyFill="1" applyBorder="1" applyAlignment="1">
      <alignment vertical="center"/>
    </xf>
    <xf numFmtId="0" fontId="27" fillId="2" borderId="0" xfId="44" applyFont="1" applyFill="1" applyAlignment="1">
      <alignment horizontal="center" vertical="center"/>
    </xf>
    <xf numFmtId="9" fontId="27" fillId="2" borderId="18" xfId="52" applyNumberFormat="1" applyFont="1" applyFill="1" applyBorder="1" applyAlignment="1">
      <alignment horizontal="center" vertical="center"/>
    </xf>
    <xf numFmtId="180" fontId="27" fillId="2" borderId="18" xfId="52" applyNumberFormat="1" applyFont="1" applyFill="1" applyBorder="1" applyAlignment="1">
      <alignment vertical="center"/>
    </xf>
    <xf numFmtId="0" fontId="27" fillId="2" borderId="17" xfId="51" applyFont="1" applyFill="1" applyBorder="1" applyAlignment="1">
      <alignment vertical="center"/>
    </xf>
    <xf numFmtId="0" fontId="29" fillId="2" borderId="16" xfId="51" applyFont="1" applyFill="1" applyBorder="1" applyAlignment="1">
      <alignment horizontal="left" vertical="center"/>
    </xf>
    <xf numFmtId="180" fontId="29" fillId="2" borderId="11" xfId="52" applyNumberFormat="1" applyFont="1" applyFill="1" applyBorder="1" applyAlignment="1">
      <alignment vertical="center"/>
    </xf>
    <xf numFmtId="0" fontId="27" fillId="2" borderId="16" xfId="51" applyFont="1" applyFill="1" applyBorder="1" applyAlignment="1">
      <alignment horizontal="left" vertical="center" wrapText="1"/>
    </xf>
    <xf numFmtId="0" fontId="27" fillId="2" borderId="17" xfId="51" applyFont="1" applyFill="1" applyBorder="1" applyAlignment="1">
      <alignment horizontal="right" vertical="center"/>
    </xf>
    <xf numFmtId="0" fontId="29" fillId="2" borderId="16" xfId="51" applyFont="1" applyFill="1" applyBorder="1" applyAlignment="1">
      <alignment horizontal="left" vertical="center" wrapText="1"/>
    </xf>
    <xf numFmtId="0" fontId="29" fillId="2" borderId="33" xfId="51" applyFont="1" applyFill="1" applyBorder="1" applyAlignment="1">
      <alignment horizontal="left" vertical="center"/>
    </xf>
    <xf numFmtId="9" fontId="27" fillId="2" borderId="35" xfId="52" applyNumberFormat="1" applyFont="1" applyFill="1" applyBorder="1" applyAlignment="1">
      <alignment horizontal="center" vertical="center"/>
    </xf>
    <xf numFmtId="180" fontId="29" fillId="2" borderId="35" xfId="52" applyNumberFormat="1" applyFont="1" applyFill="1" applyBorder="1" applyAlignment="1">
      <alignment vertical="center"/>
    </xf>
    <xf numFmtId="0" fontId="27" fillId="2" borderId="36" xfId="51" applyFont="1" applyFill="1" applyBorder="1" applyAlignment="1">
      <alignment vertical="center"/>
    </xf>
    <xf numFmtId="2" fontId="27" fillId="2" borderId="0" xfId="51" applyNumberFormat="1" applyFont="1" applyFill="1"/>
    <xf numFmtId="180" fontId="27" fillId="2" borderId="0" xfId="52" applyNumberFormat="1" applyFont="1" applyFill="1"/>
    <xf numFmtId="39" fontId="29" fillId="2" borderId="0" xfId="52" applyNumberFormat="1" applyFont="1" applyFill="1" applyAlignment="1">
      <alignment vertical="center"/>
    </xf>
    <xf numFmtId="0" fontId="27" fillId="2" borderId="27" xfId="42" applyFont="1" applyFill="1" applyBorder="1" applyAlignment="1">
      <alignment vertical="center" wrapText="1"/>
    </xf>
    <xf numFmtId="0" fontId="27" fillId="2" borderId="38" xfId="42" applyFont="1" applyFill="1" applyBorder="1" applyAlignment="1">
      <alignment vertical="center" wrapText="1"/>
    </xf>
    <xf numFmtId="0" fontId="27" fillId="2" borderId="0" xfId="42" applyFont="1" applyFill="1" applyAlignment="1">
      <alignment vertical="center" wrapText="1"/>
    </xf>
    <xf numFmtId="0" fontId="27" fillId="2" borderId="72" xfId="42" applyFont="1" applyFill="1" applyBorder="1" applyAlignment="1">
      <alignment vertical="center" wrapText="1"/>
    </xf>
    <xf numFmtId="0" fontId="8" fillId="2" borderId="79" xfId="20" applyFont="1" applyFill="1" applyBorder="1"/>
    <xf numFmtId="0" fontId="8" fillId="2" borderId="80" xfId="41" applyFont="1" applyFill="1" applyBorder="1"/>
    <xf numFmtId="0" fontId="8" fillId="2" borderId="80" xfId="41" applyFont="1" applyFill="1" applyBorder="1" applyAlignment="1">
      <alignment horizontal="center"/>
    </xf>
    <xf numFmtId="182" fontId="8" fillId="2" borderId="80" xfId="23" applyNumberFormat="1" applyFont="1" applyFill="1" applyBorder="1"/>
    <xf numFmtId="0" fontId="8" fillId="2" borderId="81" xfId="41" applyFont="1" applyFill="1" applyBorder="1"/>
    <xf numFmtId="0" fontId="29" fillId="8" borderId="54" xfId="25" applyFont="1" applyFill="1" applyBorder="1" applyAlignment="1">
      <alignment vertical="center"/>
    </xf>
    <xf numFmtId="0" fontId="29" fillId="8" borderId="45" xfId="25" applyFont="1" applyFill="1" applyBorder="1" applyAlignment="1">
      <alignment vertical="center"/>
    </xf>
    <xf numFmtId="44" fontId="29" fillId="8" borderId="13" xfId="45" applyFont="1" applyFill="1" applyBorder="1" applyAlignment="1">
      <alignment vertical="center"/>
    </xf>
    <xf numFmtId="0" fontId="29" fillId="8" borderId="13" xfId="25" applyFont="1" applyFill="1" applyBorder="1" applyAlignment="1">
      <alignment vertical="center"/>
    </xf>
    <xf numFmtId="178" fontId="29" fillId="8" borderId="13" xfId="25" applyNumberFormat="1" applyFont="1" applyFill="1" applyBorder="1" applyAlignment="1">
      <alignment vertical="center"/>
    </xf>
    <xf numFmtId="164" fontId="7" fillId="0" borderId="29" xfId="5" applyNumberFormat="1" applyFont="1" applyBorder="1" applyAlignment="1">
      <alignment horizontal="center" vertical="center" wrapText="1"/>
    </xf>
    <xf numFmtId="164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9" fillId="8" borderId="38" xfId="25" applyFont="1" applyFill="1" applyBorder="1" applyAlignment="1">
      <alignment horizontal="left" vertical="center"/>
    </xf>
    <xf numFmtId="0" fontId="29" fillId="8" borderId="31" xfId="25" applyFont="1" applyFill="1" applyBorder="1" applyAlignment="1">
      <alignment horizontal="left" vertical="center"/>
    </xf>
    <xf numFmtId="0" fontId="18" fillId="2" borderId="59" xfId="41" applyFont="1" applyFill="1" applyBorder="1" applyAlignment="1">
      <alignment horizontal="center" wrapText="1"/>
    </xf>
    <xf numFmtId="0" fontId="29" fillId="2" borderId="0" xfId="43" applyFont="1" applyFill="1" applyAlignment="1">
      <alignment horizontal="center" vertical="center"/>
    </xf>
    <xf numFmtId="0" fontId="29" fillId="2" borderId="38" xfId="43" applyFont="1" applyFill="1" applyBorder="1" applyAlignment="1">
      <alignment horizontal="center"/>
    </xf>
    <xf numFmtId="0" fontId="29" fillId="2" borderId="68" xfId="41" applyFont="1" applyFill="1" applyBorder="1" applyAlignment="1">
      <alignment horizontal="center" vertical="center" wrapText="1"/>
    </xf>
    <xf numFmtId="0" fontId="29" fillId="2" borderId="69" xfId="41" applyFont="1" applyFill="1" applyBorder="1" applyAlignment="1">
      <alignment horizontal="center" vertical="center" wrapText="1"/>
    </xf>
    <xf numFmtId="0" fontId="29" fillId="2" borderId="39" xfId="41" applyFont="1" applyFill="1" applyBorder="1" applyAlignment="1">
      <alignment horizontal="center" vertical="center" wrapText="1"/>
    </xf>
    <xf numFmtId="0" fontId="29" fillId="2" borderId="70" xfId="41" applyFont="1" applyFill="1" applyBorder="1" applyAlignment="1">
      <alignment horizontal="center" vertical="center" wrapText="1"/>
    </xf>
    <xf numFmtId="0" fontId="29" fillId="2" borderId="5" xfId="41" applyFont="1" applyFill="1" applyBorder="1" applyAlignment="1">
      <alignment horizontal="center" vertical="center" wrapText="1"/>
    </xf>
    <xf numFmtId="0" fontId="29" fillId="2" borderId="23" xfId="41" applyFont="1" applyFill="1" applyBorder="1" applyAlignment="1">
      <alignment horizontal="center" vertical="center" wrapText="1"/>
    </xf>
    <xf numFmtId="0" fontId="27" fillId="7" borderId="32" xfId="41" applyFont="1" applyFill="1" applyBorder="1" applyAlignment="1">
      <alignment horizontal="center" vertical="center" wrapText="1"/>
    </xf>
    <xf numFmtId="0" fontId="27" fillId="7" borderId="12" xfId="41" applyFont="1" applyFill="1" applyBorder="1" applyAlignment="1">
      <alignment horizontal="center" vertical="center" wrapText="1"/>
    </xf>
    <xf numFmtId="0" fontId="27" fillId="7" borderId="22" xfId="41" applyFont="1" applyFill="1" applyBorder="1" applyAlignment="1">
      <alignment horizontal="center" vertical="center" wrapText="1"/>
    </xf>
    <xf numFmtId="4" fontId="29" fillId="2" borderId="69" xfId="25" applyNumberFormat="1" applyFont="1" applyFill="1" applyBorder="1" applyAlignment="1">
      <alignment horizontal="center" vertical="center" wrapText="1"/>
    </xf>
    <xf numFmtId="4" fontId="29" fillId="2" borderId="5" xfId="25" applyNumberFormat="1" applyFont="1" applyFill="1" applyBorder="1" applyAlignment="1">
      <alignment horizontal="center" vertical="center" wrapText="1"/>
    </xf>
    <xf numFmtId="4" fontId="29" fillId="2" borderId="39" xfId="25" applyNumberFormat="1" applyFont="1" applyFill="1" applyBorder="1" applyAlignment="1">
      <alignment horizontal="center" vertical="center" wrapText="1"/>
    </xf>
    <xf numFmtId="4" fontId="29" fillId="2" borderId="23" xfId="25" applyNumberFormat="1" applyFont="1" applyFill="1" applyBorder="1" applyAlignment="1">
      <alignment horizontal="center" vertical="center" wrapText="1"/>
    </xf>
    <xf numFmtId="0" fontId="29" fillId="8" borderId="54" xfId="25" applyFont="1" applyFill="1" applyBorder="1" applyAlignment="1">
      <alignment horizontal="right" vertical="center"/>
    </xf>
    <xf numFmtId="0" fontId="29" fillId="8" borderId="45" xfId="25" applyFont="1" applyFill="1" applyBorder="1" applyAlignment="1">
      <alignment horizontal="right" vertical="center"/>
    </xf>
    <xf numFmtId="0" fontId="29" fillId="8" borderId="76" xfId="25" applyFont="1" applyFill="1" applyBorder="1" applyAlignment="1">
      <alignment horizontal="right" vertical="center"/>
    </xf>
    <xf numFmtId="0" fontId="27" fillId="2" borderId="6" xfId="51" applyFont="1" applyFill="1" applyBorder="1" applyAlignment="1">
      <alignment horizontal="left" vertical="center" wrapText="1"/>
    </xf>
    <xf numFmtId="0" fontId="27" fillId="2" borderId="7" xfId="51" applyFont="1" applyFill="1" applyBorder="1" applyAlignment="1">
      <alignment horizontal="left" vertical="center" wrapText="1"/>
    </xf>
    <xf numFmtId="0" fontId="27" fillId="2" borderId="46" xfId="51" applyFont="1" applyFill="1" applyBorder="1" applyAlignment="1">
      <alignment horizontal="left" vertical="center" wrapText="1"/>
    </xf>
    <xf numFmtId="0" fontId="27" fillId="2" borderId="77" xfId="43" applyFont="1" applyFill="1" applyBorder="1" applyAlignment="1">
      <alignment horizontal="center" vertical="center" wrapText="1"/>
    </xf>
    <xf numFmtId="0" fontId="27" fillId="2" borderId="78" xfId="43" applyFont="1" applyFill="1" applyBorder="1" applyAlignment="1">
      <alignment horizontal="center" vertical="center" wrapText="1"/>
    </xf>
    <xf numFmtId="0" fontId="29" fillId="2" borderId="68" xfId="25" applyFont="1" applyFill="1" applyBorder="1" applyAlignment="1">
      <alignment horizontal="center" vertical="center" wrapText="1"/>
    </xf>
    <xf numFmtId="0" fontId="29" fillId="2" borderId="70" xfId="25" applyFont="1" applyFill="1" applyBorder="1" applyAlignment="1">
      <alignment horizontal="center" vertical="center" wrapText="1"/>
    </xf>
    <xf numFmtId="0" fontId="29" fillId="2" borderId="69" xfId="25" applyFont="1" applyFill="1" applyBorder="1" applyAlignment="1">
      <alignment horizontal="center" vertical="center" wrapText="1"/>
    </xf>
    <xf numFmtId="0" fontId="29" fillId="2" borderId="5" xfId="25" applyFont="1" applyFill="1" applyBorder="1" applyAlignment="1">
      <alignment horizontal="center" vertical="center" wrapText="1"/>
    </xf>
    <xf numFmtId="0" fontId="29" fillId="2" borderId="69" xfId="44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53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2 3" xfId="46" xr:uid="{00000000-0005-0000-0000-000005000000}"/>
    <cellStyle name="Millares 3" xfId="39" xr:uid="{00000000-0005-0000-0000-000006000000}"/>
    <cellStyle name="Millares 66" xfId="21" xr:uid="{00000000-0005-0000-0000-000007000000}"/>
    <cellStyle name="Millares 66 2" xfId="26" xr:uid="{00000000-0005-0000-0000-000008000000}"/>
    <cellStyle name="Millares 8 4" xfId="19" xr:uid="{00000000-0005-0000-0000-000009000000}"/>
    <cellStyle name="Millares 9 2" xfId="30" xr:uid="{00000000-0005-0000-0000-00000A000000}"/>
    <cellStyle name="Moneda [0]" xfId="40" builtinId="7"/>
    <cellStyle name="Moneda [0] 2" xfId="10" xr:uid="{00000000-0005-0000-0000-00000C000000}"/>
    <cellStyle name="Moneda [0] 3" xfId="28" xr:uid="{00000000-0005-0000-0000-00000D000000}"/>
    <cellStyle name="Moneda [0] 4" xfId="47" xr:uid="{00000000-0005-0000-0000-00000E000000}"/>
    <cellStyle name="Moneda 10" xfId="13" xr:uid="{00000000-0005-0000-0000-00000F000000}"/>
    <cellStyle name="Moneda 17" xfId="18" xr:uid="{00000000-0005-0000-0000-000010000000}"/>
    <cellStyle name="Moneda 2" xfId="11" xr:uid="{00000000-0005-0000-0000-000011000000}"/>
    <cellStyle name="Moneda 2 2" xfId="48" xr:uid="{00000000-0005-0000-0000-000012000000}"/>
    <cellStyle name="Moneda 2 2 2 2 2" xfId="52" xr:uid="{00000000-0005-0000-0000-000013000000}"/>
    <cellStyle name="Moneda 3" xfId="38" xr:uid="{00000000-0005-0000-0000-000014000000}"/>
    <cellStyle name="Moneda 3 11" xfId="9" xr:uid="{00000000-0005-0000-0000-000015000000}"/>
    <cellStyle name="Moneda 3 4 2" xfId="12" xr:uid="{00000000-0005-0000-0000-000016000000}"/>
    <cellStyle name="Moneda 4" xfId="45" xr:uid="{00000000-0005-0000-0000-000017000000}"/>
    <cellStyle name="Normal" xfId="0" builtinId="0"/>
    <cellStyle name="Normal 10" xfId="1" xr:uid="{00000000-0005-0000-0000-000019000000}"/>
    <cellStyle name="Normal 10 2" xfId="2" xr:uid="{00000000-0005-0000-0000-00001A000000}"/>
    <cellStyle name="Normal 12 2" xfId="6" xr:uid="{00000000-0005-0000-0000-00001B000000}"/>
    <cellStyle name="Normal 12 2 2" xfId="15" xr:uid="{00000000-0005-0000-0000-00001C000000}"/>
    <cellStyle name="Normal 15" xfId="17" xr:uid="{00000000-0005-0000-0000-00001D000000}"/>
    <cellStyle name="Normal 16" xfId="16" xr:uid="{00000000-0005-0000-0000-00001E000000}"/>
    <cellStyle name="Normal 17" xfId="22" xr:uid="{00000000-0005-0000-0000-00001F000000}"/>
    <cellStyle name="Normal 17 2" xfId="27" xr:uid="{00000000-0005-0000-0000-000020000000}"/>
    <cellStyle name="Normal 2" xfId="37" xr:uid="{00000000-0005-0000-0000-000021000000}"/>
    <cellStyle name="Normal 2 10" xfId="25" xr:uid="{00000000-0005-0000-0000-000022000000}"/>
    <cellStyle name="Normal 2 10 2 2" xfId="49" xr:uid="{00000000-0005-0000-0000-000023000000}"/>
    <cellStyle name="Normal 2 10 3" xfId="44" xr:uid="{00000000-0005-0000-0000-000024000000}"/>
    <cellStyle name="Normal 2 2" xfId="31" xr:uid="{00000000-0005-0000-0000-000025000000}"/>
    <cellStyle name="Normal 3" xfId="41" xr:uid="{00000000-0005-0000-0000-000026000000}"/>
    <cellStyle name="Normal 3 10" xfId="4" xr:uid="{00000000-0005-0000-0000-000027000000}"/>
    <cellStyle name="Normal 3 11" xfId="3" xr:uid="{00000000-0005-0000-0000-000028000000}"/>
    <cellStyle name="Normal 3 11 2" xfId="5" xr:uid="{00000000-0005-0000-0000-000029000000}"/>
    <cellStyle name="Normal 3 11 3" xfId="24" xr:uid="{00000000-0005-0000-0000-00002A000000}"/>
    <cellStyle name="Normal 3 11 4" xfId="43" xr:uid="{00000000-0005-0000-0000-00002B000000}"/>
    <cellStyle name="Normal 3 2 17" xfId="20" xr:uid="{00000000-0005-0000-0000-00002C000000}"/>
    <cellStyle name="Normal 3 2 2" xfId="51" xr:uid="{00000000-0005-0000-0000-00002D000000}"/>
    <cellStyle name="Normal 4" xfId="42" xr:uid="{00000000-0005-0000-0000-00002E000000}"/>
    <cellStyle name="Normal 5" xfId="35" xr:uid="{00000000-0005-0000-0000-00002F000000}"/>
    <cellStyle name="Normal 9 2" xfId="34" xr:uid="{00000000-0005-0000-0000-000030000000}"/>
    <cellStyle name="Normal_ESTABLECIMIENTO Y MANTENIMIENTO" xfId="14" xr:uid="{00000000-0005-0000-0000-000031000000}"/>
    <cellStyle name="Normal_PTO OFICIAL PREPLIEGO (CORREGIDO) 2" xfId="50" xr:uid="{00000000-0005-0000-0000-000032000000}"/>
    <cellStyle name="Porcentaje 4" xfId="8" xr:uid="{00000000-0005-0000-0000-000033000000}"/>
    <cellStyle name="Porcentual 2 10" xfId="3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/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/>
      <sheetData sheetId="589"/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aCCIDENTES_DE_1995_-_199638"/>
      <sheetName val="aCCIDENTES_DE_1995_-_1996_xls15"/>
      <sheetName val="SUB_APU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A.P.U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LISTA DE PRECIOS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73"/>
  <sheetViews>
    <sheetView showGridLines="0" tabSelected="1" view="pageBreakPreview" zoomScale="70" zoomScaleNormal="70" zoomScaleSheetLayoutView="70" workbookViewId="0">
      <selection activeCell="G57" sqref="G57:G58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2" customWidth="1"/>
    <col min="4" max="4" width="28.28515625" style="14" customWidth="1"/>
    <col min="5" max="5" width="19.85546875" style="14" customWidth="1"/>
    <col min="6" max="6" width="14.28515625" style="15" customWidth="1"/>
    <col min="7" max="7" width="25.140625" style="1" customWidth="1"/>
    <col min="8" max="8" width="23.140625" style="1" customWidth="1"/>
    <col min="9" max="9" width="4" style="16" customWidth="1"/>
    <col min="10" max="10" width="5.5703125" style="1" customWidth="1"/>
    <col min="11" max="11" width="3.85546875" style="1" customWidth="1"/>
    <col min="12" max="12" width="15.85546875" style="1" customWidth="1"/>
    <col min="13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0"/>
      <c r="B1" s="101"/>
      <c r="C1" s="102"/>
      <c r="D1" s="103"/>
      <c r="E1" s="103"/>
      <c r="F1" s="104"/>
      <c r="G1" s="105"/>
      <c r="H1" s="105"/>
      <c r="I1" s="106"/>
      <c r="J1" s="105"/>
      <c r="K1" s="107"/>
    </row>
    <row r="2" spans="1:197" ht="23.25" customHeight="1" x14ac:dyDescent="0.3">
      <c r="A2" s="108"/>
      <c r="B2" s="284" t="s">
        <v>50</v>
      </c>
      <c r="C2" s="285"/>
      <c r="D2" s="285"/>
      <c r="E2" s="285"/>
      <c r="F2" s="286"/>
      <c r="K2" s="109"/>
    </row>
    <row r="3" spans="1:197" ht="18" customHeight="1" x14ac:dyDescent="0.3">
      <c r="A3" s="108"/>
      <c r="B3" s="42" t="s">
        <v>0</v>
      </c>
      <c r="C3" s="287" t="s">
        <v>1</v>
      </c>
      <c r="D3" s="288"/>
      <c r="E3" s="43" t="s">
        <v>2</v>
      </c>
      <c r="F3" s="44">
        <v>2</v>
      </c>
      <c r="K3" s="109"/>
    </row>
    <row r="4" spans="1:197" ht="17.25" thickBot="1" x14ac:dyDescent="0.35">
      <c r="A4" s="108"/>
      <c r="B4" s="135"/>
      <c r="C4" s="135"/>
      <c r="D4" s="136"/>
      <c r="G4" s="116"/>
      <c r="H4" s="116"/>
      <c r="I4" s="137"/>
      <c r="J4" s="116"/>
      <c r="K4" s="109"/>
    </row>
    <row r="5" spans="1:197" x14ac:dyDescent="0.3">
      <c r="A5" s="108"/>
      <c r="B5" s="100"/>
      <c r="C5" s="2"/>
      <c r="E5" s="103"/>
      <c r="F5" s="104"/>
      <c r="K5" s="138"/>
    </row>
    <row r="6" spans="1:197" ht="17.25" thickBot="1" x14ac:dyDescent="0.35">
      <c r="A6" s="108"/>
      <c r="B6" s="108"/>
      <c r="K6" s="138"/>
    </row>
    <row r="7" spans="1:197" ht="16.5" customHeight="1" thickBot="1" x14ac:dyDescent="0.35">
      <c r="A7" s="108"/>
      <c r="B7" s="143"/>
      <c r="C7" s="295" t="s">
        <v>3</v>
      </c>
      <c r="D7" s="296"/>
      <c r="E7" s="296"/>
      <c r="F7" s="296"/>
      <c r="G7" s="296"/>
      <c r="H7" s="297"/>
      <c r="I7" s="18"/>
      <c r="K7" s="138"/>
    </row>
    <row r="8" spans="1:197" ht="24.75" customHeight="1" x14ac:dyDescent="0.3">
      <c r="A8" s="108"/>
      <c r="B8" s="143"/>
      <c r="C8" s="289" t="s">
        <v>55</v>
      </c>
      <c r="D8" s="290"/>
      <c r="E8" s="290"/>
      <c r="F8" s="290"/>
      <c r="G8" s="290"/>
      <c r="H8" s="291"/>
      <c r="I8" s="19"/>
      <c r="K8" s="138"/>
    </row>
    <row r="9" spans="1:197" ht="26.25" customHeight="1" thickBot="1" x14ac:dyDescent="0.35">
      <c r="A9" s="108"/>
      <c r="B9" s="143"/>
      <c r="C9" s="292"/>
      <c r="D9" s="293"/>
      <c r="E9" s="293"/>
      <c r="F9" s="293"/>
      <c r="G9" s="293"/>
      <c r="H9" s="294"/>
      <c r="I9" s="19"/>
      <c r="K9" s="138"/>
    </row>
    <row r="10" spans="1:197" s="3" customFormat="1" x14ac:dyDescent="0.3">
      <c r="A10" s="110"/>
      <c r="B10" s="145"/>
      <c r="C10" s="298" t="s">
        <v>4</v>
      </c>
      <c r="D10" s="299" t="s">
        <v>5</v>
      </c>
      <c r="E10" s="128" t="s">
        <v>6</v>
      </c>
      <c r="F10" s="128" t="s">
        <v>7</v>
      </c>
      <c r="G10" s="128" t="s">
        <v>8</v>
      </c>
      <c r="H10" s="130" t="s">
        <v>9</v>
      </c>
      <c r="I10" s="1"/>
      <c r="J10" s="1"/>
      <c r="K10" s="13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0"/>
      <c r="B11" s="145"/>
      <c r="C11" s="281"/>
      <c r="D11" s="300"/>
      <c r="E11" s="129" t="s">
        <v>10</v>
      </c>
      <c r="F11" s="129" t="s">
        <v>11</v>
      </c>
      <c r="G11" s="129" t="s">
        <v>12</v>
      </c>
      <c r="H11" s="131" t="s">
        <v>13</v>
      </c>
      <c r="I11" s="1"/>
      <c r="J11" s="1"/>
      <c r="K11" s="13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0"/>
      <c r="B12" s="145"/>
      <c r="C12" s="65" t="s">
        <v>14</v>
      </c>
      <c r="D12" s="301"/>
      <c r="E12" s="66" t="s">
        <v>15</v>
      </c>
      <c r="F12" s="66" t="s">
        <v>16</v>
      </c>
      <c r="G12" s="66" t="s">
        <v>17</v>
      </c>
      <c r="H12" s="132" t="s">
        <v>56</v>
      </c>
      <c r="I12" s="1"/>
      <c r="J12" s="1"/>
      <c r="K12" s="13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0"/>
      <c r="B13" s="145"/>
      <c r="C13" s="264" t="s">
        <v>18</v>
      </c>
      <c r="D13" s="265"/>
      <c r="E13" s="265"/>
      <c r="F13" s="265"/>
      <c r="G13" s="265"/>
      <c r="H13" s="266"/>
      <c r="I13" s="1"/>
      <c r="J13" s="1"/>
      <c r="K13" s="138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0"/>
      <c r="B14" s="145"/>
      <c r="C14" s="267" t="s">
        <v>19</v>
      </c>
      <c r="D14" s="268"/>
      <c r="E14" s="268"/>
      <c r="F14" s="268"/>
      <c r="G14" s="268"/>
      <c r="H14" s="269"/>
      <c r="I14" s="1"/>
      <c r="J14" s="1"/>
      <c r="K14" s="138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0"/>
      <c r="B15" s="145"/>
      <c r="C15" s="67">
        <v>1</v>
      </c>
      <c r="D15" s="68" t="s">
        <v>67</v>
      </c>
      <c r="E15" s="47">
        <v>4000000</v>
      </c>
      <c r="F15" s="47"/>
      <c r="G15" s="48">
        <v>1</v>
      </c>
      <c r="H15" s="69">
        <f>+C15*(E15+F15)*G15</f>
        <v>4000000</v>
      </c>
      <c r="I15" s="1"/>
      <c r="J15" s="1"/>
      <c r="K15" s="13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0"/>
      <c r="B16" s="145"/>
      <c r="C16" s="67">
        <v>1</v>
      </c>
      <c r="D16" s="73" t="s">
        <v>68</v>
      </c>
      <c r="E16" s="72">
        <v>2700000</v>
      </c>
      <c r="F16" s="47"/>
      <c r="G16" s="48">
        <f>4*1</f>
        <v>4</v>
      </c>
      <c r="H16" s="69">
        <f t="shared" ref="H16:H17" si="0">+C16*(E16+F16)*G16</f>
        <v>10800000</v>
      </c>
      <c r="I16" s="1"/>
      <c r="J16" s="1"/>
      <c r="K16" s="13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0"/>
      <c r="B17" s="145"/>
      <c r="C17" s="67">
        <v>1</v>
      </c>
      <c r="D17" s="68" t="s">
        <v>78</v>
      </c>
      <c r="E17" s="47">
        <v>1800000</v>
      </c>
      <c r="F17" s="47"/>
      <c r="G17" s="48">
        <v>1.2</v>
      </c>
      <c r="H17" s="69">
        <f t="shared" si="0"/>
        <v>2160000</v>
      </c>
      <c r="I17" s="1"/>
      <c r="J17" s="1"/>
      <c r="K17" s="138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0"/>
      <c r="B18" s="145"/>
      <c r="C18" s="67"/>
      <c r="D18" s="73"/>
      <c r="E18" s="72"/>
      <c r="F18" s="47"/>
      <c r="G18" s="48"/>
      <c r="H18" s="69"/>
      <c r="I18" s="1"/>
      <c r="J18" s="1"/>
      <c r="K18" s="13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0"/>
      <c r="B19" s="145"/>
      <c r="C19" s="267" t="s">
        <v>20</v>
      </c>
      <c r="D19" s="268"/>
      <c r="E19" s="268"/>
      <c r="F19" s="268"/>
      <c r="G19" s="268"/>
      <c r="H19" s="269"/>
      <c r="I19" s="1"/>
      <c r="J19" s="1"/>
      <c r="K19" s="13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0"/>
      <c r="B20" s="145"/>
      <c r="C20" s="67">
        <v>1</v>
      </c>
      <c r="D20" s="73" t="s">
        <v>77</v>
      </c>
      <c r="E20" s="72">
        <v>1650000</v>
      </c>
      <c r="F20" s="47"/>
      <c r="G20" s="48">
        <v>0.8</v>
      </c>
      <c r="H20" s="69">
        <f t="shared" ref="H20" si="1">+C20*(E20+F20)*G20</f>
        <v>1320000</v>
      </c>
      <c r="I20" s="1"/>
      <c r="J20" s="1"/>
      <c r="K20" s="138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2">
      <c r="A21" s="110"/>
      <c r="B21" s="145"/>
      <c r="C21" s="67">
        <v>1</v>
      </c>
      <c r="D21" s="71" t="s">
        <v>75</v>
      </c>
      <c r="E21" s="72">
        <v>1300000</v>
      </c>
      <c r="F21" s="47"/>
      <c r="G21" s="48">
        <v>0.8</v>
      </c>
      <c r="H21" s="69">
        <f t="shared" ref="H21" si="2">+C21*(E21+F21)*G21</f>
        <v>1040000</v>
      </c>
      <c r="I21" s="1"/>
      <c r="J21" s="1"/>
      <c r="K21" s="138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0"/>
      <c r="B22" s="145"/>
      <c r="C22" s="67"/>
      <c r="D22" s="73"/>
      <c r="E22" s="72"/>
      <c r="F22" s="47"/>
      <c r="G22" s="48"/>
      <c r="H22" s="69"/>
      <c r="I22" s="1"/>
      <c r="J22" s="1"/>
      <c r="K22" s="138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0"/>
      <c r="B23" s="145"/>
      <c r="C23" s="267" t="s">
        <v>21</v>
      </c>
      <c r="D23" s="268"/>
      <c r="E23" s="268"/>
      <c r="F23" s="268"/>
      <c r="G23" s="268"/>
      <c r="H23" s="269"/>
      <c r="I23" s="1"/>
      <c r="J23" s="109"/>
      <c r="K23" s="10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10"/>
      <c r="B24" s="145"/>
      <c r="C24" s="67"/>
      <c r="D24" s="73"/>
      <c r="E24" s="72"/>
      <c r="F24" s="47"/>
      <c r="G24" s="48"/>
      <c r="H24" s="69"/>
      <c r="I24" s="1"/>
      <c r="J24" s="109"/>
      <c r="K24" s="109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0"/>
      <c r="B25" s="145"/>
      <c r="C25" s="267" t="s">
        <v>22</v>
      </c>
      <c r="D25" s="268"/>
      <c r="E25" s="268"/>
      <c r="F25" s="268"/>
      <c r="G25" s="268"/>
      <c r="H25" s="269"/>
      <c r="I25" s="1"/>
      <c r="J25" s="1"/>
      <c r="K25" s="13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0"/>
      <c r="B26" s="145"/>
      <c r="C26" s="67"/>
      <c r="D26" s="73"/>
      <c r="E26" s="72"/>
      <c r="F26" s="47"/>
      <c r="G26" s="48"/>
      <c r="H26" s="69"/>
      <c r="I26" s="1"/>
      <c r="J26" s="1"/>
      <c r="K26" s="138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45"/>
      <c r="C27" s="267" t="s">
        <v>23</v>
      </c>
      <c r="D27" s="268"/>
      <c r="E27" s="268"/>
      <c r="F27" s="268"/>
      <c r="G27" s="268"/>
      <c r="H27" s="269"/>
      <c r="I27" s="1"/>
      <c r="J27" s="1"/>
      <c r="K27" s="138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25">
      <c r="A28" s="110"/>
      <c r="B28" s="145"/>
      <c r="C28" s="45"/>
      <c r="D28" s="46"/>
      <c r="E28" s="47"/>
      <c r="F28" s="47"/>
      <c r="G28" s="48"/>
      <c r="H28" s="49"/>
      <c r="I28" s="17"/>
      <c r="J28" s="1"/>
      <c r="K28" s="138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.5" customHeight="1" x14ac:dyDescent="0.25">
      <c r="A29" s="110"/>
      <c r="B29" s="145"/>
      <c r="C29" s="270" t="s">
        <v>57</v>
      </c>
      <c r="D29" s="271"/>
      <c r="E29" s="271"/>
      <c r="F29" s="271"/>
      <c r="G29" s="272"/>
      <c r="H29" s="70">
        <f>+H15+H16+H17+H20+H21</f>
        <v>19320000</v>
      </c>
      <c r="I29" s="6"/>
      <c r="J29" s="1"/>
      <c r="K29" s="138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6.5" customHeight="1" x14ac:dyDescent="0.3">
      <c r="A30" s="145"/>
      <c r="C30" s="270" t="s">
        <v>58</v>
      </c>
      <c r="D30" s="271"/>
      <c r="E30" s="271"/>
      <c r="F30" s="271"/>
      <c r="G30" s="272"/>
      <c r="H30" s="147">
        <v>2.0499999999999998</v>
      </c>
      <c r="I30" s="139" t="s">
        <v>24</v>
      </c>
      <c r="J30" s="140"/>
      <c r="K30" s="139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7.25" customHeight="1" thickBot="1" x14ac:dyDescent="0.35">
      <c r="A31" s="110"/>
      <c r="B31" s="145"/>
      <c r="C31" s="261" t="s">
        <v>59</v>
      </c>
      <c r="D31" s="262"/>
      <c r="E31" s="262"/>
      <c r="F31" s="262"/>
      <c r="G31" s="263"/>
      <c r="H31" s="74">
        <f>+H29*H30</f>
        <v>39606000</v>
      </c>
      <c r="I31" s="19"/>
      <c r="J31" s="109"/>
      <c r="K31" s="109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0"/>
      <c r="B32" s="145"/>
      <c r="C32" s="280" t="s">
        <v>4</v>
      </c>
      <c r="D32" s="282" t="s">
        <v>25</v>
      </c>
      <c r="E32" s="300" t="s">
        <v>26</v>
      </c>
      <c r="F32" s="133" t="s">
        <v>27</v>
      </c>
      <c r="G32" s="257" t="s">
        <v>60</v>
      </c>
      <c r="H32" s="134" t="s">
        <v>9</v>
      </c>
      <c r="I32" s="1"/>
      <c r="J32" s="109"/>
      <c r="K32" s="10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0"/>
      <c r="B33" s="145"/>
      <c r="C33" s="281"/>
      <c r="D33" s="282"/>
      <c r="E33" s="300"/>
      <c r="F33" s="63" t="s">
        <v>28</v>
      </c>
      <c r="G33" s="258"/>
      <c r="H33" s="64" t="s">
        <v>13</v>
      </c>
      <c r="I33" s="1"/>
      <c r="J33" s="1"/>
      <c r="K33" s="138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7.25" thickBot="1" x14ac:dyDescent="0.35">
      <c r="A34" s="110"/>
      <c r="B34" s="145"/>
      <c r="C34" s="65" t="s">
        <v>29</v>
      </c>
      <c r="D34" s="283"/>
      <c r="E34" s="301"/>
      <c r="F34" s="66" t="s">
        <v>30</v>
      </c>
      <c r="G34" s="66" t="s">
        <v>31</v>
      </c>
      <c r="H34" s="132" t="s">
        <v>61</v>
      </c>
      <c r="I34" s="1"/>
      <c r="J34" s="1"/>
      <c r="K34" s="138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30" customHeight="1" x14ac:dyDescent="0.3">
      <c r="A35" s="110"/>
      <c r="B35" s="145"/>
      <c r="C35" s="264" t="s">
        <v>32</v>
      </c>
      <c r="D35" s="265"/>
      <c r="E35" s="265"/>
      <c r="F35" s="265"/>
      <c r="G35" s="265"/>
      <c r="H35" s="266"/>
      <c r="I35" s="1"/>
      <c r="J35" s="1"/>
      <c r="K35" s="138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0"/>
      <c r="B36" s="145"/>
      <c r="C36" s="267" t="s">
        <v>33</v>
      </c>
      <c r="D36" s="268"/>
      <c r="E36" s="268"/>
      <c r="F36" s="268"/>
      <c r="G36" s="268"/>
      <c r="H36" s="269"/>
      <c r="I36" s="1"/>
      <c r="J36" s="1"/>
      <c r="K36" s="13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8.5" x14ac:dyDescent="0.3">
      <c r="A37" s="110"/>
      <c r="B37" s="145"/>
      <c r="C37" s="67">
        <v>1</v>
      </c>
      <c r="D37" s="46" t="s">
        <v>69</v>
      </c>
      <c r="E37" s="75" t="s">
        <v>73</v>
      </c>
      <c r="F37" s="72">
        <v>407684</v>
      </c>
      <c r="G37" s="76">
        <v>4</v>
      </c>
      <c r="H37" s="69">
        <f>+C37*F37*G37</f>
        <v>1630736</v>
      </c>
      <c r="I37" s="1"/>
      <c r="J37" s="5"/>
      <c r="K37" s="138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0"/>
      <c r="B38" s="145"/>
      <c r="C38" s="67"/>
      <c r="D38" s="46"/>
      <c r="E38" s="75"/>
      <c r="F38" s="72"/>
      <c r="G38" s="76"/>
      <c r="H38" s="69"/>
      <c r="I38" s="1"/>
      <c r="J38" s="141"/>
      <c r="K38" s="109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0"/>
      <c r="B39" s="145"/>
      <c r="C39" s="67"/>
      <c r="D39" s="46"/>
      <c r="E39" s="75"/>
      <c r="F39" s="72"/>
      <c r="G39" s="76"/>
      <c r="H39" s="69"/>
      <c r="I39" s="1"/>
      <c r="J39" s="5"/>
      <c r="K39" s="138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3">
      <c r="A40" s="110"/>
      <c r="B40" s="145"/>
      <c r="C40" s="67"/>
      <c r="D40" s="46"/>
      <c r="E40" s="75"/>
      <c r="F40" s="72"/>
      <c r="G40" s="76"/>
      <c r="H40" s="69"/>
      <c r="I40" s="1"/>
      <c r="J40" s="5"/>
      <c r="K40" s="138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10"/>
      <c r="B41" s="145"/>
      <c r="C41" s="267" t="s">
        <v>34</v>
      </c>
      <c r="D41" s="268"/>
      <c r="E41" s="268"/>
      <c r="F41" s="268"/>
      <c r="G41" s="268"/>
      <c r="H41" s="269"/>
      <c r="I41" s="1"/>
      <c r="J41" s="1"/>
      <c r="K41" s="138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42.75" x14ac:dyDescent="0.3">
      <c r="A42" s="110"/>
      <c r="B42" s="145"/>
      <c r="C42" s="67">
        <v>1</v>
      </c>
      <c r="D42" s="148" t="s">
        <v>76</v>
      </c>
      <c r="E42" s="75" t="s">
        <v>73</v>
      </c>
      <c r="F42" s="78">
        <v>880000</v>
      </c>
      <c r="G42" s="76">
        <v>4</v>
      </c>
      <c r="H42" s="69">
        <f t="shared" ref="H42" si="3">+C42*F42*G42</f>
        <v>3520000</v>
      </c>
      <c r="I42" s="1"/>
      <c r="J42" s="1"/>
      <c r="K42" s="138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0"/>
      <c r="B43" s="145"/>
      <c r="C43" s="67"/>
      <c r="D43" s="46"/>
      <c r="E43" s="75"/>
      <c r="F43" s="72"/>
      <c r="G43" s="76"/>
      <c r="H43" s="69"/>
      <c r="I43" s="1"/>
      <c r="J43" s="5"/>
      <c r="K43" s="138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x14ac:dyDescent="0.3">
      <c r="A44" s="110"/>
      <c r="B44" s="145"/>
      <c r="C44" s="67"/>
      <c r="D44" s="46"/>
      <c r="E44" s="75"/>
      <c r="F44" s="72"/>
      <c r="G44" s="76"/>
      <c r="H44" s="69"/>
      <c r="I44" s="1"/>
      <c r="J44" s="5"/>
      <c r="K44" s="138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x14ac:dyDescent="0.3">
      <c r="A45" s="145"/>
      <c r="C45" s="267" t="s">
        <v>35</v>
      </c>
      <c r="D45" s="268"/>
      <c r="E45" s="268"/>
      <c r="F45" s="268"/>
      <c r="G45" s="268"/>
      <c r="H45" s="269"/>
      <c r="I45" s="1"/>
      <c r="J45" s="1"/>
      <c r="K45" s="138"/>
      <c r="L45" s="1"/>
      <c r="M45" s="1"/>
      <c r="N45" s="1"/>
      <c r="O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45"/>
      <c r="C46" s="67">
        <v>1</v>
      </c>
      <c r="D46" s="77" t="s">
        <v>70</v>
      </c>
      <c r="E46" s="75" t="s">
        <v>74</v>
      </c>
      <c r="F46" s="78">
        <v>95000</v>
      </c>
      <c r="G46" s="76">
        <v>4</v>
      </c>
      <c r="H46" s="69">
        <f t="shared" ref="H46:H48" si="4">+C46*F46*G46</f>
        <v>380000</v>
      </c>
      <c r="I46" s="1"/>
      <c r="J46" s="109"/>
      <c r="K46" s="109"/>
      <c r="L46" s="1"/>
      <c r="M46" s="1"/>
      <c r="N46" s="1"/>
      <c r="O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42.75" x14ac:dyDescent="0.3">
      <c r="A47" s="145"/>
      <c r="C47" s="67">
        <v>1</v>
      </c>
      <c r="D47" s="77" t="s">
        <v>71</v>
      </c>
      <c r="E47" s="75" t="s">
        <v>74</v>
      </c>
      <c r="F47" s="78">
        <v>250000</v>
      </c>
      <c r="G47" s="76">
        <v>4</v>
      </c>
      <c r="H47" s="69">
        <f t="shared" si="4"/>
        <v>1000000</v>
      </c>
      <c r="I47" s="1"/>
      <c r="J47" s="1"/>
      <c r="K47" s="138"/>
      <c r="L47" s="1"/>
      <c r="M47" s="1"/>
      <c r="N47" s="1"/>
      <c r="O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29.25" thickBot="1" x14ac:dyDescent="0.35">
      <c r="A48" s="145"/>
      <c r="C48" s="67">
        <v>1</v>
      </c>
      <c r="D48" s="77" t="s">
        <v>72</v>
      </c>
      <c r="E48" s="75" t="s">
        <v>74</v>
      </c>
      <c r="F48" s="78">
        <v>22403</v>
      </c>
      <c r="G48" s="76">
        <v>56.774509999999999</v>
      </c>
      <c r="H48" s="69">
        <f t="shared" si="4"/>
        <v>1271919.3475299999</v>
      </c>
      <c r="I48" s="1"/>
      <c r="J48" s="109"/>
      <c r="K48" s="109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6.5" customHeight="1" x14ac:dyDescent="0.3">
      <c r="A49" s="110"/>
      <c r="B49" s="145"/>
      <c r="C49" s="273" t="s">
        <v>62</v>
      </c>
      <c r="D49" s="274"/>
      <c r="E49" s="274"/>
      <c r="F49" s="274"/>
      <c r="G49" s="275"/>
      <c r="H49" s="79">
        <f>+H37+H42+H46+H47+H48</f>
        <v>7802655.3475299999</v>
      </c>
      <c r="I49" s="7"/>
      <c r="J49" s="1"/>
      <c r="K49" s="138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6.5" customHeight="1" x14ac:dyDescent="0.25">
      <c r="A50" s="110"/>
      <c r="B50" s="145"/>
      <c r="C50" s="270" t="s">
        <v>63</v>
      </c>
      <c r="D50" s="271"/>
      <c r="E50" s="271"/>
      <c r="F50" s="271"/>
      <c r="G50" s="272"/>
      <c r="H50" s="80">
        <f>+H31+H49</f>
        <v>47408655.34753</v>
      </c>
      <c r="I50" s="8"/>
      <c r="J50" s="9"/>
      <c r="K50" s="138"/>
      <c r="L50" s="10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25">
      <c r="A51" s="110"/>
      <c r="B51" s="145"/>
      <c r="C51" s="270" t="s">
        <v>36</v>
      </c>
      <c r="D51" s="271"/>
      <c r="E51" s="271"/>
      <c r="F51" s="271"/>
      <c r="G51" s="272"/>
      <c r="H51" s="81"/>
      <c r="I51" s="17"/>
      <c r="J51" s="9"/>
      <c r="K51" s="138"/>
      <c r="L51" s="10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25">
      <c r="A52" s="110"/>
      <c r="B52" s="145"/>
      <c r="C52" s="270" t="s">
        <v>64</v>
      </c>
      <c r="D52" s="271"/>
      <c r="E52" s="271"/>
      <c r="F52" s="271"/>
      <c r="G52" s="272"/>
      <c r="H52" s="80">
        <f>+H50</f>
        <v>47408655.34753</v>
      </c>
      <c r="I52" s="8"/>
      <c r="J52" s="9"/>
      <c r="K52" s="138"/>
      <c r="L52" s="10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45"/>
      <c r="C53" s="270" t="s">
        <v>65</v>
      </c>
      <c r="D53" s="271"/>
      <c r="E53" s="271"/>
      <c r="F53" s="271"/>
      <c r="G53" s="272"/>
      <c r="H53" s="82">
        <f>+ROUND(H52*0.19,0)</f>
        <v>9007645</v>
      </c>
      <c r="I53" s="5"/>
      <c r="J53" s="1"/>
      <c r="K53" s="13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7.25" thickBot="1" x14ac:dyDescent="0.35">
      <c r="A54" s="110"/>
      <c r="B54" s="145"/>
      <c r="C54" s="261" t="s">
        <v>37</v>
      </c>
      <c r="D54" s="262"/>
      <c r="E54" s="262"/>
      <c r="F54" s="262"/>
      <c r="G54" s="263"/>
      <c r="H54" s="152">
        <f>+H52+H53</f>
        <v>56416300.34753</v>
      </c>
      <c r="I54" s="11"/>
      <c r="J54" s="141"/>
      <c r="K54" s="109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x14ac:dyDescent="0.3">
      <c r="A55" s="108"/>
      <c r="B55" s="145"/>
      <c r="C55" s="83"/>
      <c r="D55" s="84"/>
      <c r="E55" s="84"/>
      <c r="F55" s="84"/>
      <c r="G55" s="84"/>
      <c r="H55" s="85"/>
      <c r="I55" s="1"/>
      <c r="K55" s="138"/>
    </row>
    <row r="56" spans="1:197" x14ac:dyDescent="0.3">
      <c r="A56" s="143"/>
      <c r="C56" s="86" t="s">
        <v>38</v>
      </c>
      <c r="D56" s="87"/>
      <c r="E56" s="87"/>
      <c r="F56" s="88"/>
      <c r="G56" s="89"/>
      <c r="H56" s="149"/>
      <c r="I56" s="1"/>
      <c r="J56" s="13"/>
      <c r="K56" s="142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  <c r="GE56" s="13"/>
      <c r="GF56" s="13"/>
      <c r="GG56" s="13"/>
      <c r="GH56" s="13"/>
      <c r="GI56" s="13"/>
      <c r="GJ56" s="13"/>
      <c r="GK56" s="13"/>
      <c r="GL56" s="13"/>
      <c r="GM56" s="13"/>
      <c r="GN56" s="13"/>
      <c r="GO56" s="13"/>
    </row>
    <row r="57" spans="1:197" x14ac:dyDescent="0.3">
      <c r="A57" s="143"/>
      <c r="C57" s="50"/>
      <c r="D57" s="51"/>
      <c r="E57" s="51"/>
      <c r="F57" s="52"/>
      <c r="G57" s="151"/>
      <c r="H57" s="54"/>
      <c r="I57" s="1"/>
      <c r="J57" s="13"/>
      <c r="K57" s="142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  <c r="GE57" s="13"/>
      <c r="GF57" s="13"/>
      <c r="GG57" s="13"/>
      <c r="GH57" s="13"/>
      <c r="GI57" s="13"/>
      <c r="GJ57" s="13"/>
      <c r="GK57" s="13"/>
      <c r="GL57" s="13"/>
      <c r="GM57" s="13"/>
      <c r="GN57" s="13"/>
      <c r="GO57" s="13"/>
    </row>
    <row r="58" spans="1:197" x14ac:dyDescent="0.3">
      <c r="A58" s="108"/>
      <c r="B58" s="143"/>
      <c r="C58" s="50"/>
      <c r="D58" s="51"/>
      <c r="E58" s="51"/>
      <c r="F58" s="52"/>
      <c r="G58" s="151"/>
      <c r="H58" s="54"/>
      <c r="I58" s="1"/>
      <c r="J58" s="13"/>
      <c r="K58" s="142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  <c r="GE58" s="13"/>
      <c r="GF58" s="13"/>
      <c r="GG58" s="13"/>
      <c r="GH58" s="13"/>
      <c r="GI58" s="13"/>
      <c r="GJ58" s="13"/>
      <c r="GK58" s="13"/>
      <c r="GL58" s="13"/>
      <c r="GM58" s="13"/>
      <c r="GN58" s="13"/>
      <c r="GO58" s="13"/>
    </row>
    <row r="59" spans="1:197" x14ac:dyDescent="0.3">
      <c r="A59" s="108"/>
      <c r="B59" s="143"/>
      <c r="C59" s="50"/>
      <c r="D59" s="51"/>
      <c r="E59" s="51"/>
      <c r="F59" s="52"/>
      <c r="G59" s="53"/>
      <c r="H59" s="54"/>
      <c r="I59" s="1"/>
      <c r="J59" s="13"/>
      <c r="K59" s="142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</row>
    <row r="60" spans="1:197" x14ac:dyDescent="0.3">
      <c r="A60" s="108"/>
      <c r="B60" s="143"/>
      <c r="C60" s="55"/>
      <c r="D60" s="56"/>
      <c r="E60" s="51"/>
      <c r="F60" s="57"/>
      <c r="G60" s="58"/>
      <c r="H60" s="59"/>
      <c r="I60" s="1"/>
      <c r="J60" s="13"/>
      <c r="K60" s="142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  <c r="GE60" s="13"/>
      <c r="GF60" s="13"/>
      <c r="GG60" s="13"/>
      <c r="GH60" s="13"/>
      <c r="GI60" s="13"/>
      <c r="GJ60" s="13"/>
      <c r="GK60" s="13"/>
      <c r="GL60" s="13"/>
      <c r="GM60" s="13"/>
      <c r="GN60" s="13"/>
      <c r="GO60" s="13"/>
    </row>
    <row r="61" spans="1:197" ht="26.25" customHeight="1" x14ac:dyDescent="0.3">
      <c r="A61" s="108"/>
      <c r="B61" s="143"/>
      <c r="C61" s="276" t="s">
        <v>39</v>
      </c>
      <c r="D61" s="277"/>
      <c r="E61" s="277"/>
      <c r="F61" s="259" t="s">
        <v>40</v>
      </c>
      <c r="G61" s="259"/>
      <c r="H61" s="260"/>
      <c r="I61" s="1"/>
      <c r="J61" s="13"/>
      <c r="K61" s="142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  <c r="FF61" s="13"/>
      <c r="FG61" s="13"/>
      <c r="FH61" s="13"/>
      <c r="FI61" s="13"/>
      <c r="FJ61" s="13"/>
      <c r="FK61" s="13"/>
      <c r="FL61" s="13"/>
      <c r="FM61" s="13"/>
      <c r="FN61" s="13"/>
      <c r="FO61" s="13"/>
      <c r="FP61" s="13"/>
      <c r="FQ61" s="13"/>
      <c r="FR61" s="13"/>
      <c r="FS61" s="13"/>
      <c r="FT61" s="13"/>
      <c r="FU61" s="13"/>
      <c r="FV61" s="13"/>
      <c r="FW61" s="13"/>
      <c r="FX61" s="13"/>
      <c r="FY61" s="13"/>
      <c r="FZ61" s="13"/>
      <c r="GA61" s="13"/>
      <c r="GB61" s="13"/>
      <c r="GC61" s="13"/>
      <c r="GD61" s="13"/>
      <c r="GE61" s="13"/>
      <c r="GF61" s="13"/>
      <c r="GG61" s="13"/>
      <c r="GH61" s="13"/>
      <c r="GI61" s="13"/>
      <c r="GJ61" s="13"/>
      <c r="GK61" s="13"/>
      <c r="GL61" s="13"/>
      <c r="GM61" s="13"/>
      <c r="GN61" s="13"/>
      <c r="GO61" s="13"/>
    </row>
    <row r="62" spans="1:197" ht="17.25" thickBot="1" x14ac:dyDescent="0.35">
      <c r="A62" s="108"/>
      <c r="B62" s="143"/>
      <c r="C62" s="278"/>
      <c r="D62" s="279"/>
      <c r="E62" s="279"/>
      <c r="F62" s="60"/>
      <c r="G62" s="61"/>
      <c r="H62" s="62"/>
      <c r="I62" s="1"/>
      <c r="K62" s="138"/>
    </row>
    <row r="63" spans="1:197" ht="17.25" thickBot="1" x14ac:dyDescent="0.35">
      <c r="A63" s="108"/>
      <c r="B63" s="108"/>
      <c r="C63" s="2"/>
      <c r="D63" s="144"/>
      <c r="E63" s="144"/>
      <c r="F63" s="2"/>
      <c r="G63" s="144"/>
      <c r="H63" s="144"/>
      <c r="I63" s="116"/>
      <c r="J63" s="2"/>
      <c r="K63" s="14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</row>
    <row r="64" spans="1:197" ht="16.5" customHeight="1" x14ac:dyDescent="0.3">
      <c r="A64" s="108"/>
      <c r="B64" s="101"/>
      <c r="C64" s="101"/>
      <c r="D64" s="2"/>
      <c r="E64" s="2"/>
      <c r="F64" s="101"/>
      <c r="G64" s="2"/>
      <c r="H64" s="2"/>
      <c r="I64" s="1"/>
      <c r="J64" s="101"/>
      <c r="K64" s="37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</row>
    <row r="65" spans="1:11" ht="17.25" thickBot="1" x14ac:dyDescent="0.35">
      <c r="A65" s="111"/>
      <c r="B65" s="112"/>
      <c r="C65" s="113"/>
      <c r="D65" s="114"/>
      <c r="E65" s="114"/>
      <c r="F65" s="115"/>
      <c r="G65" s="116"/>
      <c r="H65" s="116"/>
      <c r="I65" s="116"/>
      <c r="J65" s="116"/>
      <c r="K65" s="117"/>
    </row>
    <row r="66" spans="1:11" x14ac:dyDescent="0.3">
      <c r="I66" s="1"/>
    </row>
    <row r="67" spans="1:11" x14ac:dyDescent="0.3">
      <c r="I67" s="1"/>
    </row>
    <row r="68" spans="1:11" x14ac:dyDescent="0.3">
      <c r="I68" s="1"/>
    </row>
    <row r="69" spans="1:11" x14ac:dyDescent="0.3">
      <c r="I69" s="1"/>
    </row>
    <row r="70" spans="1:11" x14ac:dyDescent="0.3">
      <c r="I70" s="1"/>
    </row>
    <row r="71" spans="1:11" x14ac:dyDescent="0.3">
      <c r="I71" s="1"/>
    </row>
    <row r="72" spans="1:11" x14ac:dyDescent="0.3">
      <c r="I72" s="1"/>
    </row>
    <row r="73" spans="1:11" x14ac:dyDescent="0.3">
      <c r="I73" s="1"/>
    </row>
    <row r="74" spans="1:11" x14ac:dyDescent="0.3">
      <c r="I74" s="1"/>
    </row>
    <row r="75" spans="1:11" s="1" customFormat="1" x14ac:dyDescent="0.3">
      <c r="B75" s="2"/>
      <c r="C75" s="12"/>
      <c r="D75" s="14"/>
      <c r="E75" s="14"/>
      <c r="F75" s="15"/>
    </row>
    <row r="76" spans="1:11" s="1" customFormat="1" x14ac:dyDescent="0.3">
      <c r="C76" s="12"/>
      <c r="D76" s="14"/>
      <c r="E76" s="14"/>
      <c r="F76" s="15"/>
    </row>
    <row r="77" spans="1:11" s="1" customFormat="1" x14ac:dyDescent="0.3">
      <c r="C77" s="12"/>
      <c r="D77" s="14"/>
      <c r="E77" s="14"/>
      <c r="F77" s="15"/>
    </row>
    <row r="78" spans="1:11" s="1" customFormat="1" x14ac:dyDescent="0.3">
      <c r="C78" s="12"/>
      <c r="D78" s="14"/>
      <c r="E78" s="14"/>
      <c r="F78" s="15"/>
    </row>
    <row r="79" spans="1:11" s="1" customFormat="1" x14ac:dyDescent="0.3">
      <c r="C79" s="12"/>
      <c r="D79" s="14"/>
      <c r="E79" s="14"/>
      <c r="F79" s="15"/>
    </row>
    <row r="80" spans="1:11" s="1" customFormat="1" x14ac:dyDescent="0.3">
      <c r="C80" s="12"/>
      <c r="D80" s="14"/>
      <c r="E80" s="14"/>
      <c r="F80" s="15"/>
    </row>
    <row r="81" spans="3:6" s="1" customFormat="1" x14ac:dyDescent="0.3">
      <c r="C81" s="12"/>
      <c r="D81" s="14"/>
      <c r="E81" s="14"/>
      <c r="F81" s="15"/>
    </row>
    <row r="82" spans="3:6" s="1" customFormat="1" x14ac:dyDescent="0.3">
      <c r="C82" s="12"/>
      <c r="D82" s="14"/>
      <c r="E82" s="14"/>
      <c r="F82" s="15"/>
    </row>
    <row r="83" spans="3:6" s="1" customFormat="1" x14ac:dyDescent="0.3">
      <c r="C83" s="12"/>
      <c r="D83" s="14"/>
      <c r="E83" s="14"/>
      <c r="F83" s="15"/>
    </row>
    <row r="84" spans="3:6" s="1" customFormat="1" x14ac:dyDescent="0.3">
      <c r="C84" s="12"/>
      <c r="D84" s="14"/>
      <c r="E84" s="14"/>
      <c r="F84" s="15"/>
    </row>
    <row r="85" spans="3:6" s="1" customFormat="1" x14ac:dyDescent="0.3">
      <c r="C85" s="12"/>
      <c r="D85" s="14"/>
      <c r="E85" s="14"/>
      <c r="F85" s="15"/>
    </row>
    <row r="86" spans="3:6" s="1" customFormat="1" x14ac:dyDescent="0.3">
      <c r="C86" s="12"/>
      <c r="D86" s="14"/>
      <c r="E86" s="14"/>
      <c r="F86" s="15"/>
    </row>
    <row r="87" spans="3:6" s="1" customFormat="1" x14ac:dyDescent="0.3">
      <c r="C87" s="12"/>
      <c r="D87" s="14"/>
      <c r="E87" s="14"/>
      <c r="F87" s="15"/>
    </row>
    <row r="88" spans="3:6" s="1" customFormat="1" x14ac:dyDescent="0.3">
      <c r="C88" s="12"/>
      <c r="D88" s="14"/>
      <c r="E88" s="14"/>
      <c r="F88" s="15"/>
    </row>
    <row r="89" spans="3:6" s="1" customFormat="1" x14ac:dyDescent="0.3">
      <c r="C89" s="12"/>
      <c r="D89" s="14"/>
      <c r="E89" s="14"/>
      <c r="F89" s="15"/>
    </row>
    <row r="90" spans="3:6" s="1" customFormat="1" x14ac:dyDescent="0.3">
      <c r="C90" s="12"/>
      <c r="D90" s="14"/>
      <c r="E90" s="14"/>
      <c r="F90" s="15"/>
    </row>
    <row r="91" spans="3:6" s="1" customFormat="1" x14ac:dyDescent="0.3">
      <c r="C91" s="12"/>
      <c r="D91" s="14"/>
      <c r="E91" s="14"/>
      <c r="F91" s="15"/>
    </row>
    <row r="92" spans="3:6" s="1" customFormat="1" x14ac:dyDescent="0.3">
      <c r="C92" s="12"/>
      <c r="D92" s="14"/>
      <c r="E92" s="14"/>
      <c r="F92" s="15"/>
    </row>
    <row r="93" spans="3:6" s="1" customFormat="1" x14ac:dyDescent="0.3">
      <c r="C93" s="12"/>
      <c r="D93" s="14"/>
      <c r="E93" s="14"/>
      <c r="F93" s="15"/>
    </row>
    <row r="94" spans="3:6" s="1" customFormat="1" x14ac:dyDescent="0.3">
      <c r="C94" s="12"/>
      <c r="D94" s="14"/>
      <c r="E94" s="14"/>
      <c r="F94" s="15"/>
    </row>
    <row r="95" spans="3:6" s="1" customFormat="1" x14ac:dyDescent="0.3">
      <c r="C95" s="12"/>
      <c r="D95" s="14"/>
      <c r="E95" s="14"/>
      <c r="F95" s="15"/>
    </row>
    <row r="96" spans="3:6" s="1" customFormat="1" x14ac:dyDescent="0.3">
      <c r="C96" s="12"/>
      <c r="D96" s="14"/>
      <c r="E96" s="14"/>
      <c r="F96" s="15"/>
    </row>
    <row r="97" spans="3:6" s="1" customFormat="1" x14ac:dyDescent="0.3">
      <c r="C97" s="12"/>
      <c r="D97" s="14"/>
      <c r="E97" s="14"/>
      <c r="F97" s="15"/>
    </row>
    <row r="98" spans="3:6" s="1" customFormat="1" x14ac:dyDescent="0.3">
      <c r="C98" s="12"/>
      <c r="D98" s="14"/>
      <c r="E98" s="14"/>
      <c r="F98" s="15"/>
    </row>
    <row r="99" spans="3:6" s="1" customFormat="1" x14ac:dyDescent="0.3">
      <c r="C99" s="12"/>
      <c r="D99" s="14"/>
      <c r="E99" s="14"/>
      <c r="F99" s="15"/>
    </row>
    <row r="100" spans="3:6" s="1" customFormat="1" x14ac:dyDescent="0.3">
      <c r="C100" s="12"/>
      <c r="D100" s="14"/>
      <c r="E100" s="14"/>
      <c r="F100" s="15"/>
    </row>
    <row r="101" spans="3:6" s="1" customFormat="1" x14ac:dyDescent="0.3">
      <c r="C101" s="12"/>
      <c r="D101" s="14"/>
      <c r="E101" s="14"/>
      <c r="F101" s="15"/>
    </row>
    <row r="102" spans="3:6" s="1" customFormat="1" x14ac:dyDescent="0.3">
      <c r="C102" s="12"/>
      <c r="D102" s="14"/>
      <c r="E102" s="14"/>
      <c r="F102" s="15"/>
    </row>
    <row r="103" spans="3:6" s="1" customFormat="1" x14ac:dyDescent="0.3">
      <c r="C103" s="12"/>
      <c r="D103" s="14"/>
      <c r="E103" s="14"/>
      <c r="F103" s="15"/>
    </row>
    <row r="104" spans="3:6" s="1" customFormat="1" x14ac:dyDescent="0.3">
      <c r="C104" s="12"/>
      <c r="D104" s="14"/>
      <c r="E104" s="14"/>
      <c r="F104" s="15"/>
    </row>
    <row r="105" spans="3:6" s="1" customFormat="1" x14ac:dyDescent="0.3">
      <c r="C105" s="12"/>
      <c r="D105" s="14"/>
      <c r="E105" s="14"/>
      <c r="F105" s="15"/>
    </row>
    <row r="106" spans="3:6" s="1" customFormat="1" x14ac:dyDescent="0.3">
      <c r="C106" s="12"/>
      <c r="D106" s="14"/>
      <c r="E106" s="14"/>
      <c r="F106" s="15"/>
    </row>
    <row r="107" spans="3:6" s="1" customFormat="1" x14ac:dyDescent="0.3">
      <c r="C107" s="12"/>
      <c r="D107" s="14"/>
      <c r="E107" s="14"/>
      <c r="F107" s="15"/>
    </row>
    <row r="108" spans="3:6" s="1" customFormat="1" x14ac:dyDescent="0.3">
      <c r="C108" s="12"/>
      <c r="D108" s="14"/>
      <c r="E108" s="14"/>
      <c r="F108" s="15"/>
    </row>
    <row r="109" spans="3:6" s="1" customFormat="1" x14ac:dyDescent="0.3">
      <c r="C109" s="12"/>
      <c r="D109" s="14"/>
      <c r="E109" s="14"/>
      <c r="F109" s="15"/>
    </row>
    <row r="110" spans="3:6" s="1" customFormat="1" x14ac:dyDescent="0.3">
      <c r="C110" s="12"/>
      <c r="D110" s="14"/>
      <c r="E110" s="14"/>
      <c r="F110" s="15"/>
    </row>
    <row r="111" spans="3:6" s="1" customFormat="1" x14ac:dyDescent="0.3">
      <c r="C111" s="12"/>
      <c r="D111" s="14"/>
      <c r="E111" s="14"/>
      <c r="F111" s="15"/>
    </row>
    <row r="112" spans="3:6" s="1" customFormat="1" x14ac:dyDescent="0.3">
      <c r="C112" s="12"/>
      <c r="D112" s="14"/>
      <c r="E112" s="14"/>
      <c r="F112" s="15"/>
    </row>
    <row r="113" spans="3:6" s="1" customFormat="1" x14ac:dyDescent="0.3">
      <c r="C113" s="12"/>
      <c r="D113" s="14"/>
      <c r="E113" s="14"/>
      <c r="F113" s="15"/>
    </row>
    <row r="114" spans="3:6" s="1" customFormat="1" x14ac:dyDescent="0.3">
      <c r="C114" s="12"/>
      <c r="D114" s="14"/>
      <c r="E114" s="14"/>
      <c r="F114" s="15"/>
    </row>
    <row r="115" spans="3:6" s="1" customFormat="1" x14ac:dyDescent="0.3">
      <c r="C115" s="12"/>
      <c r="D115" s="14"/>
      <c r="E115" s="14"/>
      <c r="F115" s="15"/>
    </row>
    <row r="116" spans="3:6" s="1" customFormat="1" x14ac:dyDescent="0.3">
      <c r="C116" s="12"/>
      <c r="D116" s="14"/>
      <c r="E116" s="14"/>
      <c r="F116" s="15"/>
    </row>
    <row r="117" spans="3:6" s="1" customFormat="1" x14ac:dyDescent="0.3">
      <c r="C117" s="12"/>
      <c r="D117" s="14"/>
      <c r="E117" s="14"/>
      <c r="F117" s="15"/>
    </row>
    <row r="118" spans="3:6" s="1" customFormat="1" x14ac:dyDescent="0.3">
      <c r="C118" s="12"/>
      <c r="D118" s="14"/>
      <c r="E118" s="14"/>
      <c r="F118" s="15"/>
    </row>
    <row r="119" spans="3:6" s="1" customFormat="1" x14ac:dyDescent="0.3">
      <c r="C119" s="12"/>
      <c r="D119" s="14"/>
      <c r="E119" s="14"/>
      <c r="F119" s="15"/>
    </row>
    <row r="120" spans="3:6" s="1" customFormat="1" x14ac:dyDescent="0.3">
      <c r="C120" s="12"/>
      <c r="D120" s="14"/>
      <c r="E120" s="14"/>
      <c r="F120" s="15"/>
    </row>
    <row r="121" spans="3:6" s="1" customFormat="1" x14ac:dyDescent="0.3">
      <c r="C121" s="12"/>
      <c r="D121" s="14"/>
      <c r="E121" s="14"/>
      <c r="F121" s="15"/>
    </row>
    <row r="122" spans="3:6" s="1" customFormat="1" x14ac:dyDescent="0.3">
      <c r="C122" s="12"/>
      <c r="D122" s="14"/>
      <c r="E122" s="14"/>
      <c r="F122" s="15"/>
    </row>
    <row r="123" spans="3:6" s="1" customFormat="1" x14ac:dyDescent="0.3">
      <c r="C123" s="12"/>
      <c r="D123" s="14"/>
      <c r="E123" s="14"/>
      <c r="F123" s="15"/>
    </row>
    <row r="124" spans="3:6" s="1" customFormat="1" x14ac:dyDescent="0.3">
      <c r="C124" s="12"/>
      <c r="D124" s="14"/>
      <c r="E124" s="14"/>
      <c r="F124" s="15"/>
    </row>
    <row r="125" spans="3:6" s="1" customFormat="1" x14ac:dyDescent="0.3">
      <c r="C125" s="12"/>
      <c r="D125" s="14"/>
      <c r="E125" s="14"/>
      <c r="F125" s="15"/>
    </row>
    <row r="126" spans="3:6" s="1" customFormat="1" x14ac:dyDescent="0.3">
      <c r="C126" s="12"/>
      <c r="D126" s="14"/>
      <c r="E126" s="14"/>
      <c r="F126" s="15"/>
    </row>
    <row r="127" spans="3:6" s="1" customFormat="1" x14ac:dyDescent="0.3">
      <c r="C127" s="12"/>
      <c r="D127" s="14"/>
      <c r="E127" s="14"/>
      <c r="F127" s="15"/>
    </row>
    <row r="128" spans="3:6" s="1" customFormat="1" x14ac:dyDescent="0.3">
      <c r="C128" s="12"/>
      <c r="D128" s="14"/>
      <c r="E128" s="14"/>
      <c r="F128" s="15"/>
    </row>
    <row r="129" spans="3:6" s="1" customFormat="1" x14ac:dyDescent="0.3">
      <c r="C129" s="12"/>
      <c r="D129" s="14"/>
      <c r="E129" s="14"/>
      <c r="F129" s="15"/>
    </row>
    <row r="130" spans="3:6" s="1" customFormat="1" x14ac:dyDescent="0.3">
      <c r="C130" s="12"/>
      <c r="D130" s="14"/>
      <c r="E130" s="14"/>
      <c r="F130" s="15"/>
    </row>
    <row r="131" spans="3:6" s="1" customFormat="1" x14ac:dyDescent="0.3">
      <c r="C131" s="12"/>
      <c r="D131" s="14"/>
      <c r="E131" s="14"/>
      <c r="F131" s="15"/>
    </row>
    <row r="132" spans="3:6" s="1" customFormat="1" x14ac:dyDescent="0.3">
      <c r="C132" s="12"/>
      <c r="D132" s="14"/>
      <c r="E132" s="14"/>
      <c r="F132" s="15"/>
    </row>
    <row r="133" spans="3:6" s="1" customFormat="1" x14ac:dyDescent="0.3">
      <c r="C133" s="12"/>
      <c r="D133" s="14"/>
      <c r="E133" s="14"/>
      <c r="F133" s="15"/>
    </row>
    <row r="134" spans="3:6" s="1" customFormat="1" x14ac:dyDescent="0.3">
      <c r="C134" s="12"/>
      <c r="D134" s="14"/>
      <c r="E134" s="14"/>
      <c r="F134" s="15"/>
    </row>
    <row r="135" spans="3:6" s="1" customFormat="1" x14ac:dyDescent="0.3">
      <c r="C135" s="12"/>
      <c r="D135" s="14"/>
      <c r="E135" s="14"/>
      <c r="F135" s="15"/>
    </row>
    <row r="136" spans="3:6" s="1" customFormat="1" x14ac:dyDescent="0.3">
      <c r="C136" s="12"/>
      <c r="D136" s="14"/>
      <c r="E136" s="14"/>
      <c r="F136" s="15"/>
    </row>
    <row r="137" spans="3:6" s="1" customFormat="1" x14ac:dyDescent="0.3">
      <c r="C137" s="12"/>
      <c r="D137" s="14"/>
      <c r="E137" s="14"/>
      <c r="F137" s="15"/>
    </row>
    <row r="138" spans="3:6" s="1" customFormat="1" x14ac:dyDescent="0.3">
      <c r="C138" s="12"/>
      <c r="D138" s="14"/>
      <c r="E138" s="14"/>
      <c r="F138" s="15"/>
    </row>
    <row r="139" spans="3:6" s="1" customFormat="1" x14ac:dyDescent="0.3">
      <c r="C139" s="12"/>
      <c r="D139" s="14"/>
      <c r="E139" s="14"/>
      <c r="F139" s="15"/>
    </row>
    <row r="140" spans="3:6" s="1" customFormat="1" x14ac:dyDescent="0.3">
      <c r="C140" s="12"/>
      <c r="D140" s="14"/>
      <c r="E140" s="14"/>
      <c r="F140" s="15"/>
    </row>
    <row r="141" spans="3:6" s="1" customFormat="1" x14ac:dyDescent="0.3">
      <c r="C141" s="12"/>
      <c r="D141" s="14"/>
      <c r="E141" s="14"/>
      <c r="F141" s="15"/>
    </row>
    <row r="142" spans="3:6" s="1" customFormat="1" x14ac:dyDescent="0.3">
      <c r="C142" s="12"/>
      <c r="D142" s="14"/>
      <c r="E142" s="14"/>
      <c r="F142" s="15"/>
    </row>
    <row r="143" spans="3:6" s="1" customFormat="1" x14ac:dyDescent="0.3">
      <c r="C143" s="12"/>
      <c r="D143" s="14"/>
      <c r="E143" s="14"/>
      <c r="F143" s="15"/>
    </row>
    <row r="144" spans="3:6" s="1" customFormat="1" x14ac:dyDescent="0.3">
      <c r="C144" s="12"/>
      <c r="D144" s="14"/>
      <c r="E144" s="14"/>
      <c r="F144" s="15"/>
    </row>
    <row r="145" spans="3:6" s="1" customFormat="1" x14ac:dyDescent="0.3">
      <c r="C145" s="12"/>
      <c r="D145" s="14"/>
      <c r="E145" s="14"/>
      <c r="F145" s="15"/>
    </row>
    <row r="146" spans="3:6" s="1" customFormat="1" x14ac:dyDescent="0.3">
      <c r="C146" s="12"/>
      <c r="D146" s="14"/>
      <c r="E146" s="14"/>
      <c r="F146" s="15"/>
    </row>
    <row r="147" spans="3:6" s="1" customFormat="1" x14ac:dyDescent="0.3">
      <c r="C147" s="12"/>
      <c r="D147" s="14"/>
      <c r="E147" s="14"/>
      <c r="F147" s="15"/>
    </row>
    <row r="148" spans="3:6" s="1" customFormat="1" x14ac:dyDescent="0.3">
      <c r="C148" s="12"/>
      <c r="D148" s="14"/>
      <c r="E148" s="14"/>
      <c r="F148" s="15"/>
    </row>
    <row r="149" spans="3:6" s="1" customFormat="1" x14ac:dyDescent="0.3">
      <c r="C149" s="12"/>
      <c r="D149" s="14"/>
      <c r="E149" s="14"/>
      <c r="F149" s="15"/>
    </row>
    <row r="150" spans="3:6" s="1" customFormat="1" x14ac:dyDescent="0.3">
      <c r="C150" s="12"/>
      <c r="D150" s="14"/>
      <c r="E150" s="14"/>
      <c r="F150" s="15"/>
    </row>
    <row r="151" spans="3:6" s="1" customFormat="1" x14ac:dyDescent="0.3">
      <c r="C151" s="12"/>
      <c r="D151" s="14"/>
      <c r="E151" s="14"/>
      <c r="F151" s="15"/>
    </row>
    <row r="152" spans="3:6" s="1" customFormat="1" x14ac:dyDescent="0.3">
      <c r="C152" s="12"/>
      <c r="D152" s="14"/>
      <c r="E152" s="14"/>
      <c r="F152" s="15"/>
    </row>
    <row r="153" spans="3:6" s="1" customFormat="1" x14ac:dyDescent="0.3">
      <c r="C153" s="12"/>
      <c r="D153" s="14"/>
      <c r="E153" s="14"/>
      <c r="F153" s="15"/>
    </row>
    <row r="154" spans="3:6" s="1" customFormat="1" x14ac:dyDescent="0.3">
      <c r="C154" s="12"/>
      <c r="D154" s="14"/>
      <c r="E154" s="14"/>
      <c r="F154" s="15"/>
    </row>
    <row r="155" spans="3:6" s="1" customFormat="1" x14ac:dyDescent="0.3">
      <c r="C155" s="12"/>
      <c r="D155" s="14"/>
      <c r="E155" s="14"/>
      <c r="F155" s="15"/>
    </row>
    <row r="156" spans="3:6" s="1" customFormat="1" x14ac:dyDescent="0.3">
      <c r="C156" s="12"/>
      <c r="D156" s="14"/>
      <c r="E156" s="14"/>
      <c r="F156" s="15"/>
    </row>
    <row r="157" spans="3:6" s="1" customFormat="1" x14ac:dyDescent="0.3">
      <c r="C157" s="12"/>
      <c r="D157" s="14"/>
      <c r="E157" s="14"/>
      <c r="F157" s="15"/>
    </row>
    <row r="158" spans="3:6" s="1" customFormat="1" x14ac:dyDescent="0.3">
      <c r="C158" s="12"/>
      <c r="D158" s="14"/>
      <c r="E158" s="14"/>
      <c r="F158" s="15"/>
    </row>
    <row r="159" spans="3:6" s="1" customFormat="1" x14ac:dyDescent="0.3">
      <c r="C159" s="12"/>
      <c r="D159" s="14"/>
      <c r="E159" s="14"/>
      <c r="F159" s="15"/>
    </row>
    <row r="160" spans="3:6" s="1" customFormat="1" x14ac:dyDescent="0.3">
      <c r="C160" s="12"/>
      <c r="D160" s="14"/>
      <c r="E160" s="14"/>
      <c r="F160" s="15"/>
    </row>
    <row r="161" spans="3:6" s="1" customFormat="1" x14ac:dyDescent="0.3">
      <c r="C161" s="12"/>
      <c r="D161" s="14"/>
      <c r="E161" s="14"/>
      <c r="F161" s="15"/>
    </row>
    <row r="162" spans="3:6" s="1" customFormat="1" x14ac:dyDescent="0.3">
      <c r="C162" s="12"/>
      <c r="D162" s="14"/>
      <c r="E162" s="14"/>
      <c r="F162" s="15"/>
    </row>
    <row r="163" spans="3:6" s="1" customFormat="1" x14ac:dyDescent="0.3">
      <c r="C163" s="12"/>
      <c r="D163" s="14"/>
      <c r="E163" s="14"/>
      <c r="F163" s="15"/>
    </row>
    <row r="164" spans="3:6" s="1" customFormat="1" x14ac:dyDescent="0.3">
      <c r="C164" s="12"/>
      <c r="D164" s="14"/>
      <c r="E164" s="14"/>
      <c r="F164" s="15"/>
    </row>
    <row r="165" spans="3:6" s="1" customFormat="1" x14ac:dyDescent="0.3">
      <c r="C165" s="12"/>
      <c r="D165" s="14"/>
      <c r="E165" s="14"/>
      <c r="F165" s="15"/>
    </row>
    <row r="166" spans="3:6" s="1" customFormat="1" x14ac:dyDescent="0.3">
      <c r="C166" s="12"/>
      <c r="D166" s="14"/>
      <c r="E166" s="14"/>
      <c r="F166" s="15"/>
    </row>
    <row r="167" spans="3:6" s="1" customFormat="1" x14ac:dyDescent="0.3">
      <c r="C167" s="12"/>
      <c r="D167" s="14"/>
      <c r="E167" s="14"/>
      <c r="F167" s="15"/>
    </row>
    <row r="168" spans="3:6" s="1" customFormat="1" x14ac:dyDescent="0.3">
      <c r="C168" s="12"/>
      <c r="D168" s="14"/>
      <c r="E168" s="14"/>
      <c r="F168" s="15"/>
    </row>
    <row r="169" spans="3:6" s="1" customFormat="1" x14ac:dyDescent="0.3">
      <c r="C169" s="12"/>
      <c r="D169" s="14"/>
      <c r="E169" s="14"/>
      <c r="F169" s="15"/>
    </row>
    <row r="170" spans="3:6" s="1" customFormat="1" x14ac:dyDescent="0.3">
      <c r="C170" s="12"/>
      <c r="D170" s="14"/>
      <c r="E170" s="14"/>
      <c r="F170" s="15"/>
    </row>
    <row r="171" spans="3:6" s="1" customFormat="1" x14ac:dyDescent="0.3">
      <c r="C171" s="12"/>
      <c r="D171" s="14"/>
      <c r="E171" s="14"/>
      <c r="F171" s="15"/>
    </row>
    <row r="172" spans="3:6" s="1" customFormat="1" x14ac:dyDescent="0.3">
      <c r="C172" s="12"/>
      <c r="D172" s="14"/>
      <c r="E172" s="14"/>
      <c r="F172" s="15"/>
    </row>
    <row r="173" spans="3:6" s="1" customFormat="1" x14ac:dyDescent="0.3">
      <c r="C173" s="12"/>
      <c r="D173" s="14"/>
      <c r="E173" s="14"/>
      <c r="F173" s="15"/>
    </row>
    <row r="174" spans="3:6" s="1" customFormat="1" x14ac:dyDescent="0.3">
      <c r="C174" s="12"/>
      <c r="D174" s="14"/>
      <c r="E174" s="14"/>
      <c r="F174" s="15"/>
    </row>
    <row r="175" spans="3:6" s="1" customFormat="1" x14ac:dyDescent="0.3">
      <c r="C175" s="12"/>
      <c r="D175" s="14"/>
      <c r="E175" s="14"/>
      <c r="F175" s="15"/>
    </row>
    <row r="176" spans="3:6" s="1" customFormat="1" x14ac:dyDescent="0.3">
      <c r="C176" s="12"/>
      <c r="D176" s="14"/>
      <c r="E176" s="14"/>
      <c r="F176" s="15"/>
    </row>
    <row r="177" spans="3:6" s="1" customFormat="1" x14ac:dyDescent="0.3">
      <c r="C177" s="12"/>
      <c r="D177" s="14"/>
      <c r="E177" s="14"/>
      <c r="F177" s="15"/>
    </row>
    <row r="178" spans="3:6" s="1" customFormat="1" x14ac:dyDescent="0.3">
      <c r="C178" s="12"/>
      <c r="D178" s="14"/>
      <c r="E178" s="14"/>
      <c r="F178" s="15"/>
    </row>
    <row r="179" spans="3:6" s="1" customFormat="1" x14ac:dyDescent="0.3">
      <c r="C179" s="12"/>
      <c r="D179" s="14"/>
      <c r="E179" s="14"/>
      <c r="F179" s="15"/>
    </row>
    <row r="180" spans="3:6" s="1" customFormat="1" x14ac:dyDescent="0.3">
      <c r="C180" s="12"/>
      <c r="D180" s="14"/>
      <c r="E180" s="14"/>
      <c r="F180" s="15"/>
    </row>
    <row r="181" spans="3:6" s="1" customFormat="1" x14ac:dyDescent="0.3">
      <c r="C181" s="12"/>
      <c r="D181" s="14"/>
      <c r="E181" s="14"/>
      <c r="F181" s="15"/>
    </row>
    <row r="182" spans="3:6" s="1" customFormat="1" x14ac:dyDescent="0.3">
      <c r="C182" s="12"/>
      <c r="D182" s="14"/>
      <c r="E182" s="14"/>
      <c r="F182" s="15"/>
    </row>
    <row r="183" spans="3:6" s="1" customFormat="1" x14ac:dyDescent="0.3">
      <c r="C183" s="12"/>
      <c r="D183" s="14"/>
      <c r="E183" s="14"/>
      <c r="F183" s="15"/>
    </row>
    <row r="184" spans="3:6" s="1" customFormat="1" x14ac:dyDescent="0.3">
      <c r="C184" s="12"/>
      <c r="D184" s="14"/>
      <c r="E184" s="14"/>
      <c r="F184" s="15"/>
    </row>
    <row r="185" spans="3:6" s="1" customFormat="1" x14ac:dyDescent="0.3">
      <c r="C185" s="12"/>
      <c r="D185" s="14"/>
      <c r="E185" s="14"/>
      <c r="F185" s="15"/>
    </row>
    <row r="186" spans="3:6" s="1" customFormat="1" x14ac:dyDescent="0.3">
      <c r="C186" s="12"/>
      <c r="D186" s="14"/>
      <c r="E186" s="14"/>
      <c r="F186" s="15"/>
    </row>
    <row r="187" spans="3:6" s="1" customFormat="1" x14ac:dyDescent="0.3">
      <c r="C187" s="12"/>
      <c r="D187" s="14"/>
      <c r="E187" s="14"/>
      <c r="F187" s="15"/>
    </row>
    <row r="188" spans="3:6" s="1" customFormat="1" x14ac:dyDescent="0.3">
      <c r="C188" s="12"/>
      <c r="D188" s="14"/>
      <c r="E188" s="14"/>
      <c r="F188" s="15"/>
    </row>
    <row r="189" spans="3:6" s="1" customFormat="1" x14ac:dyDescent="0.3">
      <c r="C189" s="12"/>
      <c r="D189" s="14"/>
      <c r="E189" s="14"/>
      <c r="F189" s="15"/>
    </row>
    <row r="190" spans="3:6" s="1" customFormat="1" x14ac:dyDescent="0.3">
      <c r="C190" s="12"/>
      <c r="D190" s="14"/>
      <c r="E190" s="14"/>
      <c r="F190" s="15"/>
    </row>
    <row r="191" spans="3:6" s="1" customFormat="1" x14ac:dyDescent="0.3">
      <c r="C191" s="12"/>
      <c r="D191" s="14"/>
      <c r="E191" s="14"/>
      <c r="F191" s="15"/>
    </row>
    <row r="192" spans="3:6" s="1" customFormat="1" x14ac:dyDescent="0.3">
      <c r="C192" s="12"/>
      <c r="D192" s="14"/>
      <c r="E192" s="14"/>
      <c r="F192" s="15"/>
    </row>
    <row r="193" spans="3:6" s="1" customFormat="1" x14ac:dyDescent="0.3">
      <c r="C193" s="12"/>
      <c r="D193" s="14"/>
      <c r="E193" s="14"/>
      <c r="F193" s="15"/>
    </row>
    <row r="194" spans="3:6" s="1" customFormat="1" x14ac:dyDescent="0.3">
      <c r="C194" s="12"/>
      <c r="D194" s="14"/>
      <c r="E194" s="14"/>
      <c r="F194" s="15"/>
    </row>
    <row r="195" spans="3:6" s="1" customFormat="1" x14ac:dyDescent="0.3">
      <c r="C195" s="12"/>
      <c r="D195" s="14"/>
      <c r="E195" s="14"/>
      <c r="F195" s="15"/>
    </row>
    <row r="196" spans="3:6" s="1" customFormat="1" x14ac:dyDescent="0.3">
      <c r="C196" s="12"/>
      <c r="D196" s="14"/>
      <c r="E196" s="14"/>
      <c r="F196" s="15"/>
    </row>
    <row r="197" spans="3:6" s="1" customFormat="1" x14ac:dyDescent="0.3">
      <c r="C197" s="12"/>
      <c r="D197" s="14"/>
      <c r="E197" s="14"/>
      <c r="F197" s="15"/>
    </row>
    <row r="198" spans="3:6" s="1" customFormat="1" x14ac:dyDescent="0.3">
      <c r="C198" s="12"/>
      <c r="D198" s="14"/>
      <c r="E198" s="14"/>
      <c r="F198" s="15"/>
    </row>
    <row r="199" spans="3:6" s="1" customFormat="1" x14ac:dyDescent="0.3">
      <c r="C199" s="12"/>
      <c r="D199" s="14"/>
      <c r="E199" s="14"/>
      <c r="F199" s="15"/>
    </row>
    <row r="200" spans="3:6" s="1" customFormat="1" x14ac:dyDescent="0.3">
      <c r="C200" s="12"/>
      <c r="D200" s="14"/>
      <c r="E200" s="14"/>
      <c r="F200" s="15"/>
    </row>
    <row r="201" spans="3:6" s="1" customFormat="1" x14ac:dyDescent="0.3">
      <c r="C201" s="12"/>
      <c r="D201" s="14"/>
      <c r="E201" s="14"/>
      <c r="F201" s="15"/>
    </row>
    <row r="202" spans="3:6" s="1" customFormat="1" x14ac:dyDescent="0.3">
      <c r="C202" s="12"/>
      <c r="D202" s="14"/>
      <c r="E202" s="14"/>
      <c r="F202" s="15"/>
    </row>
    <row r="203" spans="3:6" s="1" customFormat="1" x14ac:dyDescent="0.3">
      <c r="C203" s="12"/>
      <c r="D203" s="14"/>
      <c r="E203" s="14"/>
      <c r="F203" s="15"/>
    </row>
    <row r="204" spans="3:6" s="1" customFormat="1" x14ac:dyDescent="0.3">
      <c r="C204" s="12"/>
      <c r="D204" s="14"/>
      <c r="E204" s="14"/>
      <c r="F204" s="15"/>
    </row>
    <row r="205" spans="3:6" s="1" customFormat="1" x14ac:dyDescent="0.3">
      <c r="C205" s="12"/>
      <c r="D205" s="14"/>
      <c r="E205" s="14"/>
      <c r="F205" s="15"/>
    </row>
    <row r="206" spans="3:6" s="1" customFormat="1" x14ac:dyDescent="0.3">
      <c r="C206" s="12"/>
      <c r="D206" s="14"/>
      <c r="E206" s="14"/>
      <c r="F206" s="15"/>
    </row>
    <row r="207" spans="3:6" s="1" customFormat="1" x14ac:dyDescent="0.3">
      <c r="C207" s="12"/>
      <c r="D207" s="14"/>
      <c r="E207" s="14"/>
      <c r="F207" s="15"/>
    </row>
    <row r="208" spans="3:6" s="1" customFormat="1" x14ac:dyDescent="0.3">
      <c r="C208" s="12"/>
      <c r="D208" s="14"/>
      <c r="E208" s="14"/>
      <c r="F208" s="15"/>
    </row>
    <row r="209" spans="3:6" s="1" customFormat="1" x14ac:dyDescent="0.3">
      <c r="C209" s="12"/>
      <c r="D209" s="14"/>
      <c r="E209" s="14"/>
      <c r="F209" s="15"/>
    </row>
    <row r="210" spans="3:6" s="1" customFormat="1" x14ac:dyDescent="0.3">
      <c r="C210" s="12"/>
      <c r="D210" s="14"/>
      <c r="E210" s="14"/>
      <c r="F210" s="15"/>
    </row>
    <row r="211" spans="3:6" s="1" customFormat="1" x14ac:dyDescent="0.3">
      <c r="C211" s="12"/>
      <c r="D211" s="14"/>
      <c r="E211" s="14"/>
      <c r="F211" s="15"/>
    </row>
    <row r="212" spans="3:6" s="1" customFormat="1" x14ac:dyDescent="0.3">
      <c r="C212" s="12"/>
      <c r="D212" s="14"/>
      <c r="E212" s="14"/>
      <c r="F212" s="15"/>
    </row>
    <row r="213" spans="3:6" s="1" customFormat="1" x14ac:dyDescent="0.3">
      <c r="C213" s="12"/>
      <c r="D213" s="14"/>
      <c r="E213" s="14"/>
      <c r="F213" s="15"/>
    </row>
    <row r="214" spans="3:6" s="1" customFormat="1" x14ac:dyDescent="0.3">
      <c r="C214" s="12"/>
      <c r="D214" s="14"/>
      <c r="E214" s="14"/>
      <c r="F214" s="15"/>
    </row>
    <row r="215" spans="3:6" s="1" customFormat="1" x14ac:dyDescent="0.3">
      <c r="C215" s="12"/>
      <c r="D215" s="14"/>
      <c r="E215" s="14"/>
      <c r="F215" s="15"/>
    </row>
    <row r="216" spans="3:6" s="1" customFormat="1" x14ac:dyDescent="0.3">
      <c r="C216" s="12"/>
      <c r="D216" s="14"/>
      <c r="E216" s="14"/>
      <c r="F216" s="15"/>
    </row>
    <row r="217" spans="3:6" s="1" customFormat="1" x14ac:dyDescent="0.3">
      <c r="C217" s="12"/>
      <c r="D217" s="14"/>
      <c r="E217" s="14"/>
      <c r="F217" s="15"/>
    </row>
    <row r="218" spans="3:6" s="1" customFormat="1" x14ac:dyDescent="0.3">
      <c r="C218" s="12"/>
      <c r="D218" s="14"/>
      <c r="E218" s="14"/>
      <c r="F218" s="15"/>
    </row>
    <row r="219" spans="3:6" s="1" customFormat="1" x14ac:dyDescent="0.3">
      <c r="C219" s="12"/>
      <c r="D219" s="14"/>
      <c r="E219" s="14"/>
      <c r="F219" s="15"/>
    </row>
    <row r="220" spans="3:6" s="1" customFormat="1" x14ac:dyDescent="0.3">
      <c r="C220" s="12"/>
      <c r="D220" s="14"/>
      <c r="E220" s="14"/>
      <c r="F220" s="15"/>
    </row>
    <row r="221" spans="3:6" s="1" customFormat="1" x14ac:dyDescent="0.3">
      <c r="C221" s="12"/>
      <c r="D221" s="14"/>
      <c r="E221" s="14"/>
      <c r="F221" s="15"/>
    </row>
    <row r="222" spans="3:6" s="1" customFormat="1" x14ac:dyDescent="0.3">
      <c r="C222" s="12"/>
      <c r="D222" s="14"/>
      <c r="E222" s="14"/>
      <c r="F222" s="15"/>
    </row>
    <row r="223" spans="3:6" s="1" customFormat="1" x14ac:dyDescent="0.3">
      <c r="C223" s="12"/>
      <c r="D223" s="14"/>
      <c r="E223" s="14"/>
      <c r="F223" s="15"/>
    </row>
    <row r="224" spans="3:6" s="1" customFormat="1" x14ac:dyDescent="0.3">
      <c r="C224" s="12"/>
      <c r="D224" s="14"/>
      <c r="E224" s="14"/>
      <c r="F224" s="15"/>
    </row>
    <row r="225" spans="3:6" s="1" customFormat="1" x14ac:dyDescent="0.3">
      <c r="C225" s="12"/>
      <c r="D225" s="14"/>
      <c r="E225" s="14"/>
      <c r="F225" s="15"/>
    </row>
    <row r="226" spans="3:6" s="1" customFormat="1" x14ac:dyDescent="0.3">
      <c r="C226" s="12"/>
      <c r="D226" s="14"/>
      <c r="E226" s="14"/>
      <c r="F226" s="15"/>
    </row>
    <row r="227" spans="3:6" s="1" customFormat="1" x14ac:dyDescent="0.3">
      <c r="C227" s="12"/>
      <c r="D227" s="14"/>
      <c r="E227" s="14"/>
      <c r="F227" s="15"/>
    </row>
    <row r="228" spans="3:6" s="1" customFormat="1" x14ac:dyDescent="0.3">
      <c r="C228" s="12"/>
      <c r="D228" s="14"/>
      <c r="E228" s="14"/>
      <c r="F228" s="15"/>
    </row>
    <row r="229" spans="3:6" s="1" customFormat="1" x14ac:dyDescent="0.3">
      <c r="C229" s="12"/>
      <c r="D229" s="14"/>
      <c r="E229" s="14"/>
      <c r="F229" s="15"/>
    </row>
    <row r="230" spans="3:6" s="1" customFormat="1" x14ac:dyDescent="0.3">
      <c r="C230" s="12"/>
      <c r="D230" s="14"/>
      <c r="E230" s="14"/>
      <c r="F230" s="15"/>
    </row>
    <row r="231" spans="3:6" s="1" customFormat="1" x14ac:dyDescent="0.3">
      <c r="C231" s="12"/>
      <c r="D231" s="14"/>
      <c r="E231" s="14"/>
      <c r="F231" s="15"/>
    </row>
    <row r="232" spans="3:6" s="1" customFormat="1" x14ac:dyDescent="0.3">
      <c r="C232" s="12"/>
      <c r="D232" s="14"/>
      <c r="E232" s="14"/>
      <c r="F232" s="15"/>
    </row>
    <row r="233" spans="3:6" s="1" customFormat="1" x14ac:dyDescent="0.3">
      <c r="C233" s="12"/>
      <c r="D233" s="14"/>
      <c r="E233" s="14"/>
      <c r="F233" s="15"/>
    </row>
    <row r="234" spans="3:6" s="1" customFormat="1" x14ac:dyDescent="0.3">
      <c r="C234" s="12"/>
      <c r="D234" s="14"/>
      <c r="E234" s="14"/>
      <c r="F234" s="15"/>
    </row>
    <row r="235" spans="3:6" s="1" customFormat="1" x14ac:dyDescent="0.3">
      <c r="C235" s="12"/>
      <c r="D235" s="14"/>
      <c r="E235" s="14"/>
      <c r="F235" s="15"/>
    </row>
    <row r="236" spans="3:6" s="1" customFormat="1" x14ac:dyDescent="0.3">
      <c r="C236" s="12"/>
      <c r="D236" s="14"/>
      <c r="E236" s="14"/>
      <c r="F236" s="15"/>
    </row>
    <row r="237" spans="3:6" s="1" customFormat="1" x14ac:dyDescent="0.3">
      <c r="C237" s="12"/>
      <c r="D237" s="14"/>
      <c r="E237" s="14"/>
      <c r="F237" s="15"/>
    </row>
    <row r="238" spans="3:6" s="1" customFormat="1" x14ac:dyDescent="0.3">
      <c r="C238" s="12"/>
      <c r="D238" s="14"/>
      <c r="E238" s="14"/>
      <c r="F238" s="15"/>
    </row>
    <row r="239" spans="3:6" s="1" customFormat="1" x14ac:dyDescent="0.3">
      <c r="C239" s="12"/>
      <c r="D239" s="14"/>
      <c r="E239" s="14"/>
      <c r="F239" s="15"/>
    </row>
    <row r="240" spans="3:6" s="1" customFormat="1" x14ac:dyDescent="0.3">
      <c r="C240" s="12"/>
      <c r="D240" s="14"/>
      <c r="E240" s="14"/>
      <c r="F240" s="15"/>
    </row>
    <row r="241" spans="3:6" s="1" customFormat="1" x14ac:dyDescent="0.3">
      <c r="C241" s="12"/>
      <c r="D241" s="14"/>
      <c r="E241" s="14"/>
      <c r="F241" s="15"/>
    </row>
    <row r="242" spans="3:6" s="1" customFormat="1" x14ac:dyDescent="0.3">
      <c r="C242" s="12"/>
      <c r="D242" s="14"/>
      <c r="E242" s="14"/>
      <c r="F242" s="15"/>
    </row>
    <row r="243" spans="3:6" s="1" customFormat="1" x14ac:dyDescent="0.3">
      <c r="C243" s="12"/>
      <c r="D243" s="14"/>
      <c r="E243" s="14"/>
      <c r="F243" s="15"/>
    </row>
    <row r="244" spans="3:6" s="1" customFormat="1" x14ac:dyDescent="0.3">
      <c r="C244" s="12"/>
      <c r="D244" s="14"/>
      <c r="E244" s="14"/>
      <c r="F244" s="15"/>
    </row>
    <row r="245" spans="3:6" s="1" customFormat="1" x14ac:dyDescent="0.3">
      <c r="C245" s="12"/>
      <c r="D245" s="14"/>
      <c r="E245" s="14"/>
      <c r="F245" s="15"/>
    </row>
    <row r="246" spans="3:6" s="1" customFormat="1" x14ac:dyDescent="0.3">
      <c r="C246" s="12"/>
      <c r="D246" s="14"/>
      <c r="E246" s="14"/>
      <c r="F246" s="15"/>
    </row>
    <row r="247" spans="3:6" s="1" customFormat="1" x14ac:dyDescent="0.3">
      <c r="C247" s="12"/>
      <c r="D247" s="14"/>
      <c r="E247" s="14"/>
      <c r="F247" s="15"/>
    </row>
    <row r="248" spans="3:6" s="1" customFormat="1" x14ac:dyDescent="0.3">
      <c r="C248" s="12"/>
      <c r="D248" s="14"/>
      <c r="E248" s="14"/>
      <c r="F248" s="15"/>
    </row>
    <row r="249" spans="3:6" s="1" customFormat="1" x14ac:dyDescent="0.3">
      <c r="C249" s="12"/>
      <c r="D249" s="14"/>
      <c r="E249" s="14"/>
      <c r="F249" s="15"/>
    </row>
    <row r="250" spans="3:6" s="1" customFormat="1" x14ac:dyDescent="0.3">
      <c r="C250" s="12"/>
      <c r="D250" s="14"/>
      <c r="E250" s="14"/>
      <c r="F250" s="15"/>
    </row>
    <row r="251" spans="3:6" s="1" customFormat="1" x14ac:dyDescent="0.3">
      <c r="C251" s="12"/>
      <c r="D251" s="14"/>
      <c r="E251" s="14"/>
      <c r="F251" s="15"/>
    </row>
    <row r="252" spans="3:6" s="1" customFormat="1" x14ac:dyDescent="0.3">
      <c r="C252" s="12"/>
      <c r="D252" s="14"/>
      <c r="E252" s="14"/>
      <c r="F252" s="15"/>
    </row>
    <row r="253" spans="3:6" s="1" customFormat="1" x14ac:dyDescent="0.3">
      <c r="C253" s="12"/>
      <c r="D253" s="14"/>
      <c r="E253" s="14"/>
      <c r="F253" s="15"/>
    </row>
    <row r="254" spans="3:6" s="1" customFormat="1" x14ac:dyDescent="0.3">
      <c r="C254" s="12"/>
      <c r="D254" s="14"/>
      <c r="E254" s="14"/>
      <c r="F254" s="15"/>
    </row>
    <row r="255" spans="3:6" s="1" customFormat="1" x14ac:dyDescent="0.3">
      <c r="C255" s="12"/>
      <c r="D255" s="14"/>
      <c r="E255" s="14"/>
      <c r="F255" s="15"/>
    </row>
    <row r="256" spans="3:6" s="1" customFormat="1" x14ac:dyDescent="0.3">
      <c r="C256" s="12"/>
      <c r="D256" s="14"/>
      <c r="E256" s="14"/>
      <c r="F256" s="15"/>
    </row>
    <row r="257" spans="3:6" s="1" customFormat="1" x14ac:dyDescent="0.3">
      <c r="C257" s="12"/>
      <c r="D257" s="14"/>
      <c r="E257" s="14"/>
      <c r="F257" s="15"/>
    </row>
    <row r="258" spans="3:6" s="1" customFormat="1" x14ac:dyDescent="0.3">
      <c r="C258" s="12"/>
      <c r="D258" s="14"/>
      <c r="E258" s="14"/>
      <c r="F258" s="15"/>
    </row>
    <row r="259" spans="3:6" s="1" customFormat="1" x14ac:dyDescent="0.3">
      <c r="C259" s="12"/>
      <c r="D259" s="14"/>
      <c r="E259" s="14"/>
      <c r="F259" s="15"/>
    </row>
    <row r="260" spans="3:6" s="1" customFormat="1" x14ac:dyDescent="0.3">
      <c r="C260" s="12"/>
      <c r="D260" s="14"/>
      <c r="E260" s="14"/>
      <c r="F260" s="15"/>
    </row>
    <row r="261" spans="3:6" s="1" customFormat="1" x14ac:dyDescent="0.3">
      <c r="C261" s="12"/>
      <c r="D261" s="14"/>
      <c r="E261" s="14"/>
      <c r="F261" s="15"/>
    </row>
    <row r="262" spans="3:6" s="1" customFormat="1" x14ac:dyDescent="0.3">
      <c r="C262" s="12"/>
      <c r="D262" s="14"/>
      <c r="E262" s="14"/>
      <c r="F262" s="15"/>
    </row>
    <row r="263" spans="3:6" s="1" customFormat="1" x14ac:dyDescent="0.3">
      <c r="C263" s="12"/>
      <c r="D263" s="14"/>
      <c r="E263" s="14"/>
      <c r="F263" s="15"/>
    </row>
    <row r="264" spans="3:6" s="1" customFormat="1" x14ac:dyDescent="0.3">
      <c r="C264" s="12"/>
      <c r="D264" s="14"/>
      <c r="E264" s="14"/>
      <c r="F264" s="15"/>
    </row>
    <row r="265" spans="3:6" s="1" customFormat="1" x14ac:dyDescent="0.3">
      <c r="C265" s="12"/>
      <c r="D265" s="14"/>
      <c r="E265" s="14"/>
      <c r="F265" s="15"/>
    </row>
    <row r="266" spans="3:6" s="1" customFormat="1" x14ac:dyDescent="0.3">
      <c r="C266" s="12"/>
      <c r="D266" s="14"/>
      <c r="E266" s="14"/>
      <c r="F266" s="15"/>
    </row>
    <row r="267" spans="3:6" s="1" customFormat="1" x14ac:dyDescent="0.3">
      <c r="C267" s="12"/>
      <c r="D267" s="14"/>
      <c r="E267" s="14"/>
      <c r="F267" s="15"/>
    </row>
    <row r="268" spans="3:6" s="1" customFormat="1" x14ac:dyDescent="0.3">
      <c r="C268" s="12"/>
      <c r="D268" s="14"/>
      <c r="E268" s="14"/>
      <c r="F268" s="15"/>
    </row>
    <row r="269" spans="3:6" s="1" customFormat="1" x14ac:dyDescent="0.3">
      <c r="C269" s="12"/>
      <c r="D269" s="14"/>
      <c r="E269" s="14"/>
      <c r="F269" s="15"/>
    </row>
    <row r="270" spans="3:6" s="1" customFormat="1" x14ac:dyDescent="0.3">
      <c r="C270" s="12"/>
      <c r="D270" s="14"/>
      <c r="E270" s="14"/>
      <c r="F270" s="15"/>
    </row>
    <row r="271" spans="3:6" s="1" customFormat="1" x14ac:dyDescent="0.3">
      <c r="C271" s="12"/>
      <c r="D271" s="14"/>
      <c r="E271" s="14"/>
      <c r="F271" s="15"/>
    </row>
    <row r="272" spans="3:6" s="1" customFormat="1" x14ac:dyDescent="0.3">
      <c r="C272" s="12"/>
      <c r="D272" s="14"/>
      <c r="E272" s="14"/>
      <c r="F272" s="15"/>
    </row>
    <row r="273" spans="3:6" s="1" customFormat="1" x14ac:dyDescent="0.3">
      <c r="C273" s="12"/>
      <c r="D273" s="14"/>
      <c r="E273" s="14"/>
      <c r="F273" s="15"/>
    </row>
    <row r="274" spans="3:6" s="1" customFormat="1" x14ac:dyDescent="0.3">
      <c r="C274" s="12"/>
      <c r="D274" s="14"/>
      <c r="E274" s="14"/>
      <c r="F274" s="15"/>
    </row>
    <row r="275" spans="3:6" s="1" customFormat="1" x14ac:dyDescent="0.3">
      <c r="C275" s="12"/>
      <c r="D275" s="14"/>
      <c r="E275" s="14"/>
      <c r="F275" s="15"/>
    </row>
    <row r="276" spans="3:6" s="1" customFormat="1" x14ac:dyDescent="0.3">
      <c r="C276" s="12"/>
      <c r="D276" s="14"/>
      <c r="E276" s="14"/>
      <c r="F276" s="15"/>
    </row>
    <row r="277" spans="3:6" s="1" customFormat="1" x14ac:dyDescent="0.3">
      <c r="C277" s="12"/>
      <c r="D277" s="14"/>
      <c r="E277" s="14"/>
      <c r="F277" s="15"/>
    </row>
    <row r="278" spans="3:6" s="1" customFormat="1" x14ac:dyDescent="0.3">
      <c r="C278" s="12"/>
      <c r="D278" s="14"/>
      <c r="E278" s="14"/>
      <c r="F278" s="15"/>
    </row>
    <row r="279" spans="3:6" s="1" customFormat="1" x14ac:dyDescent="0.3">
      <c r="C279" s="12"/>
      <c r="D279" s="14"/>
      <c r="E279" s="14"/>
      <c r="F279" s="15"/>
    </row>
    <row r="280" spans="3:6" s="1" customFormat="1" x14ac:dyDescent="0.3">
      <c r="C280" s="12"/>
      <c r="D280" s="14"/>
      <c r="E280" s="14"/>
      <c r="F280" s="15"/>
    </row>
    <row r="281" spans="3:6" s="1" customFormat="1" x14ac:dyDescent="0.3">
      <c r="C281" s="12"/>
      <c r="D281" s="14"/>
      <c r="E281" s="14"/>
      <c r="F281" s="15"/>
    </row>
    <row r="282" spans="3:6" s="1" customFormat="1" x14ac:dyDescent="0.3">
      <c r="C282" s="12"/>
      <c r="D282" s="14"/>
      <c r="E282" s="14"/>
      <c r="F282" s="15"/>
    </row>
    <row r="283" spans="3:6" s="1" customFormat="1" x14ac:dyDescent="0.3">
      <c r="C283" s="12"/>
      <c r="D283" s="14"/>
      <c r="E283" s="14"/>
      <c r="F283" s="15"/>
    </row>
    <row r="284" spans="3:6" s="1" customFormat="1" x14ac:dyDescent="0.3">
      <c r="C284" s="12"/>
      <c r="D284" s="14"/>
      <c r="E284" s="14"/>
      <c r="F284" s="15"/>
    </row>
    <row r="285" spans="3:6" s="1" customFormat="1" x14ac:dyDescent="0.3">
      <c r="C285" s="12"/>
      <c r="D285" s="14"/>
      <c r="E285" s="14"/>
      <c r="F285" s="15"/>
    </row>
    <row r="286" spans="3:6" s="1" customFormat="1" x14ac:dyDescent="0.3">
      <c r="C286" s="12"/>
      <c r="D286" s="14"/>
      <c r="E286" s="14"/>
      <c r="F286" s="15"/>
    </row>
    <row r="287" spans="3:6" s="1" customFormat="1" x14ac:dyDescent="0.3">
      <c r="C287" s="12"/>
      <c r="D287" s="14"/>
      <c r="E287" s="14"/>
      <c r="F287" s="15"/>
    </row>
    <row r="288" spans="3:6" s="1" customFormat="1" x14ac:dyDescent="0.3">
      <c r="C288" s="12"/>
      <c r="D288" s="14"/>
      <c r="E288" s="14"/>
      <c r="F288" s="15"/>
    </row>
    <row r="289" spans="3:6" s="1" customFormat="1" x14ac:dyDescent="0.3">
      <c r="C289" s="12"/>
      <c r="D289" s="14"/>
      <c r="E289" s="14"/>
      <c r="F289" s="15"/>
    </row>
    <row r="290" spans="3:6" s="1" customFormat="1" x14ac:dyDescent="0.3">
      <c r="C290" s="12"/>
      <c r="D290" s="14"/>
      <c r="E290" s="14"/>
      <c r="F290" s="15"/>
    </row>
    <row r="291" spans="3:6" s="1" customFormat="1" x14ac:dyDescent="0.3">
      <c r="C291" s="12"/>
      <c r="D291" s="14"/>
      <c r="E291" s="14"/>
      <c r="F291" s="15"/>
    </row>
    <row r="292" spans="3:6" s="1" customFormat="1" x14ac:dyDescent="0.3">
      <c r="C292" s="12"/>
      <c r="D292" s="14"/>
      <c r="E292" s="14"/>
      <c r="F292" s="15"/>
    </row>
    <row r="293" spans="3:6" s="1" customFormat="1" x14ac:dyDescent="0.3">
      <c r="C293" s="12"/>
      <c r="D293" s="14"/>
      <c r="E293" s="14"/>
      <c r="F293" s="15"/>
    </row>
    <row r="294" spans="3:6" s="1" customFormat="1" x14ac:dyDescent="0.3">
      <c r="C294" s="12"/>
      <c r="D294" s="14"/>
      <c r="E294" s="14"/>
      <c r="F294" s="15"/>
    </row>
    <row r="295" spans="3:6" s="1" customFormat="1" x14ac:dyDescent="0.3">
      <c r="C295" s="12"/>
      <c r="D295" s="14"/>
      <c r="E295" s="14"/>
      <c r="F295" s="15"/>
    </row>
    <row r="296" spans="3:6" s="1" customFormat="1" x14ac:dyDescent="0.3">
      <c r="C296" s="12"/>
      <c r="D296" s="14"/>
      <c r="E296" s="14"/>
      <c r="F296" s="15"/>
    </row>
    <row r="297" spans="3:6" s="1" customFormat="1" x14ac:dyDescent="0.3">
      <c r="C297" s="12"/>
      <c r="D297" s="14"/>
      <c r="E297" s="14"/>
      <c r="F297" s="15"/>
    </row>
    <row r="298" spans="3:6" s="1" customFormat="1" x14ac:dyDescent="0.3">
      <c r="C298" s="12"/>
      <c r="D298" s="14"/>
      <c r="E298" s="14"/>
      <c r="F298" s="15"/>
    </row>
    <row r="299" spans="3:6" s="1" customFormat="1" x14ac:dyDescent="0.3">
      <c r="C299" s="12"/>
      <c r="D299" s="14"/>
      <c r="E299" s="14"/>
      <c r="F299" s="15"/>
    </row>
    <row r="300" spans="3:6" s="1" customFormat="1" x14ac:dyDescent="0.3">
      <c r="C300" s="12"/>
      <c r="D300" s="14"/>
      <c r="E300" s="14"/>
      <c r="F300" s="15"/>
    </row>
    <row r="301" spans="3:6" s="1" customFormat="1" x14ac:dyDescent="0.3">
      <c r="C301" s="12"/>
      <c r="D301" s="14"/>
      <c r="E301" s="14"/>
      <c r="F301" s="15"/>
    </row>
    <row r="302" spans="3:6" s="1" customFormat="1" x14ac:dyDescent="0.3">
      <c r="C302" s="12"/>
      <c r="D302" s="14"/>
      <c r="E302" s="14"/>
      <c r="F302" s="15"/>
    </row>
    <row r="303" spans="3:6" s="1" customFormat="1" x14ac:dyDescent="0.3">
      <c r="C303" s="12"/>
      <c r="D303" s="14"/>
      <c r="E303" s="14"/>
      <c r="F303" s="15"/>
    </row>
    <row r="304" spans="3:6" s="1" customFormat="1" x14ac:dyDescent="0.3">
      <c r="C304" s="12"/>
      <c r="D304" s="14"/>
      <c r="E304" s="14"/>
      <c r="F304" s="15"/>
    </row>
    <row r="305" spans="3:6" s="1" customFormat="1" x14ac:dyDescent="0.3">
      <c r="C305" s="12"/>
      <c r="D305" s="14"/>
      <c r="E305" s="14"/>
      <c r="F305" s="15"/>
    </row>
    <row r="306" spans="3:6" s="1" customFormat="1" x14ac:dyDescent="0.3">
      <c r="C306" s="12"/>
      <c r="D306" s="14"/>
      <c r="E306" s="14"/>
      <c r="F306" s="15"/>
    </row>
    <row r="307" spans="3:6" s="1" customFormat="1" x14ac:dyDescent="0.3">
      <c r="C307" s="12"/>
      <c r="D307" s="14"/>
      <c r="E307" s="14"/>
      <c r="F307" s="15"/>
    </row>
    <row r="308" spans="3:6" s="1" customFormat="1" x14ac:dyDescent="0.3">
      <c r="C308" s="12"/>
      <c r="D308" s="14"/>
      <c r="E308" s="14"/>
      <c r="F308" s="15"/>
    </row>
    <row r="309" spans="3:6" s="1" customFormat="1" x14ac:dyDescent="0.3">
      <c r="C309" s="12"/>
      <c r="D309" s="14"/>
      <c r="E309" s="14"/>
      <c r="F309" s="15"/>
    </row>
    <row r="310" spans="3:6" s="1" customFormat="1" x14ac:dyDescent="0.3">
      <c r="C310" s="12"/>
      <c r="D310" s="14"/>
      <c r="E310" s="14"/>
      <c r="F310" s="15"/>
    </row>
    <row r="311" spans="3:6" s="1" customFormat="1" x14ac:dyDescent="0.3">
      <c r="C311" s="12"/>
      <c r="D311" s="14"/>
      <c r="E311" s="14"/>
      <c r="F311" s="15"/>
    </row>
    <row r="312" spans="3:6" s="1" customFormat="1" x14ac:dyDescent="0.3">
      <c r="C312" s="12"/>
      <c r="D312" s="14"/>
      <c r="E312" s="14"/>
      <c r="F312" s="15"/>
    </row>
    <row r="313" spans="3:6" s="1" customFormat="1" x14ac:dyDescent="0.3">
      <c r="C313" s="12"/>
      <c r="D313" s="14"/>
      <c r="E313" s="14"/>
      <c r="F313" s="15"/>
    </row>
    <row r="314" spans="3:6" s="1" customFormat="1" x14ac:dyDescent="0.3">
      <c r="C314" s="12"/>
      <c r="D314" s="14"/>
      <c r="E314" s="14"/>
      <c r="F314" s="15"/>
    </row>
    <row r="315" spans="3:6" s="1" customFormat="1" x14ac:dyDescent="0.3">
      <c r="C315" s="12"/>
      <c r="D315" s="14"/>
      <c r="E315" s="14"/>
      <c r="F315" s="15"/>
    </row>
    <row r="316" spans="3:6" s="1" customFormat="1" x14ac:dyDescent="0.3">
      <c r="C316" s="12"/>
      <c r="D316" s="14"/>
      <c r="E316" s="14"/>
      <c r="F316" s="15"/>
    </row>
    <row r="317" spans="3:6" s="1" customFormat="1" x14ac:dyDescent="0.3">
      <c r="C317" s="12"/>
      <c r="D317" s="14"/>
      <c r="E317" s="14"/>
      <c r="F317" s="15"/>
    </row>
    <row r="318" spans="3:6" s="1" customFormat="1" x14ac:dyDescent="0.3">
      <c r="C318" s="12"/>
      <c r="D318" s="14"/>
      <c r="E318" s="14"/>
      <c r="F318" s="15"/>
    </row>
    <row r="319" spans="3:6" s="1" customFormat="1" x14ac:dyDescent="0.3">
      <c r="C319" s="12"/>
      <c r="D319" s="14"/>
      <c r="E319" s="14"/>
      <c r="F319" s="15"/>
    </row>
    <row r="320" spans="3:6" s="1" customFormat="1" x14ac:dyDescent="0.3">
      <c r="C320" s="12"/>
      <c r="D320" s="14"/>
      <c r="E320" s="14"/>
      <c r="F320" s="15"/>
    </row>
    <row r="321" spans="3:6" s="1" customFormat="1" x14ac:dyDescent="0.3">
      <c r="C321" s="12"/>
      <c r="D321" s="14"/>
      <c r="E321" s="14"/>
      <c r="F321" s="15"/>
    </row>
    <row r="322" spans="3:6" s="1" customFormat="1" x14ac:dyDescent="0.3">
      <c r="C322" s="12"/>
      <c r="D322" s="14"/>
      <c r="E322" s="14"/>
      <c r="F322" s="15"/>
    </row>
    <row r="323" spans="3:6" s="1" customFormat="1" x14ac:dyDescent="0.3">
      <c r="C323" s="12"/>
      <c r="D323" s="14"/>
      <c r="E323" s="14"/>
      <c r="F323" s="15"/>
    </row>
    <row r="324" spans="3:6" s="1" customFormat="1" x14ac:dyDescent="0.3">
      <c r="C324" s="12"/>
      <c r="D324" s="14"/>
      <c r="E324" s="14"/>
      <c r="F324" s="15"/>
    </row>
    <row r="325" spans="3:6" s="1" customFormat="1" x14ac:dyDescent="0.3">
      <c r="C325" s="12"/>
      <c r="D325" s="14"/>
      <c r="E325" s="14"/>
      <c r="F325" s="15"/>
    </row>
    <row r="326" spans="3:6" s="1" customFormat="1" x14ac:dyDescent="0.3">
      <c r="C326" s="12"/>
      <c r="D326" s="14"/>
      <c r="E326" s="14"/>
      <c r="F326" s="15"/>
    </row>
    <row r="327" spans="3:6" s="1" customFormat="1" x14ac:dyDescent="0.3">
      <c r="C327" s="12"/>
      <c r="D327" s="14"/>
      <c r="E327" s="14"/>
      <c r="F327" s="15"/>
    </row>
    <row r="328" spans="3:6" s="1" customFormat="1" x14ac:dyDescent="0.3">
      <c r="C328" s="12"/>
      <c r="D328" s="14"/>
      <c r="E328" s="14"/>
      <c r="F328" s="15"/>
    </row>
    <row r="329" spans="3:6" s="1" customFormat="1" x14ac:dyDescent="0.3">
      <c r="C329" s="12"/>
      <c r="D329" s="14"/>
      <c r="E329" s="14"/>
      <c r="F329" s="15"/>
    </row>
    <row r="330" spans="3:6" s="1" customFormat="1" x14ac:dyDescent="0.3">
      <c r="C330" s="12"/>
      <c r="D330" s="14"/>
      <c r="E330" s="14"/>
      <c r="F330" s="15"/>
    </row>
    <row r="331" spans="3:6" s="1" customFormat="1" x14ac:dyDescent="0.3">
      <c r="C331" s="12"/>
      <c r="D331" s="14"/>
      <c r="E331" s="14"/>
      <c r="F331" s="15"/>
    </row>
    <row r="332" spans="3:6" s="1" customFormat="1" x14ac:dyDescent="0.3">
      <c r="C332" s="12"/>
      <c r="D332" s="14"/>
      <c r="E332" s="14"/>
      <c r="F332" s="15"/>
    </row>
    <row r="333" spans="3:6" s="1" customFormat="1" x14ac:dyDescent="0.3">
      <c r="C333" s="12"/>
      <c r="D333" s="14"/>
      <c r="E333" s="14"/>
      <c r="F333" s="15"/>
    </row>
    <row r="334" spans="3:6" s="1" customFormat="1" x14ac:dyDescent="0.3">
      <c r="C334" s="12"/>
      <c r="D334" s="14"/>
      <c r="E334" s="14"/>
      <c r="F334" s="15"/>
    </row>
    <row r="335" spans="3:6" s="1" customFormat="1" x14ac:dyDescent="0.3">
      <c r="C335" s="12"/>
      <c r="D335" s="14"/>
      <c r="E335" s="14"/>
      <c r="F335" s="15"/>
    </row>
    <row r="336" spans="3:6" s="1" customFormat="1" x14ac:dyDescent="0.3">
      <c r="C336" s="12"/>
      <c r="D336" s="14"/>
      <c r="E336" s="14"/>
      <c r="F336" s="15"/>
    </row>
    <row r="337" spans="3:6" s="1" customFormat="1" x14ac:dyDescent="0.3">
      <c r="C337" s="12"/>
      <c r="D337" s="14"/>
      <c r="E337" s="14"/>
      <c r="F337" s="15"/>
    </row>
    <row r="338" spans="3:6" s="1" customFormat="1" x14ac:dyDescent="0.3">
      <c r="C338" s="12"/>
      <c r="D338" s="14"/>
      <c r="E338" s="14"/>
      <c r="F338" s="15"/>
    </row>
    <row r="339" spans="3:6" s="1" customFormat="1" x14ac:dyDescent="0.3">
      <c r="C339" s="12"/>
      <c r="D339" s="14"/>
      <c r="E339" s="14"/>
      <c r="F339" s="15"/>
    </row>
    <row r="340" spans="3:6" s="1" customFormat="1" x14ac:dyDescent="0.3">
      <c r="C340" s="12"/>
      <c r="D340" s="14"/>
      <c r="E340" s="14"/>
      <c r="F340" s="15"/>
    </row>
    <row r="341" spans="3:6" s="1" customFormat="1" x14ac:dyDescent="0.3">
      <c r="C341" s="12"/>
      <c r="D341" s="14"/>
      <c r="E341" s="14"/>
      <c r="F341" s="15"/>
    </row>
    <row r="342" spans="3:6" s="1" customFormat="1" x14ac:dyDescent="0.3">
      <c r="C342" s="12"/>
      <c r="D342" s="14"/>
      <c r="E342" s="14"/>
      <c r="F342" s="15"/>
    </row>
    <row r="343" spans="3:6" s="1" customFormat="1" x14ac:dyDescent="0.3">
      <c r="C343" s="12"/>
      <c r="D343" s="14"/>
      <c r="E343" s="14"/>
      <c r="F343" s="15"/>
    </row>
    <row r="344" spans="3:6" s="1" customFormat="1" x14ac:dyDescent="0.3">
      <c r="C344" s="12"/>
      <c r="D344" s="14"/>
      <c r="E344" s="14"/>
      <c r="F344" s="15"/>
    </row>
    <row r="345" spans="3:6" s="1" customFormat="1" x14ac:dyDescent="0.3">
      <c r="C345" s="12"/>
      <c r="D345" s="14"/>
      <c r="E345" s="14"/>
      <c r="F345" s="15"/>
    </row>
    <row r="346" spans="3:6" s="1" customFormat="1" x14ac:dyDescent="0.3">
      <c r="C346" s="12"/>
      <c r="D346" s="14"/>
      <c r="E346" s="14"/>
      <c r="F346" s="15"/>
    </row>
    <row r="347" spans="3:6" s="1" customFormat="1" x14ac:dyDescent="0.3">
      <c r="C347" s="12"/>
      <c r="D347" s="14"/>
      <c r="E347" s="14"/>
      <c r="F347" s="15"/>
    </row>
    <row r="348" spans="3:6" s="1" customFormat="1" x14ac:dyDescent="0.3">
      <c r="C348" s="12"/>
      <c r="D348" s="14"/>
      <c r="E348" s="14"/>
      <c r="F348" s="15"/>
    </row>
    <row r="349" spans="3:6" s="1" customFormat="1" x14ac:dyDescent="0.3">
      <c r="C349" s="12"/>
      <c r="D349" s="14"/>
      <c r="E349" s="14"/>
      <c r="F349" s="15"/>
    </row>
    <row r="350" spans="3:6" s="1" customFormat="1" x14ac:dyDescent="0.3">
      <c r="C350" s="12"/>
      <c r="D350" s="14"/>
      <c r="E350" s="14"/>
      <c r="F350" s="15"/>
    </row>
    <row r="351" spans="3:6" s="1" customFormat="1" x14ac:dyDescent="0.3">
      <c r="C351" s="12"/>
      <c r="D351" s="14"/>
      <c r="E351" s="14"/>
      <c r="F351" s="15"/>
    </row>
    <row r="352" spans="3:6" s="1" customFormat="1" x14ac:dyDescent="0.3">
      <c r="C352" s="12"/>
      <c r="D352" s="14"/>
      <c r="E352" s="14"/>
      <c r="F352" s="15"/>
    </row>
    <row r="353" spans="3:6" s="1" customFormat="1" x14ac:dyDescent="0.3">
      <c r="C353" s="12"/>
      <c r="D353" s="14"/>
      <c r="E353" s="14"/>
      <c r="F353" s="15"/>
    </row>
    <row r="354" spans="3:6" s="1" customFormat="1" x14ac:dyDescent="0.3">
      <c r="C354" s="12"/>
      <c r="D354" s="14"/>
      <c r="E354" s="14"/>
      <c r="F354" s="15"/>
    </row>
    <row r="355" spans="3:6" s="1" customFormat="1" x14ac:dyDescent="0.3">
      <c r="C355" s="12"/>
      <c r="D355" s="14"/>
      <c r="E355" s="14"/>
      <c r="F355" s="15"/>
    </row>
    <row r="356" spans="3:6" s="1" customFormat="1" x14ac:dyDescent="0.3">
      <c r="C356" s="12"/>
      <c r="D356" s="14"/>
      <c r="E356" s="14"/>
      <c r="F356" s="15"/>
    </row>
    <row r="357" spans="3:6" s="1" customFormat="1" x14ac:dyDescent="0.3">
      <c r="C357" s="12"/>
      <c r="D357" s="14"/>
      <c r="E357" s="14"/>
      <c r="F357" s="15"/>
    </row>
    <row r="358" spans="3:6" s="1" customFormat="1" x14ac:dyDescent="0.3">
      <c r="C358" s="12"/>
      <c r="D358" s="14"/>
      <c r="E358" s="14"/>
      <c r="F358" s="15"/>
    </row>
    <row r="359" spans="3:6" s="1" customFormat="1" x14ac:dyDescent="0.3">
      <c r="C359" s="12"/>
      <c r="D359" s="14"/>
      <c r="E359" s="14"/>
      <c r="F359" s="15"/>
    </row>
    <row r="360" spans="3:6" s="1" customFormat="1" x14ac:dyDescent="0.3">
      <c r="C360" s="12"/>
      <c r="D360" s="14"/>
      <c r="E360" s="14"/>
      <c r="F360" s="15"/>
    </row>
    <row r="361" spans="3:6" s="1" customFormat="1" x14ac:dyDescent="0.3">
      <c r="C361" s="12"/>
      <c r="D361" s="14"/>
      <c r="E361" s="14"/>
      <c r="F361" s="15"/>
    </row>
    <row r="362" spans="3:6" s="1" customFormat="1" x14ac:dyDescent="0.3">
      <c r="C362" s="12"/>
      <c r="D362" s="14"/>
      <c r="E362" s="14"/>
      <c r="F362" s="15"/>
    </row>
    <row r="363" spans="3:6" s="1" customFormat="1" x14ac:dyDescent="0.3">
      <c r="C363" s="12"/>
      <c r="D363" s="14"/>
      <c r="E363" s="14"/>
      <c r="F363" s="15"/>
    </row>
    <row r="364" spans="3:6" s="1" customFormat="1" x14ac:dyDescent="0.3">
      <c r="C364" s="12"/>
      <c r="D364" s="14"/>
      <c r="E364" s="14"/>
      <c r="F364" s="15"/>
    </row>
    <row r="365" spans="3:6" s="1" customFormat="1" x14ac:dyDescent="0.3">
      <c r="C365" s="12"/>
      <c r="D365" s="14"/>
      <c r="E365" s="14"/>
      <c r="F365" s="15"/>
    </row>
    <row r="366" spans="3:6" s="1" customFormat="1" x14ac:dyDescent="0.3">
      <c r="C366" s="12"/>
      <c r="D366" s="14"/>
      <c r="E366" s="14"/>
      <c r="F366" s="15"/>
    </row>
    <row r="367" spans="3:6" s="1" customFormat="1" x14ac:dyDescent="0.3">
      <c r="C367" s="12"/>
      <c r="D367" s="14"/>
      <c r="E367" s="14"/>
      <c r="F367" s="15"/>
    </row>
    <row r="368" spans="3:6" s="1" customFormat="1" x14ac:dyDescent="0.3">
      <c r="C368" s="12"/>
      <c r="D368" s="14"/>
      <c r="E368" s="14"/>
      <c r="F368" s="15"/>
    </row>
    <row r="369" spans="2:6" s="1" customFormat="1" x14ac:dyDescent="0.3">
      <c r="C369" s="12"/>
      <c r="D369" s="14"/>
      <c r="E369" s="14"/>
      <c r="F369" s="15"/>
    </row>
    <row r="370" spans="2:6" s="1" customFormat="1" x14ac:dyDescent="0.3">
      <c r="C370" s="12"/>
      <c r="D370" s="14"/>
      <c r="E370" s="14"/>
      <c r="F370" s="15"/>
    </row>
    <row r="371" spans="2:6" s="1" customFormat="1" x14ac:dyDescent="0.3">
      <c r="C371" s="12"/>
      <c r="D371" s="14"/>
      <c r="E371" s="14"/>
      <c r="F371" s="15"/>
    </row>
    <row r="372" spans="2:6" s="1" customFormat="1" x14ac:dyDescent="0.3">
      <c r="C372" s="12"/>
      <c r="D372" s="14"/>
      <c r="E372" s="14"/>
      <c r="F372" s="15"/>
    </row>
    <row r="373" spans="2:6" x14ac:dyDescent="0.3">
      <c r="B373" s="1"/>
    </row>
  </sheetData>
  <mergeCells count="31">
    <mergeCell ref="E32:E34"/>
    <mergeCell ref="C29:G29"/>
    <mergeCell ref="C30:G30"/>
    <mergeCell ref="B2:F2"/>
    <mergeCell ref="C3:D3"/>
    <mergeCell ref="C23:H23"/>
    <mergeCell ref="C25:H25"/>
    <mergeCell ref="C27:H27"/>
    <mergeCell ref="C8:H9"/>
    <mergeCell ref="C7:H7"/>
    <mergeCell ref="C13:H13"/>
    <mergeCell ref="C14:H14"/>
    <mergeCell ref="C19:H19"/>
    <mergeCell ref="C10:C11"/>
    <mergeCell ref="D10:D12"/>
    <mergeCell ref="G32:G33"/>
    <mergeCell ref="F61:H61"/>
    <mergeCell ref="C31:G31"/>
    <mergeCell ref="C35:H35"/>
    <mergeCell ref="C36:H36"/>
    <mergeCell ref="C52:G52"/>
    <mergeCell ref="C53:G53"/>
    <mergeCell ref="C54:G54"/>
    <mergeCell ref="C41:H41"/>
    <mergeCell ref="C45:H45"/>
    <mergeCell ref="C49:G49"/>
    <mergeCell ref="C50:G50"/>
    <mergeCell ref="C51:G51"/>
    <mergeCell ref="C61:E62"/>
    <mergeCell ref="C32:C33"/>
    <mergeCell ref="D32:D34"/>
  </mergeCells>
  <printOptions horizontalCentered="1" verticalCentered="1"/>
  <pageMargins left="0" right="0.11811023622047245" top="0" bottom="0" header="0" footer="0"/>
  <pageSetup scale="50" orientation="portrait" r:id="rId1"/>
  <ignoredErrors>
    <ignoredError sqref="E12:G12 C12 C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8"/>
  <sheetViews>
    <sheetView topLeftCell="A46" zoomScaleNormal="100" workbookViewId="0">
      <selection activeCell="N18" sqref="N18"/>
    </sheetView>
  </sheetViews>
  <sheetFormatPr baseColWidth="10" defaultColWidth="10.7109375" defaultRowHeight="16.5" x14ac:dyDescent="0.3"/>
  <cols>
    <col min="3" max="3" width="11.85546875" customWidth="1"/>
    <col min="6" max="6" width="14.85546875" customWidth="1"/>
    <col min="7" max="7" width="35.42578125" customWidth="1"/>
    <col min="9" max="9" width="13.85546875" customWidth="1"/>
    <col min="10" max="10" width="15.5703125" customWidth="1"/>
    <col min="11" max="11" width="16.140625" customWidth="1"/>
  </cols>
  <sheetData>
    <row r="1" spans="1:13" ht="17.25" thickBot="1" x14ac:dyDescent="0.35">
      <c r="A1" s="153"/>
      <c r="B1" s="153"/>
      <c r="C1" s="153"/>
      <c r="D1" s="153"/>
      <c r="E1" s="159"/>
      <c r="F1" s="153"/>
      <c r="G1" s="153"/>
      <c r="H1" s="153"/>
      <c r="I1" s="153"/>
      <c r="J1" s="153"/>
      <c r="K1" s="153"/>
      <c r="L1" s="153"/>
      <c r="M1" s="153"/>
    </row>
    <row r="2" spans="1:13" ht="17.25" thickTop="1" x14ac:dyDescent="0.3">
      <c r="A2" s="153"/>
      <c r="B2" s="160"/>
      <c r="C2" s="161"/>
      <c r="D2" s="161"/>
      <c r="E2" s="162"/>
      <c r="F2" s="161"/>
      <c r="G2" s="161"/>
      <c r="H2" s="161"/>
      <c r="I2" s="161"/>
      <c r="J2" s="161"/>
      <c r="K2" s="161"/>
      <c r="L2" s="163"/>
      <c r="M2" s="153"/>
    </row>
    <row r="3" spans="1:13" x14ac:dyDescent="0.3">
      <c r="A3" s="153"/>
      <c r="B3" s="164"/>
      <c r="C3" s="304" t="s">
        <v>79</v>
      </c>
      <c r="D3" s="304"/>
      <c r="E3" s="304"/>
      <c r="F3" s="304"/>
      <c r="G3" s="153"/>
      <c r="H3" s="153"/>
      <c r="I3" s="153"/>
      <c r="J3" s="153"/>
      <c r="K3" s="153"/>
      <c r="L3" s="155"/>
      <c r="M3" s="153"/>
    </row>
    <row r="4" spans="1:13" x14ac:dyDescent="0.3">
      <c r="A4" s="153"/>
      <c r="B4" s="164"/>
      <c r="C4" s="165" t="s">
        <v>0</v>
      </c>
      <c r="D4" s="166" t="s">
        <v>80</v>
      </c>
      <c r="E4" s="165" t="s">
        <v>2</v>
      </c>
      <c r="F4" s="166">
        <v>3</v>
      </c>
      <c r="G4" s="153"/>
      <c r="H4" s="153"/>
      <c r="I4" s="153"/>
      <c r="J4" s="153"/>
      <c r="K4" s="153"/>
      <c r="L4" s="155"/>
      <c r="M4" s="153"/>
    </row>
    <row r="5" spans="1:13" x14ac:dyDescent="0.3">
      <c r="A5" s="153"/>
      <c r="B5" s="164"/>
      <c r="C5" s="305" t="s">
        <v>81</v>
      </c>
      <c r="D5" s="305"/>
      <c r="E5" s="305"/>
      <c r="F5" s="305"/>
      <c r="G5" s="305"/>
      <c r="H5" s="305"/>
      <c r="I5" s="305"/>
      <c r="J5" s="305"/>
      <c r="K5" s="305"/>
      <c r="L5" s="155"/>
      <c r="M5" s="153"/>
    </row>
    <row r="6" spans="1:13" ht="17.25" thickBot="1" x14ac:dyDescent="0.35">
      <c r="A6" s="153"/>
      <c r="B6" s="164"/>
      <c r="C6" s="306" t="s">
        <v>82</v>
      </c>
      <c r="D6" s="306"/>
      <c r="E6" s="306"/>
      <c r="F6" s="306"/>
      <c r="G6" s="306"/>
      <c r="H6" s="306"/>
      <c r="I6" s="306"/>
      <c r="J6" s="306"/>
      <c r="K6" s="306"/>
      <c r="L6" s="155"/>
      <c r="M6" s="153"/>
    </row>
    <row r="7" spans="1:13" ht="30.75" customHeight="1" x14ac:dyDescent="0.3">
      <c r="A7" s="153"/>
      <c r="B7" s="154"/>
      <c r="C7" s="307" t="s">
        <v>98</v>
      </c>
      <c r="D7" s="308"/>
      <c r="E7" s="308"/>
      <c r="F7" s="308"/>
      <c r="G7" s="308"/>
      <c r="H7" s="308"/>
      <c r="I7" s="308"/>
      <c r="J7" s="308"/>
      <c r="K7" s="309"/>
      <c r="L7" s="155"/>
      <c r="M7" s="153"/>
    </row>
    <row r="8" spans="1:13" ht="32.25" customHeight="1" thickBot="1" x14ac:dyDescent="0.35">
      <c r="A8" s="153"/>
      <c r="B8" s="154"/>
      <c r="C8" s="310"/>
      <c r="D8" s="311"/>
      <c r="E8" s="311"/>
      <c r="F8" s="311"/>
      <c r="G8" s="311"/>
      <c r="H8" s="311"/>
      <c r="I8" s="311"/>
      <c r="J8" s="311"/>
      <c r="K8" s="312"/>
      <c r="L8" s="155"/>
      <c r="M8" s="153"/>
    </row>
    <row r="9" spans="1:13" ht="39.75" customHeight="1" x14ac:dyDescent="0.3">
      <c r="A9" s="153"/>
      <c r="B9" s="154"/>
      <c r="C9" s="313" t="s">
        <v>83</v>
      </c>
      <c r="D9" s="314"/>
      <c r="E9" s="314"/>
      <c r="F9" s="314"/>
      <c r="G9" s="314"/>
      <c r="H9" s="314"/>
      <c r="I9" s="314"/>
      <c r="J9" s="314"/>
      <c r="K9" s="315"/>
      <c r="L9" s="155"/>
      <c r="M9" s="153"/>
    </row>
    <row r="10" spans="1:13" ht="17.25" thickBot="1" x14ac:dyDescent="0.35">
      <c r="A10" s="153"/>
      <c r="B10" s="154"/>
      <c r="C10" s="302"/>
      <c r="D10" s="302"/>
      <c r="E10" s="302"/>
      <c r="F10" s="302"/>
      <c r="G10" s="302"/>
      <c r="H10" s="302"/>
      <c r="I10" s="302"/>
      <c r="J10" s="302"/>
      <c r="K10" s="303"/>
      <c r="L10" s="155"/>
      <c r="M10" s="153"/>
    </row>
    <row r="11" spans="1:13" ht="28.5" customHeight="1" x14ac:dyDescent="0.3">
      <c r="A11" s="153"/>
      <c r="B11" s="164"/>
      <c r="C11" s="328" t="s">
        <v>84</v>
      </c>
      <c r="D11" s="330" t="s">
        <v>85</v>
      </c>
      <c r="E11" s="332" t="s">
        <v>86</v>
      </c>
      <c r="F11" s="332"/>
      <c r="G11" s="328" t="s">
        <v>47</v>
      </c>
      <c r="H11" s="330" t="s">
        <v>87</v>
      </c>
      <c r="I11" s="330" t="s">
        <v>88</v>
      </c>
      <c r="J11" s="316" t="s">
        <v>89</v>
      </c>
      <c r="K11" s="318" t="s">
        <v>90</v>
      </c>
      <c r="L11" s="155"/>
      <c r="M11" s="153"/>
    </row>
    <row r="12" spans="1:13" ht="30.75" thickBot="1" x14ac:dyDescent="0.35">
      <c r="A12" s="153"/>
      <c r="B12" s="164"/>
      <c r="C12" s="329"/>
      <c r="D12" s="331"/>
      <c r="E12" s="167" t="s">
        <v>91</v>
      </c>
      <c r="F12" s="167" t="s">
        <v>92</v>
      </c>
      <c r="G12" s="329"/>
      <c r="H12" s="331"/>
      <c r="I12" s="331"/>
      <c r="J12" s="317"/>
      <c r="K12" s="319"/>
      <c r="L12" s="155"/>
      <c r="M12" s="153"/>
    </row>
    <row r="13" spans="1:13" ht="17.25" thickBot="1" x14ac:dyDescent="0.35">
      <c r="A13" s="153"/>
      <c r="B13" s="164"/>
      <c r="C13" s="252"/>
      <c r="D13" s="253"/>
      <c r="E13" s="253"/>
      <c r="F13" s="253"/>
      <c r="G13" s="253"/>
      <c r="H13" s="253"/>
      <c r="I13" s="253"/>
      <c r="J13" s="253"/>
      <c r="K13" s="254"/>
      <c r="L13" s="155"/>
      <c r="M13" s="153"/>
    </row>
    <row r="14" spans="1:13" x14ac:dyDescent="0.3">
      <c r="A14" s="153"/>
      <c r="B14" s="164"/>
      <c r="C14" s="170"/>
      <c r="D14" s="171"/>
      <c r="E14" s="172"/>
      <c r="F14" s="172"/>
      <c r="G14" s="173"/>
      <c r="H14" s="174"/>
      <c r="I14" s="175"/>
      <c r="J14" s="176"/>
      <c r="K14" s="177"/>
      <c r="L14" s="155"/>
      <c r="M14" s="153"/>
    </row>
    <row r="15" spans="1:13" x14ac:dyDescent="0.3">
      <c r="A15" s="153"/>
      <c r="B15" s="164"/>
      <c r="C15" s="170"/>
      <c r="D15" s="171"/>
      <c r="E15" s="172"/>
      <c r="F15" s="172"/>
      <c r="G15" s="173"/>
      <c r="H15" s="174"/>
      <c r="I15" s="175"/>
      <c r="J15" s="176"/>
      <c r="K15" s="177"/>
      <c r="L15" s="155"/>
      <c r="M15" s="153"/>
    </row>
    <row r="16" spans="1:13" x14ac:dyDescent="0.3">
      <c r="A16" s="153"/>
      <c r="B16" s="164"/>
      <c r="C16" s="170"/>
      <c r="D16" s="178"/>
      <c r="E16" s="172"/>
      <c r="F16" s="172"/>
      <c r="G16" s="179"/>
      <c r="H16" s="180"/>
      <c r="I16" s="175"/>
      <c r="J16" s="181"/>
      <c r="K16" s="177"/>
      <c r="L16" s="155"/>
      <c r="M16" s="153"/>
    </row>
    <row r="17" spans="1:13" x14ac:dyDescent="0.3">
      <c r="A17" s="153"/>
      <c r="B17" s="164"/>
      <c r="C17" s="170"/>
      <c r="D17" s="171"/>
      <c r="E17" s="172"/>
      <c r="F17" s="172"/>
      <c r="G17" s="173"/>
      <c r="H17" s="174"/>
      <c r="I17" s="175"/>
      <c r="J17" s="176"/>
      <c r="K17" s="177"/>
      <c r="L17" s="155"/>
      <c r="M17" s="153"/>
    </row>
    <row r="18" spans="1:13" ht="17.25" thickBot="1" x14ac:dyDescent="0.35">
      <c r="A18" s="153"/>
      <c r="B18" s="164"/>
      <c r="C18" s="182"/>
      <c r="D18" s="183"/>
      <c r="E18" s="183"/>
      <c r="F18" s="183"/>
      <c r="G18" s="184"/>
      <c r="H18" s="183"/>
      <c r="I18" s="175"/>
      <c r="J18" s="185"/>
      <c r="K18" s="185"/>
      <c r="L18" s="155"/>
      <c r="M18" s="153"/>
    </row>
    <row r="19" spans="1:13" ht="17.25" thickBot="1" x14ac:dyDescent="0.35">
      <c r="A19" s="153"/>
      <c r="B19" s="164"/>
      <c r="C19" s="168"/>
      <c r="D19" s="169"/>
      <c r="E19" s="169"/>
      <c r="F19" s="169"/>
      <c r="G19" s="169"/>
      <c r="H19" s="169"/>
      <c r="I19" s="169"/>
      <c r="J19" s="169"/>
      <c r="K19" s="186"/>
      <c r="L19" s="155"/>
      <c r="M19" s="153"/>
    </row>
    <row r="20" spans="1:13" x14ac:dyDescent="0.3">
      <c r="A20" s="153"/>
      <c r="B20" s="164"/>
      <c r="C20" s="170"/>
      <c r="D20" s="172"/>
      <c r="E20" s="172"/>
      <c r="F20" s="172"/>
      <c r="G20" s="187"/>
      <c r="H20" s="172"/>
      <c r="I20" s="175"/>
      <c r="J20" s="188"/>
      <c r="K20" s="189"/>
      <c r="L20" s="155"/>
      <c r="M20" s="153"/>
    </row>
    <row r="21" spans="1:13" x14ac:dyDescent="0.3">
      <c r="A21" s="153"/>
      <c r="B21" s="164"/>
      <c r="C21" s="170"/>
      <c r="D21" s="172"/>
      <c r="E21" s="172"/>
      <c r="F21" s="172"/>
      <c r="G21" s="187"/>
      <c r="H21" s="172"/>
      <c r="I21" s="175"/>
      <c r="J21" s="188"/>
      <c r="K21" s="189"/>
      <c r="L21" s="155"/>
      <c r="M21" s="153"/>
    </row>
    <row r="22" spans="1:13" x14ac:dyDescent="0.3">
      <c r="A22" s="153"/>
      <c r="B22" s="164"/>
      <c r="C22" s="170"/>
      <c r="D22" s="190"/>
      <c r="E22" s="190"/>
      <c r="F22" s="190"/>
      <c r="G22" s="191"/>
      <c r="H22" s="190"/>
      <c r="I22" s="175"/>
      <c r="J22" s="188"/>
      <c r="K22" s="189"/>
      <c r="L22" s="155"/>
      <c r="M22" s="153"/>
    </row>
    <row r="23" spans="1:13" x14ac:dyDescent="0.3">
      <c r="A23" s="192"/>
      <c r="B23" s="193"/>
      <c r="C23" s="170"/>
      <c r="D23" s="172"/>
      <c r="E23" s="172"/>
      <c r="F23" s="172"/>
      <c r="G23" s="187"/>
      <c r="H23" s="172"/>
      <c r="I23" s="175"/>
      <c r="J23" s="188"/>
      <c r="K23" s="189"/>
      <c r="L23" s="194"/>
      <c r="M23" s="192"/>
    </row>
    <row r="24" spans="1:13" ht="17.25" thickBot="1" x14ac:dyDescent="0.35">
      <c r="A24" s="153"/>
      <c r="B24" s="164"/>
      <c r="C24" s="182" t="s">
        <v>93</v>
      </c>
      <c r="D24" s="195"/>
      <c r="E24" s="196"/>
      <c r="F24" s="195"/>
      <c r="G24" s="195"/>
      <c r="H24" s="195"/>
      <c r="I24" s="175"/>
      <c r="J24" s="195"/>
      <c r="K24" s="197"/>
      <c r="L24" s="155"/>
      <c r="M24" s="153"/>
    </row>
    <row r="25" spans="1:13" ht="17.25" thickBot="1" x14ac:dyDescent="0.35">
      <c r="A25" s="153"/>
      <c r="B25" s="164"/>
      <c r="C25" s="252"/>
      <c r="D25" s="253"/>
      <c r="E25" s="253"/>
      <c r="F25" s="253"/>
      <c r="G25" s="253"/>
      <c r="H25" s="253"/>
      <c r="I25" s="253"/>
      <c r="J25" s="253"/>
      <c r="K25" s="255"/>
      <c r="L25" s="155"/>
      <c r="M25" s="153"/>
    </row>
    <row r="26" spans="1:13" x14ac:dyDescent="0.3">
      <c r="A26" s="153"/>
      <c r="B26" s="164"/>
      <c r="C26" s="170"/>
      <c r="D26" s="172"/>
      <c r="E26" s="172"/>
      <c r="F26" s="172"/>
      <c r="G26" s="198"/>
      <c r="H26" s="172"/>
      <c r="I26" s="175"/>
      <c r="J26" s="188"/>
      <c r="K26" s="189"/>
      <c r="L26" s="155"/>
      <c r="M26" s="153"/>
    </row>
    <row r="27" spans="1:13" x14ac:dyDescent="0.3">
      <c r="A27" s="153"/>
      <c r="B27" s="164"/>
      <c r="C27" s="170"/>
      <c r="D27" s="199"/>
      <c r="E27" s="199"/>
      <c r="F27" s="199"/>
      <c r="G27" s="198"/>
      <c r="H27" s="172"/>
      <c r="I27" s="175"/>
      <c r="J27" s="188"/>
      <c r="K27" s="189"/>
      <c r="L27" s="155"/>
      <c r="M27" s="153"/>
    </row>
    <row r="28" spans="1:13" x14ac:dyDescent="0.3">
      <c r="A28" s="153"/>
      <c r="B28" s="164"/>
      <c r="C28" s="170"/>
      <c r="D28" s="172"/>
      <c r="E28" s="172"/>
      <c r="F28" s="172"/>
      <c r="G28" s="198"/>
      <c r="H28" s="172"/>
      <c r="I28" s="175"/>
      <c r="J28" s="188"/>
      <c r="K28" s="189"/>
      <c r="L28" s="155"/>
      <c r="M28" s="153"/>
    </row>
    <row r="29" spans="1:13" x14ac:dyDescent="0.3">
      <c r="A29" s="153"/>
      <c r="B29" s="164"/>
      <c r="C29" s="170"/>
      <c r="D29" s="190"/>
      <c r="E29" s="190"/>
      <c r="F29" s="190"/>
      <c r="G29" s="200"/>
      <c r="H29" s="190"/>
      <c r="I29" s="175"/>
      <c r="J29" s="188"/>
      <c r="K29" s="189"/>
      <c r="L29" s="155"/>
      <c r="M29" s="153"/>
    </row>
    <row r="30" spans="1:13" x14ac:dyDescent="0.3">
      <c r="A30" s="153"/>
      <c r="B30" s="164"/>
      <c r="C30" s="170"/>
      <c r="D30" s="172"/>
      <c r="E30" s="172"/>
      <c r="F30" s="172"/>
      <c r="G30" s="198"/>
      <c r="H30" s="172"/>
      <c r="I30" s="175"/>
      <c r="J30" s="201"/>
      <c r="K30" s="189"/>
      <c r="L30" s="155"/>
      <c r="M30" s="153"/>
    </row>
    <row r="31" spans="1:13" x14ac:dyDescent="0.3">
      <c r="A31" s="153"/>
      <c r="B31" s="164"/>
      <c r="C31" s="202"/>
      <c r="D31" s="190"/>
      <c r="E31" s="190"/>
      <c r="F31" s="190"/>
      <c r="G31" s="200"/>
      <c r="H31" s="190"/>
      <c r="I31" s="175"/>
      <c r="J31" s="201"/>
      <c r="K31" s="189"/>
      <c r="L31" s="155"/>
      <c r="M31" s="153"/>
    </row>
    <row r="32" spans="1:13" x14ac:dyDescent="0.3">
      <c r="A32" s="153"/>
      <c r="B32" s="164"/>
      <c r="C32" s="170"/>
      <c r="D32" s="172"/>
      <c r="E32" s="172"/>
      <c r="F32" s="172"/>
      <c r="G32" s="198"/>
      <c r="H32" s="172"/>
      <c r="I32" s="175"/>
      <c r="J32" s="188"/>
      <c r="K32" s="189"/>
      <c r="L32" s="155"/>
      <c r="M32" s="153"/>
    </row>
    <row r="33" spans="1:13" x14ac:dyDescent="0.3">
      <c r="A33" s="153"/>
      <c r="B33" s="164"/>
      <c r="C33" s="170"/>
      <c r="D33" s="172"/>
      <c r="E33" s="172"/>
      <c r="F33" s="172"/>
      <c r="G33" s="198"/>
      <c r="H33" s="203"/>
      <c r="I33" s="175"/>
      <c r="J33" s="188"/>
      <c r="K33" s="189"/>
      <c r="L33" s="155"/>
      <c r="M33" s="153"/>
    </row>
    <row r="34" spans="1:13" ht="17.25" thickBot="1" x14ac:dyDescent="0.35">
      <c r="A34" s="153"/>
      <c r="B34" s="164"/>
      <c r="C34" s="204" t="s">
        <v>93</v>
      </c>
      <c r="D34" s="205"/>
      <c r="E34" s="205"/>
      <c r="F34" s="205"/>
      <c r="G34" s="206"/>
      <c r="H34" s="205"/>
      <c r="I34" s="175"/>
      <c r="J34" s="207"/>
      <c r="K34" s="208"/>
      <c r="L34" s="155"/>
      <c r="M34" s="153"/>
    </row>
    <row r="35" spans="1:13" ht="17.25" thickBot="1" x14ac:dyDescent="0.35">
      <c r="A35" s="153"/>
      <c r="B35" s="164"/>
      <c r="C35" s="252"/>
      <c r="D35" s="253"/>
      <c r="E35" s="253"/>
      <c r="F35" s="253"/>
      <c r="G35" s="253"/>
      <c r="H35" s="253"/>
      <c r="I35" s="253"/>
      <c r="J35" s="253"/>
      <c r="K35" s="255"/>
      <c r="L35" s="155"/>
      <c r="M35" s="153"/>
    </row>
    <row r="36" spans="1:13" x14ac:dyDescent="0.3">
      <c r="A36" s="153"/>
      <c r="B36" s="164"/>
      <c r="C36" s="170"/>
      <c r="D36" s="172"/>
      <c r="E36" s="172"/>
      <c r="F36" s="172"/>
      <c r="G36" s="198"/>
      <c r="H36" s="172"/>
      <c r="I36" s="175"/>
      <c r="J36" s="188"/>
      <c r="K36" s="189"/>
      <c r="L36" s="155"/>
      <c r="M36" s="153"/>
    </row>
    <row r="37" spans="1:13" x14ac:dyDescent="0.3">
      <c r="A37" s="153"/>
      <c r="B37" s="164"/>
      <c r="C37" s="170"/>
      <c r="D37" s="172"/>
      <c r="E37" s="172"/>
      <c r="F37" s="172"/>
      <c r="G37" s="198"/>
      <c r="H37" s="172"/>
      <c r="I37" s="175"/>
      <c r="J37" s="188"/>
      <c r="K37" s="189"/>
      <c r="L37" s="155"/>
      <c r="M37" s="153"/>
    </row>
    <row r="38" spans="1:13" x14ac:dyDescent="0.3">
      <c r="A38" s="153"/>
      <c r="B38" s="164"/>
      <c r="C38" s="209"/>
      <c r="D38" s="172"/>
      <c r="E38" s="172"/>
      <c r="F38" s="172"/>
      <c r="G38" s="198"/>
      <c r="H38" s="172"/>
      <c r="I38" s="175"/>
      <c r="J38" s="188"/>
      <c r="K38" s="189"/>
      <c r="L38" s="155"/>
      <c r="M38" s="153"/>
    </row>
    <row r="39" spans="1:13" ht="17.25" thickBot="1" x14ac:dyDescent="0.35">
      <c r="A39" s="153"/>
      <c r="B39" s="164"/>
      <c r="C39" s="182" t="s">
        <v>93</v>
      </c>
      <c r="D39" s="210"/>
      <c r="E39" s="210"/>
      <c r="F39" s="210"/>
      <c r="G39" s="211"/>
      <c r="H39" s="183"/>
      <c r="I39" s="175"/>
      <c r="J39" s="185"/>
      <c r="K39" s="197"/>
      <c r="L39" s="155"/>
      <c r="M39" s="153"/>
    </row>
    <row r="40" spans="1:13" ht="17.25" thickBot="1" x14ac:dyDescent="0.35">
      <c r="A40" s="153"/>
      <c r="B40" s="164"/>
      <c r="C40" s="168"/>
      <c r="D40" s="169"/>
      <c r="E40" s="169"/>
      <c r="F40" s="169"/>
      <c r="G40" s="169"/>
      <c r="H40" s="169"/>
      <c r="I40" s="169"/>
      <c r="J40" s="169"/>
      <c r="K40" s="186"/>
      <c r="L40" s="155"/>
      <c r="M40" s="153"/>
    </row>
    <row r="41" spans="1:13" x14ac:dyDescent="0.3">
      <c r="A41" s="153"/>
      <c r="B41" s="164"/>
      <c r="C41" s="170"/>
      <c r="D41" s="172"/>
      <c r="E41" s="172"/>
      <c r="F41" s="172"/>
      <c r="G41" s="198"/>
      <c r="H41" s="172"/>
      <c r="I41" s="175"/>
      <c r="J41" s="188"/>
      <c r="K41" s="189"/>
      <c r="L41" s="155"/>
      <c r="M41" s="153"/>
    </row>
    <row r="42" spans="1:13" ht="17.25" thickBot="1" x14ac:dyDescent="0.35">
      <c r="A42" s="153"/>
      <c r="B42" s="164"/>
      <c r="C42" s="182" t="s">
        <v>93</v>
      </c>
      <c r="D42" s="210"/>
      <c r="E42" s="210"/>
      <c r="F42" s="210"/>
      <c r="G42" s="184"/>
      <c r="H42" s="183"/>
      <c r="I42" s="175"/>
      <c r="J42" s="185"/>
      <c r="K42" s="197"/>
      <c r="L42" s="155"/>
      <c r="M42" s="153"/>
    </row>
    <row r="43" spans="1:13" ht="17.25" thickBot="1" x14ac:dyDescent="0.35">
      <c r="A43" s="212"/>
      <c r="B43" s="213"/>
      <c r="C43" s="320" t="s">
        <v>94</v>
      </c>
      <c r="D43" s="321"/>
      <c r="E43" s="321"/>
      <c r="F43" s="321"/>
      <c r="G43" s="321"/>
      <c r="H43" s="321"/>
      <c r="I43" s="321"/>
      <c r="J43" s="322"/>
      <c r="K43" s="256"/>
      <c r="L43" s="215"/>
      <c r="M43" s="212"/>
    </row>
    <row r="44" spans="1:13" ht="17.25" thickBot="1" x14ac:dyDescent="0.35">
      <c r="A44" s="212"/>
      <c r="B44" s="213"/>
      <c r="C44" s="216"/>
      <c r="D44" s="216"/>
      <c r="E44" s="216"/>
      <c r="F44" s="216"/>
      <c r="G44" s="216"/>
      <c r="H44" s="216"/>
      <c r="I44" s="216"/>
      <c r="J44" s="216"/>
      <c r="K44" s="217"/>
      <c r="L44" s="215"/>
      <c r="M44" s="212"/>
    </row>
    <row r="45" spans="1:13" x14ac:dyDescent="0.3">
      <c r="A45" s="212"/>
      <c r="B45" s="213"/>
      <c r="C45" s="218"/>
      <c r="D45" s="219"/>
      <c r="E45" s="218"/>
      <c r="F45" s="218"/>
      <c r="G45" s="323"/>
      <c r="H45" s="324"/>
      <c r="I45" s="325"/>
      <c r="J45" s="220"/>
      <c r="K45" s="221"/>
      <c r="L45" s="215"/>
      <c r="M45" s="212"/>
    </row>
    <row r="46" spans="1:13" x14ac:dyDescent="0.3">
      <c r="A46" s="212"/>
      <c r="B46" s="213"/>
      <c r="C46" s="218"/>
      <c r="D46" s="219"/>
      <c r="E46" s="218"/>
      <c r="F46" s="218"/>
      <c r="G46" s="222"/>
      <c r="H46" s="223"/>
      <c r="I46" s="224"/>
      <c r="J46" s="225"/>
      <c r="K46" s="226"/>
      <c r="L46" s="215"/>
      <c r="M46" s="212"/>
    </row>
    <row r="47" spans="1:13" x14ac:dyDescent="0.3">
      <c r="A47" s="212"/>
      <c r="B47" s="213"/>
      <c r="C47" s="218"/>
      <c r="D47" s="227"/>
      <c r="E47" s="227"/>
      <c r="F47" s="227"/>
      <c r="G47" s="222"/>
      <c r="H47" s="228"/>
      <c r="I47" s="229"/>
      <c r="J47" s="230"/>
      <c r="K47" s="226"/>
      <c r="L47" s="215"/>
      <c r="M47" s="212"/>
    </row>
    <row r="48" spans="1:13" x14ac:dyDescent="0.3">
      <c r="A48" s="212"/>
      <c r="B48" s="213"/>
      <c r="C48" s="218"/>
      <c r="D48" s="227"/>
      <c r="E48" s="227"/>
      <c r="F48" s="227"/>
      <c r="G48" s="231" t="s">
        <v>95</v>
      </c>
      <c r="H48" s="228"/>
      <c r="I48" s="229"/>
      <c r="J48" s="230"/>
      <c r="K48" s="232"/>
      <c r="L48" s="215"/>
      <c r="M48" s="212"/>
    </row>
    <row r="49" spans="1:13" x14ac:dyDescent="0.3">
      <c r="A49" s="212"/>
      <c r="B49" s="213"/>
      <c r="C49" s="218"/>
      <c r="D49" s="219"/>
      <c r="E49" s="218"/>
      <c r="F49" s="218"/>
      <c r="G49" s="233"/>
      <c r="H49" s="228"/>
      <c r="I49" s="229"/>
      <c r="J49" s="234"/>
      <c r="K49" s="226"/>
      <c r="L49" s="215"/>
      <c r="M49" s="212"/>
    </row>
    <row r="50" spans="1:13" x14ac:dyDescent="0.3">
      <c r="A50" s="212"/>
      <c r="B50" s="213"/>
      <c r="C50" s="218"/>
      <c r="D50" s="219"/>
      <c r="E50" s="218"/>
      <c r="F50" s="218"/>
      <c r="G50" s="233"/>
      <c r="H50" s="228"/>
      <c r="I50" s="229"/>
      <c r="J50" s="234"/>
      <c r="K50" s="226"/>
      <c r="L50" s="215"/>
      <c r="M50" s="212"/>
    </row>
    <row r="51" spans="1:13" ht="17.25" thickBot="1" x14ac:dyDescent="0.35">
      <c r="A51" s="212"/>
      <c r="B51" s="213"/>
      <c r="C51" s="218"/>
      <c r="D51" s="219"/>
      <c r="E51" s="218"/>
      <c r="F51" s="218"/>
      <c r="G51" s="235"/>
      <c r="H51" s="228"/>
      <c r="I51" s="229"/>
      <c r="J51" s="234"/>
      <c r="K51" s="232"/>
      <c r="L51" s="215"/>
      <c r="M51" s="212"/>
    </row>
    <row r="52" spans="1:13" ht="17.25" thickBot="1" x14ac:dyDescent="0.35">
      <c r="A52" s="212"/>
      <c r="B52" s="213"/>
      <c r="C52" s="218"/>
      <c r="D52" s="219"/>
      <c r="E52" s="218"/>
      <c r="F52" s="218"/>
      <c r="G52" s="236" t="s">
        <v>96</v>
      </c>
      <c r="H52" s="237"/>
      <c r="I52" s="238"/>
      <c r="J52" s="239"/>
      <c r="K52" s="214"/>
      <c r="L52" s="215"/>
      <c r="M52" s="212"/>
    </row>
    <row r="53" spans="1:13" x14ac:dyDescent="0.3">
      <c r="A53" s="212"/>
      <c r="B53" s="213"/>
      <c r="C53" s="218"/>
      <c r="D53" s="219"/>
      <c r="E53" s="219"/>
      <c r="F53" s="219"/>
      <c r="G53" s="218"/>
      <c r="H53" s="218"/>
      <c r="I53" s="240"/>
      <c r="J53" s="241"/>
      <c r="K53" s="242"/>
      <c r="L53" s="215"/>
      <c r="M53" s="212"/>
    </row>
    <row r="54" spans="1:13" ht="17.25" thickBot="1" x14ac:dyDescent="0.35">
      <c r="A54" s="153"/>
      <c r="B54" s="164"/>
      <c r="C54" s="243"/>
      <c r="D54" s="244"/>
      <c r="E54" s="244"/>
      <c r="F54" s="245"/>
      <c r="G54" s="246"/>
      <c r="H54" s="326"/>
      <c r="I54" s="326"/>
      <c r="J54" s="326"/>
      <c r="K54" s="327"/>
      <c r="L54" s="155"/>
      <c r="M54" s="153"/>
    </row>
    <row r="55" spans="1:13" x14ac:dyDescent="0.3">
      <c r="A55" s="153"/>
      <c r="B55" s="164"/>
      <c r="C55" s="156"/>
      <c r="D55" s="157"/>
      <c r="E55" s="157"/>
      <c r="F55" s="156"/>
      <c r="G55" s="157"/>
      <c r="H55" s="156"/>
      <c r="I55" s="156"/>
      <c r="J55" s="156"/>
      <c r="K55" s="156"/>
      <c r="L55" s="155"/>
      <c r="M55" s="153"/>
    </row>
    <row r="56" spans="1:13" ht="30" x14ac:dyDescent="0.3">
      <c r="A56" s="153"/>
      <c r="B56" s="164"/>
      <c r="C56" s="157"/>
      <c r="D56" s="157"/>
      <c r="E56" s="157"/>
      <c r="F56" s="157"/>
      <c r="G56" s="158" t="s">
        <v>97</v>
      </c>
      <c r="H56" s="157"/>
      <c r="I56" s="157"/>
      <c r="J56" s="157"/>
      <c r="K56" s="157"/>
      <c r="L56" s="155"/>
      <c r="M56" s="153"/>
    </row>
    <row r="57" spans="1:13" ht="17.25" thickBot="1" x14ac:dyDescent="0.35">
      <c r="A57" s="153"/>
      <c r="B57" s="247"/>
      <c r="C57" s="248"/>
      <c r="D57" s="248"/>
      <c r="E57" s="249"/>
      <c r="F57" s="248"/>
      <c r="G57" s="250"/>
      <c r="H57" s="248"/>
      <c r="I57" s="248"/>
      <c r="J57" s="248"/>
      <c r="K57" s="248"/>
      <c r="L57" s="251"/>
      <c r="M57" s="153"/>
    </row>
    <row r="58" spans="1:13" ht="17.25" thickTop="1" x14ac:dyDescent="0.3">
      <c r="A58" s="153"/>
      <c r="B58" s="153"/>
      <c r="C58" s="153"/>
      <c r="D58" s="153"/>
      <c r="E58" s="159"/>
      <c r="F58" s="153"/>
      <c r="G58" s="153"/>
      <c r="H58" s="153"/>
      <c r="I58" s="153"/>
      <c r="J58" s="153"/>
      <c r="K58" s="153"/>
      <c r="L58" s="153"/>
      <c r="M58" s="153"/>
    </row>
  </sheetData>
  <mergeCells count="17">
    <mergeCell ref="J11:J12"/>
    <mergeCell ref="K11:K12"/>
    <mergeCell ref="C43:J43"/>
    <mergeCell ref="G45:I45"/>
    <mergeCell ref="H54:K54"/>
    <mergeCell ref="C11:C12"/>
    <mergeCell ref="D11:D12"/>
    <mergeCell ref="E11:F11"/>
    <mergeCell ref="G11:G12"/>
    <mergeCell ref="H11:H12"/>
    <mergeCell ref="I11:I12"/>
    <mergeCell ref="C10:K10"/>
    <mergeCell ref="C3:F3"/>
    <mergeCell ref="C5:K5"/>
    <mergeCell ref="C6:K6"/>
    <mergeCell ref="C7:K8"/>
    <mergeCell ref="C9:K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GP37"/>
  <sheetViews>
    <sheetView showGridLines="0" view="pageBreakPreview" topLeftCell="A5" zoomScale="80" zoomScaleNormal="93" zoomScaleSheetLayoutView="80" workbookViewId="0">
      <selection activeCell="C13" sqref="C13:G16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28.140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2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0"/>
      <c r="B2" s="363" t="s">
        <v>51</v>
      </c>
      <c r="C2" s="364"/>
      <c r="D2" s="364"/>
      <c r="E2" s="365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0"/>
      <c r="B3" s="124" t="s">
        <v>0</v>
      </c>
      <c r="C3" s="122" t="s">
        <v>1</v>
      </c>
      <c r="D3" s="123" t="s">
        <v>49</v>
      </c>
      <c r="E3" s="121">
        <v>2</v>
      </c>
      <c r="F3" s="118"/>
      <c r="G3" s="119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98"/>
      <c r="C6" s="346"/>
      <c r="D6" s="346"/>
      <c r="E6" s="346"/>
      <c r="F6" s="346"/>
      <c r="G6" s="346"/>
      <c r="H6" s="93"/>
    </row>
    <row r="7" spans="1:198" ht="18.75" customHeight="1" thickBot="1" x14ac:dyDescent="0.35">
      <c r="B7" s="38"/>
      <c r="C7" s="39"/>
      <c r="D7" s="39"/>
      <c r="E7" s="39"/>
      <c r="F7" s="39"/>
      <c r="G7" s="40"/>
      <c r="H7" s="94"/>
    </row>
    <row r="8" spans="1:198" ht="17.25" thickBot="1" x14ac:dyDescent="0.35">
      <c r="B8" s="99"/>
      <c r="C8" s="341" t="s">
        <v>41</v>
      </c>
      <c r="D8" s="342"/>
      <c r="E8" s="342"/>
      <c r="F8" s="342"/>
      <c r="G8" s="343"/>
      <c r="H8" s="94"/>
    </row>
    <row r="9" spans="1:198" ht="53.45" customHeight="1" thickBot="1" x14ac:dyDescent="0.35">
      <c r="B9" s="99"/>
      <c r="C9" s="344" t="s">
        <v>54</v>
      </c>
      <c r="D9" s="344"/>
      <c r="E9" s="344"/>
      <c r="F9" s="344"/>
      <c r="G9" s="345"/>
      <c r="H9" s="94"/>
    </row>
    <row r="10" spans="1:198" ht="17.25" customHeight="1" thickBot="1" x14ac:dyDescent="0.35">
      <c r="B10" s="99"/>
      <c r="C10" s="339" t="s">
        <v>42</v>
      </c>
      <c r="D10" s="339"/>
      <c r="E10" s="339"/>
      <c r="F10" s="339"/>
      <c r="G10" s="340"/>
      <c r="H10" s="94"/>
    </row>
    <row r="11" spans="1:198" ht="16.5" customHeight="1" x14ac:dyDescent="0.3">
      <c r="B11" s="99"/>
      <c r="C11" s="125" t="s">
        <v>43</v>
      </c>
      <c r="D11" s="349" t="s">
        <v>44</v>
      </c>
      <c r="E11" s="350"/>
      <c r="F11" s="359" t="s">
        <v>45</v>
      </c>
      <c r="G11" s="360"/>
      <c r="H11" s="94"/>
    </row>
    <row r="12" spans="1:198" x14ac:dyDescent="0.3">
      <c r="B12" s="99"/>
      <c r="C12" s="41"/>
      <c r="D12" s="361"/>
      <c r="E12" s="362"/>
      <c r="F12" s="353"/>
      <c r="G12" s="354"/>
      <c r="H12" s="94"/>
    </row>
    <row r="13" spans="1:198" x14ac:dyDescent="0.3">
      <c r="B13" s="99"/>
      <c r="C13" s="126"/>
      <c r="D13" s="347"/>
      <c r="E13" s="348"/>
      <c r="F13" s="355"/>
      <c r="G13" s="356"/>
      <c r="H13" s="94"/>
    </row>
    <row r="14" spans="1:198" x14ac:dyDescent="0.3">
      <c r="B14" s="99"/>
      <c r="C14" s="126"/>
      <c r="D14" s="347"/>
      <c r="E14" s="348"/>
      <c r="F14" s="355"/>
      <c r="G14" s="356"/>
      <c r="H14" s="94"/>
    </row>
    <row r="15" spans="1:198" ht="16.5" customHeight="1" x14ac:dyDescent="0.3">
      <c r="B15" s="99"/>
      <c r="C15" s="127"/>
      <c r="D15" s="347"/>
      <c r="E15" s="348"/>
      <c r="F15" s="355"/>
      <c r="G15" s="356"/>
      <c r="H15" s="94"/>
    </row>
    <row r="16" spans="1:198" ht="17.25" thickBot="1" x14ac:dyDescent="0.35">
      <c r="B16" s="99"/>
      <c r="C16" s="33"/>
      <c r="D16" s="351"/>
      <c r="E16" s="352"/>
      <c r="F16" s="357"/>
      <c r="G16" s="358"/>
      <c r="H16" s="94"/>
    </row>
    <row r="17" spans="2:8" ht="33.75" customHeight="1" thickBot="1" x14ac:dyDescent="0.35">
      <c r="B17" s="99"/>
      <c r="C17" s="339" t="s">
        <v>46</v>
      </c>
      <c r="D17" s="339"/>
      <c r="E17" s="339"/>
      <c r="F17" s="339"/>
      <c r="G17" s="340"/>
      <c r="H17" s="94"/>
    </row>
    <row r="18" spans="2:8" ht="38.25" x14ac:dyDescent="0.3">
      <c r="B18" s="99"/>
      <c r="C18" s="31" t="s">
        <v>43</v>
      </c>
      <c r="D18" s="20" t="s">
        <v>47</v>
      </c>
      <c r="E18" s="20" t="s">
        <v>26</v>
      </c>
      <c r="F18" s="22" t="s">
        <v>52</v>
      </c>
      <c r="G18" s="25" t="s">
        <v>53</v>
      </c>
      <c r="H18" s="94"/>
    </row>
    <row r="19" spans="2:8" x14ac:dyDescent="0.3">
      <c r="B19" s="99"/>
      <c r="C19" s="150">
        <v>1</v>
      </c>
      <c r="D19" s="90" t="s">
        <v>19</v>
      </c>
      <c r="E19" s="90"/>
      <c r="F19" s="91"/>
      <c r="G19" s="92"/>
      <c r="H19" s="94"/>
    </row>
    <row r="20" spans="2:8" x14ac:dyDescent="0.3">
      <c r="B20" s="99"/>
      <c r="C20" s="32">
        <v>1.1000000000000001</v>
      </c>
      <c r="D20" s="23" t="s">
        <v>67</v>
      </c>
      <c r="E20" s="21">
        <v>1</v>
      </c>
      <c r="F20" s="24"/>
      <c r="G20" s="26"/>
      <c r="H20" s="94"/>
    </row>
    <row r="21" spans="2:8" x14ac:dyDescent="0.3">
      <c r="B21" s="99"/>
      <c r="C21" s="32">
        <v>1.2</v>
      </c>
      <c r="D21" s="23" t="s">
        <v>68</v>
      </c>
      <c r="E21" s="21">
        <v>1</v>
      </c>
      <c r="F21" s="24"/>
      <c r="G21" s="26"/>
      <c r="H21" s="94"/>
    </row>
    <row r="22" spans="2:8" x14ac:dyDescent="0.3">
      <c r="B22" s="99"/>
      <c r="C22" s="32">
        <v>1.3</v>
      </c>
      <c r="D22" s="23" t="s">
        <v>78</v>
      </c>
      <c r="E22" s="21">
        <v>1</v>
      </c>
      <c r="F22" s="24"/>
      <c r="G22" s="26"/>
      <c r="H22" s="94"/>
    </row>
    <row r="23" spans="2:8" x14ac:dyDescent="0.3">
      <c r="B23" s="99"/>
      <c r="C23" s="150">
        <v>2</v>
      </c>
      <c r="D23" s="90" t="s">
        <v>20</v>
      </c>
      <c r="E23" s="21"/>
      <c r="F23" s="24"/>
      <c r="G23" s="26"/>
      <c r="H23" s="94"/>
    </row>
    <row r="24" spans="2:8" x14ac:dyDescent="0.3">
      <c r="B24" s="99"/>
      <c r="C24" s="32">
        <v>2.1</v>
      </c>
      <c r="D24" s="23" t="s">
        <v>77</v>
      </c>
      <c r="E24" s="21">
        <v>1</v>
      </c>
      <c r="F24" s="24"/>
      <c r="G24" s="26"/>
      <c r="H24" s="94"/>
    </row>
    <row r="25" spans="2:8" x14ac:dyDescent="0.3">
      <c r="B25" s="99"/>
      <c r="C25" s="32">
        <v>2.2000000000000002</v>
      </c>
      <c r="D25" s="23" t="s">
        <v>75</v>
      </c>
      <c r="E25" s="21">
        <v>1</v>
      </c>
      <c r="F25" s="34"/>
      <c r="G25" s="35"/>
      <c r="H25" s="94"/>
    </row>
    <row r="26" spans="2:8" x14ac:dyDescent="0.3">
      <c r="B26" s="99"/>
      <c r="C26" s="32"/>
      <c r="D26" s="23"/>
      <c r="E26" s="21"/>
      <c r="F26" s="24"/>
      <c r="G26" s="26"/>
      <c r="H26" s="94"/>
    </row>
    <row r="27" spans="2:8" x14ac:dyDescent="0.3">
      <c r="B27" s="99"/>
      <c r="C27" s="32"/>
      <c r="D27" s="23"/>
      <c r="E27" s="21"/>
      <c r="F27" s="24"/>
      <c r="G27" s="26"/>
      <c r="H27" s="94"/>
    </row>
    <row r="28" spans="2:8" ht="17.25" thickBot="1" x14ac:dyDescent="0.35">
      <c r="B28" s="99"/>
      <c r="C28" s="36"/>
      <c r="D28" s="27"/>
      <c r="E28" s="28"/>
      <c r="F28" s="29"/>
      <c r="G28" s="30"/>
      <c r="H28" s="94"/>
    </row>
    <row r="29" spans="2:8" x14ac:dyDescent="0.3">
      <c r="B29" s="38"/>
      <c r="C29" s="366" t="s">
        <v>66</v>
      </c>
      <c r="D29" s="367"/>
      <c r="E29" s="367"/>
      <c r="F29" s="346"/>
      <c r="G29" s="374"/>
      <c r="H29" s="94"/>
    </row>
    <row r="30" spans="2:8" x14ac:dyDescent="0.3">
      <c r="B30" s="38"/>
      <c r="C30" s="368"/>
      <c r="D30" s="369"/>
      <c r="E30" s="369"/>
      <c r="F30" s="334"/>
      <c r="G30" s="335"/>
      <c r="H30" s="94"/>
    </row>
    <row r="31" spans="2:8" x14ac:dyDescent="0.3">
      <c r="B31" s="38"/>
      <c r="C31" s="368"/>
      <c r="D31" s="369"/>
      <c r="E31" s="369"/>
      <c r="F31" s="334"/>
      <c r="G31" s="335"/>
      <c r="H31" s="94"/>
    </row>
    <row r="32" spans="2:8" x14ac:dyDescent="0.3">
      <c r="B32" s="38"/>
      <c r="C32" s="370"/>
      <c r="D32" s="371"/>
      <c r="E32" s="371"/>
      <c r="F32" s="334"/>
      <c r="G32" s="335"/>
      <c r="H32" s="94"/>
    </row>
    <row r="33" spans="2:8" x14ac:dyDescent="0.3">
      <c r="B33" s="38"/>
      <c r="C33" s="372" t="s">
        <v>39</v>
      </c>
      <c r="D33" s="373"/>
      <c r="E33" s="373"/>
      <c r="F33" s="39"/>
      <c r="G33" s="146" t="s">
        <v>48</v>
      </c>
      <c r="H33" s="94"/>
    </row>
    <row r="34" spans="2:8" x14ac:dyDescent="0.3">
      <c r="B34" s="38"/>
      <c r="C34" s="333"/>
      <c r="D34" s="334"/>
      <c r="E34" s="334"/>
      <c r="F34" s="334"/>
      <c r="G34" s="335"/>
      <c r="H34" s="94"/>
    </row>
    <row r="35" spans="2:8" ht="17.25" thickBot="1" x14ac:dyDescent="0.35">
      <c r="B35" s="38"/>
      <c r="C35" s="336"/>
      <c r="D35" s="337"/>
      <c r="E35" s="337"/>
      <c r="F35" s="337"/>
      <c r="G35" s="338"/>
      <c r="H35" s="94"/>
    </row>
    <row r="36" spans="2:8" x14ac:dyDescent="0.3">
      <c r="B36" s="38"/>
      <c r="H36" s="94"/>
    </row>
    <row r="37" spans="2:8" ht="17.25" thickBot="1" x14ac:dyDescent="0.35">
      <c r="B37" s="95"/>
      <c r="C37" s="96"/>
      <c r="D37" s="96"/>
      <c r="E37" s="96"/>
      <c r="F37" s="96"/>
      <c r="G37" s="96"/>
      <c r="H37" s="97"/>
    </row>
  </sheetData>
  <mergeCells count="22">
    <mergeCell ref="B2:E2"/>
    <mergeCell ref="F15:G15"/>
    <mergeCell ref="C29:E32"/>
    <mergeCell ref="C33:E33"/>
    <mergeCell ref="F29:G32"/>
    <mergeCell ref="D15:E15"/>
    <mergeCell ref="C34:G35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d85dbaf-23eb-4e57-a637-93dcacc8b1a1"/>
    <ds:schemaRef ds:uri="a6cb9e4b-f1d1-4245-83ec-6cad768d53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www.w3.org/2000/xmlns/"/>
    <ds:schemaRef ds:uri="9d85dbaf-23eb-4e57-a637-93dcacc8b1a1"/>
    <ds:schemaRef ds:uri="http://www.w3.org/2001/XMLSchema-instance"/>
    <ds:schemaRef ds:uri="a6cb9e4b-f1d1-4245-83ec-6cad768d538a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FORMULARIO 1 - DETALLADO</vt:lpstr>
      <vt:lpstr>PROPUESTA ECONOMICA (OFERENTE)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luis diaz</cp:lastModifiedBy>
  <cp:revision/>
  <dcterms:created xsi:type="dcterms:W3CDTF">2020-02-18T09:47:52Z</dcterms:created>
  <dcterms:modified xsi:type="dcterms:W3CDTF">2023-09-25T22:03:05Z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