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RA ALEJANDRA\OneDrive\Escritorio\NOVOA\"/>
    </mc:Choice>
  </mc:AlternateContent>
  <bookViews>
    <workbookView xWindow="0" yWindow="0" windowWidth="19200" windowHeight="6320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CON123">'[2]Base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'[2]Base Datos'!$B$9</definedName>
    <definedName name="_____________MAT1111">'[2]Base Datos'!$B$43</definedName>
    <definedName name="_____________MAT170">'[3]Base Datos'!$B$212</definedName>
    <definedName name="_____________MAT171">'[3]Base Datos'!$B$213</definedName>
    <definedName name="_____________MAT832">'[4]Base Datos'!$B$125</definedName>
    <definedName name="_____________MAY88">'[5]Base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BGC1">[6]INV!$A$5:$D$8</definedName>
    <definedName name="_______BGC3">[6]INV!$F$5:$I$8</definedName>
    <definedName name="_______BGC5">[6]INV!$K$5:$N$8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[6]INV!$A$19:$D$22</definedName>
    <definedName name="_______CAC3">[6]INV!$F$19:$I$22</definedName>
    <definedName name="_______CAC5">[6]INV!$K$19:$N$22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A30000">#REF!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[6]INV!$A$25:$D$28</definedName>
    <definedName name="_____AFC3">[6]INV!$F$25:$I$28</definedName>
    <definedName name="_____AFC5">[6]INV!$K$25:$N$28</definedName>
    <definedName name="_____APU221">#REF!</definedName>
    <definedName name="_____BGC1">[6]INV!$A$5:$D$8</definedName>
    <definedName name="_____BGC3">[6]INV!$F$5:$I$8</definedName>
    <definedName name="_____BGC5">[6]INV!$K$5:$N$8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[6]INV!$A$19:$D$22</definedName>
    <definedName name="_____CAC3">[6]INV!$F$19:$I$22</definedName>
    <definedName name="_____CAC5">[6]INV!$K$19:$N$22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PU221">#REF!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PU221">#REF!</definedName>
    <definedName name="___B104067">#REF!</definedName>
    <definedName name="___B93008">#REF!</definedName>
    <definedName name="___BGC1">[6]INV!$A$5:$D$8</definedName>
    <definedName name="___BGC3">[6]INV!$F$5:$I$8</definedName>
    <definedName name="___BGC5">[6]INV!$K$5:$N$8</definedName>
    <definedName name="___Bid1">#REF!</definedName>
    <definedName name="___Bid2">#REF!</definedName>
    <definedName name="___Bid3">#REF!</definedName>
    <definedName name="___Bid4">#REF!</definedName>
    <definedName name="___CAC1">[6]INV!$A$19:$D$22</definedName>
    <definedName name="___CAC3">[6]INV!$F$19:$I$22</definedName>
    <definedName name="___CAC5">[6]INV!$K$19:$N$22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[6]INV!$A$12:$D$15</definedName>
    <definedName name="___SBC3">[6]INV!$F$12:$I$15</definedName>
    <definedName name="___SBC5">[6]INV!$K$12:$N$15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[6]INV!$A$25:$D$28</definedName>
    <definedName name="__AFC3">[6]INV!$F$25:$I$28</definedName>
    <definedName name="__AFC5">[6]INV!$K$25:$N$28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[6]INV!$A$5:$D$8</definedName>
    <definedName name="__BGC3">[6]INV!$F$5:$I$8</definedName>
    <definedName name="__BGC5">[6]INV!$K$5:$N$8</definedName>
    <definedName name="__Bid1">#REF!</definedName>
    <definedName name="__Bid2">#REF!</definedName>
    <definedName name="__Bid3">#REF!</definedName>
    <definedName name="__Bid4">#REF!</definedName>
    <definedName name="__CAC1">[6]INV!$A$19:$D$22</definedName>
    <definedName name="__CAC3">[6]INV!$F$19:$I$22</definedName>
    <definedName name="__CAC5">[6]INV!$K$19:$N$22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[6]INV!$A$12:$D$15</definedName>
    <definedName name="__SBC3">[6]INV!$F$12:$I$15</definedName>
    <definedName name="__SBC5">[6]INV!$K$12:$N$15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[6]INV!$A$25:$D$28</definedName>
    <definedName name="_AFC3">[6]INV!$F$25:$I$28</definedName>
    <definedName name="_AFC5">[6]INV!$K$25:$N$28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[6]INV!$A$5:$D$8</definedName>
    <definedName name="_BGC3">[6]INV!$F$5:$I$8</definedName>
    <definedName name="_BGC5">[6]INV!$K$5:$N$8</definedName>
    <definedName name="_Bid1">#REF!</definedName>
    <definedName name="_Bid2">#REF!</definedName>
    <definedName name="_Bid3">#REF!</definedName>
    <definedName name="_Bid4">#REF!</definedName>
    <definedName name="_CAC1">[6]INV!$A$19:$D$22</definedName>
    <definedName name="_CAC3">[6]INV!$F$19:$I$22</definedName>
    <definedName name="_CAC5">[6]INV!$K$19:$N$22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[6]INV!$A$12:$D$15</definedName>
    <definedName name="_SBC3">[6]INV!$F$12:$I$15</definedName>
    <definedName name="_SBC5">[6]INV!$K$12:$N$15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'[2]Base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[6]AASHTO!$A$14:$F$17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[6]AASHTO!$A$2:$F$5</definedName>
    <definedName name="absc_">#REF!</definedName>
    <definedName name="absc_1">#REF!</definedName>
    <definedName name="absc1">[7]!absc</definedName>
    <definedName name="AC">#REF!</definedName>
    <definedName name="ACALZADA">#REF!</definedName>
    <definedName name="acc">#REF!</definedName>
    <definedName name="Accesorios_de_anclaje">'[8]LISTA MATERIALES'!$D$1672</definedName>
    <definedName name="AccessDatabase" hidden="1">"A:\SAIN.mdb"</definedName>
    <definedName name="ACER">#REF!</definedName>
    <definedName name="ACERO">'[8]LISTA MATERIALES'!$F$389</definedName>
    <definedName name="Acido_oxálico">'[8]LISTA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[9]Informacion!$B$15</definedName>
    <definedName name="Adminitración">#REF!</definedName>
    <definedName name="adoc1">[7]!absc</definedName>
    <definedName name="adoq">[10]!absc</definedName>
    <definedName name="ADOQUIN_PEATONAL_6">'[8]LISTA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'[8]LISTA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'[8]LISTA MATERIALES'!$D$410</definedName>
    <definedName name="alc">[11]!absc</definedName>
    <definedName name="ale">#REF!</definedName>
    <definedName name="ALEJA">#REF!</definedName>
    <definedName name="aleja2">#REF!</definedName>
    <definedName name="ALFALISTO_BLANCO__X_25_KG">'[8]LISTA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[12]BASES!$B$33</definedName>
    <definedName name="ANTICIPO">[13]BASES!$B$33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[14]MATERIALES!$A$10:$A$12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0">PRESUPUESTO!$A$1:$G$37</definedName>
    <definedName name="AREAPRIVADA">#REF!</definedName>
    <definedName name="ARELAL">'[15]APU MEJORAMIENTO VIA'!#REF!</definedName>
    <definedName name="ARENA">'[8]LISTA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[6]AASHTO!$A$8:$F$11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'[8]MANO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'[8]LISTA MATERIALES'!$D$1401</definedName>
    <definedName name="baldosa_tipo_20_5_20_5_trafico_5_comercial">'[8]LISTA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'[4]Base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'[8]LISTA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[12]CDItem!$G$8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[16]Insum!$A$3:$H$63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'[17]Base Datos'!$B$217</definedName>
    <definedName name="CONC2000">#REF!</definedName>
    <definedName name="CONC3000">#REF!</definedName>
    <definedName name="Concepto">#REF!</definedName>
    <definedName name="CONCRE">'[17]Base Datos'!$B$46</definedName>
    <definedName name="concreto">#REF!</definedName>
    <definedName name="Concreto_2200">'[8]CONCRETO y MORTEROS'!$G$84</definedName>
    <definedName name="concreto_3000">'[8]CONCRETO y MORTEROS'!$G$40</definedName>
    <definedName name="CONCRETO_F.C_4">#REF!</definedName>
    <definedName name="concreto_FC_2.2">#REF!</definedName>
    <definedName name="CONCRETO123">'[2]Base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'[5]Base Datos'!$B:$F</definedName>
    <definedName name="DIRECTO11">'[15]APU MEJORAMIENTO VIA'!#REF!</definedName>
    <definedName name="DIRECTO12">'[15]APU MEJORAMIENTO VIA'!#REF!</definedName>
    <definedName name="DIRECTO13">'[15]APU MEJORAMIENTO VIA'!#REF!</definedName>
    <definedName name="DIRECTO14">'[15]APU MEJORAMIENTO VIA'!#REF!</definedName>
    <definedName name="DIRECTO15">'[15]APU MEJORAMIENTO VIA'!#REF!</definedName>
    <definedName name="DIRECTO16">'[15]APU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'[8]MANO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[18]MATERIALES!$A$13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[19]DATOS!$CV$4:$CV$53</definedName>
    <definedName name="HORASEXTDIUFES">[19]DATOS!$CY$4:$CY$53</definedName>
    <definedName name="HORASEXTNOC">[19]DATOS!$CW$4:$CW$53</definedName>
    <definedName name="HORASEXTNOCFES">[19]DATOS!$CZ$4:$CZ$53</definedName>
    <definedName name="HORASLLUVIA">#REF!</definedName>
    <definedName name="HORASNORFES">[19]DATOS!$CX$4:$CX$53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[12]BASES!$E$26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[20]Hoja1!$A$2:$B$65536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'[8]LISTA MATERIALES'!$D$1661</definedName>
    <definedName name="ladrillo_tolete_común_ref._7x11x22">'[8]LISTA MATERIALES'!$D$1659</definedName>
    <definedName name="Lámina_Cal_26">'[8]LISTA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'[5]Base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'[8]LISTA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[21]!absc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'[8]LISTA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'[8]LISTA MATERIALES'!$D$1653</definedName>
    <definedName name="MADERA_DE_CATIVO">'[8]LISTA MATERIALES'!$D$1652</definedName>
    <definedName name="Maestro">'[8]MANO DE OBRA '!$G$10</definedName>
    <definedName name="mafdsf">#REF!</definedName>
    <definedName name="mafdsf_1">#REF!</definedName>
    <definedName name="MAL">#REF!</definedName>
    <definedName name="MALLAS_ELECTROSOLDADAS">'[8]LISTA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'[8]LISTA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[16]Insum!$A$68:$H$98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'[8]LISTA MATERIALES'!$D$10</definedName>
    <definedName name="Materiales">[18]MATERIALES!$A$14:$A$449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[22]EQUIPO!$C$21</definedName>
    <definedName name="Mezcladora">'[8]MANO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[18]MATERIALES!$A$10:$A$12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'[8]CONCRETO y MORTEROS'!$G$172</definedName>
    <definedName name="Mortero_1_5">'[8]CONCRETO y MORTEROS'!$G$214</definedName>
    <definedName name="MORTERO_1_6">'[8]CONCRETO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[19]DATOS!$A$4:$A$53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'[8]MANO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[23]otros!$A$6:$A$1235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[22]EQUIPO!$C$24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'[24]PESOS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'[8]LISTA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[12]BASES!$E$27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'[8]LISTA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[13]BASES!$E$26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'[25]Materiales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[12]BASES!$B$31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[26]!absc</definedName>
    <definedName name="prueba1">[26]!absc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'[8]LISTA MATERIALES'!$D$432</definedName>
    <definedName name="PUNTILLA_C_C_2_PAQ_500_GRS_____Lib">'[8]LISTA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[27]ResumenMaterial!$A$12:$AB$169</definedName>
    <definedName name="RESUMENMODELODEMANDA">#REF!</definedName>
    <definedName name="RET">#REF!</definedName>
    <definedName name="reten">#REF!</definedName>
    <definedName name="Retenc">[12]BASES!$E$31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[12]BASES!$E$41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'[5]Base Datos'!$B$130</definedName>
    <definedName name="SOLADO">#REF!</definedName>
    <definedName name="Soldador">'[8]MANO DE OBRA '!$C$8</definedName>
    <definedName name="Soldadura_electrodo_1_8_E60_11">'[8]LISTA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[28]Hoja1!$F$60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'[8]LISTA MATERIALES'!$D$26</definedName>
    <definedName name="Teja_Termoacustica_techmet_50_mm_cal_28x28_mm">'[8]LISTA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[13]BASES!$E$27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'[8]MANO DE OBRA '!$G$14</definedName>
    <definedName name="Tornillos_grado_5">'[8]LISTA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[30]desmonte!$E$48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'[8]LISTA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[31]Unitarios!$A$3:$D$13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'[8]LISTA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'[8]MANO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'[8]LISTA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[32]!absc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G21" i="1" s="1"/>
  <c r="G22" i="1" s="1"/>
  <c r="E18" i="1"/>
  <c r="E15" i="1"/>
  <c r="G15" i="1" s="1"/>
  <c r="E14" i="1"/>
  <c r="E11" i="1"/>
  <c r="G14" i="1" l="1"/>
  <c r="G16" i="1" s="1"/>
  <c r="G18" i="1"/>
  <c r="G19" i="1" s="1"/>
  <c r="G11" i="1"/>
  <c r="G12" i="1" s="1"/>
  <c r="G24" i="1" l="1"/>
  <c r="G26" i="1" s="1"/>
  <c r="G27" i="1" l="1"/>
  <c r="G28" i="1"/>
  <c r="G30" i="1" l="1"/>
  <c r="G33" i="1" s="1"/>
</calcChain>
</file>

<file path=xl/sharedStrings.xml><?xml version="1.0" encoding="utf-8"?>
<sst xmlns="http://schemas.openxmlformats.org/spreadsheetml/2006/main" count="45" uniqueCount="38">
  <si>
    <t>" MEJORAMIENTO, ADECUACIÓN MENOR Y MANTENIMIENTO DE LA INFRAESTRUCTURA DE LAS INSTITUCIONES EDUCATIVAS URBANAS Y RURALES DEL MUNICIPIO DE SAN JOSÉ DE CÚCUTA"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</si>
  <si>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</si>
  <si>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</si>
  <si>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</si>
  <si>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ESCUELA HOMBRES Y MUJERES DE PENSAMIENTO</t>
  </si>
  <si>
    <t xml:space="preserve">CODIGO DANE </t>
  </si>
  <si>
    <t>DIRECCION</t>
  </si>
  <si>
    <t>BARRIO LOS ALPES PARTE ALTA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</si>
  <si>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</si>
  <si>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</si>
  <si>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</si>
  <si>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</si>
  <si>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</si>
  <si>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</si>
  <si>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</si>
  <si>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</si>
  <si>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</si>
  <si>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</si>
  <si>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</si>
  <si>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>DESMONTE, DEMOLICIONES Y RETIRO DE ALISTADO O PLANTILLA DE NIVELACION DE PISO (TORTA) CONSIDERANDO EL ESTADO DE LA MISMA EN EL SITIO</t>
  </si>
  <si>
    <t>M2</t>
  </si>
  <si>
    <t>SUB - TOTAL ACTIVIDAD</t>
  </si>
  <si>
    <t xml:space="preserve"> 2.0 PISOS </t>
  </si>
  <si>
    <t xml:space="preserve">SUMINISTRO DE MATERIALES Y CONSTRUCCION DE PLACA MACIZA EN CONCRETO ESPESOR=.10 CM </t>
  </si>
  <si>
    <t xml:space="preserve">SUMINISTRO E INSTALACION de pisos en tablon de gress de 30 x 30 o 33 x 33 incluye mortero de pega. </t>
  </si>
  <si>
    <t>3.0 PINTURA</t>
  </si>
  <si>
    <t>SUMINISTRO DE MATERIALES Y APLICACIÓN DE TRES (3) MANOS DE PINTURA VINILICA PARA MUROS TIPO 1(INCLUYE RESANES) COLOR A ESCOGER.</t>
  </si>
  <si>
    <t>4.0 ASEO GENERAL</t>
  </si>
  <si>
    <t>ASEO GENERAL Y LIMPIEZA EN AREAS INTERVENIDAS Y SUS ALREDEDORES (Incluye muros y pisos de aulas y pasillos 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</si>
  <si>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</si>
  <si>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</si>
  <si>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</si>
  <si>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</si>
  <si>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</si>
  <si>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</si>
  <si>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t xml:space="preserve">COLEGIO MANUEL FERNANDEZ DE NOVOA </t>
  </si>
  <si>
    <t>SEDE ESCUELA HOMBRES Y MUJERES DE PENSAMIENTO</t>
  </si>
  <si>
    <t xml:space="preserve">VALOR EN LETRA: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</si>
</sst>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(&quot;$&quot;\ * #,##0.00_);_(&quot;$&quot;\ * \(#,##0.0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b/>
      <sz val="11"/>
      <color theme="1"/>
      <name val="Tahoma"/>
      <family val="2"/>
    </font>
    <font>
      <sz val="14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  <font>
      <sz val="11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1" fontId="8" fillId="0" borderId="11" xfId="1" applyNumberFormat="1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0" fillId="5" borderId="1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164" fontId="10" fillId="5" borderId="2" xfId="1" applyFont="1" applyFill="1" applyBorder="1" applyAlignment="1">
      <alignment horizontal="center" vertical="center"/>
    </xf>
    <xf numFmtId="164" fontId="10" fillId="5" borderId="16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3" fillId="6" borderId="2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165" fontId="3" fillId="0" borderId="16" xfId="1" applyNumberFormat="1" applyFont="1" applyFill="1" applyBorder="1" applyAlignment="1">
      <alignment horizontal="center" vertical="center"/>
    </xf>
    <xf numFmtId="164" fontId="13" fillId="0" borderId="16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16" xfId="1" applyFont="1" applyFill="1" applyBorder="1" applyAlignment="1">
      <alignment horizontal="center" vertical="center"/>
    </xf>
    <xf numFmtId="164" fontId="10" fillId="0" borderId="16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0" xfId="0" applyFont="1" applyAlignment="1">
      <alignment vertical="center"/>
    </xf>
    <xf numFmtId="164" fontId="10" fillId="0" borderId="16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5" fontId="15" fillId="0" borderId="16" xfId="1" applyNumberFormat="1" applyFont="1" applyBorder="1" applyAlignment="1">
      <alignment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9" fontId="14" fillId="0" borderId="2" xfId="3" applyFont="1" applyBorder="1" applyAlignment="1">
      <alignment horizontal="center" vertical="center"/>
    </xf>
    <xf numFmtId="166" fontId="15" fillId="0" borderId="16" xfId="1" applyNumberFormat="1" applyFont="1" applyBorder="1" applyAlignment="1">
      <alignment vertical="center"/>
    </xf>
    <xf numFmtId="167" fontId="14" fillId="0" borderId="1" xfId="2" applyFont="1" applyBorder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65" fontId="15" fillId="0" borderId="20" xfId="1" applyNumberFormat="1" applyFont="1" applyBorder="1" applyAlignment="1">
      <alignment vertical="center"/>
    </xf>
    <xf numFmtId="0" fontId="17" fillId="4" borderId="9" xfId="0" applyFont="1" applyFill="1" applyBorder="1" applyAlignment="1">
      <alignment horizontal="center" vertical="center"/>
    </xf>
    <xf numFmtId="0" fontId="17" fillId="4" borderId="10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/>
    </xf>
    <xf numFmtId="0" fontId="18" fillId="0" borderId="16" xfId="0" applyFont="1" applyBorder="1" applyAlignment="1">
      <alignment horizontal="center" vertical="top"/>
    </xf>
    <xf numFmtId="43" fontId="3" fillId="0" borderId="0" xfId="0" applyNumberFormat="1" applyFont="1" applyAlignment="1">
      <alignment vertical="center"/>
    </xf>
    <xf numFmtId="0" fontId="18" fillId="0" borderId="21" xfId="0" applyFont="1" applyBorder="1" applyAlignment="1">
      <alignment horizontal="center" vertical="top"/>
    </xf>
    <xf numFmtId="0" fontId="18" fillId="0" borderId="22" xfId="0" applyFont="1" applyBorder="1" applyAlignment="1">
      <alignment horizontal="center" vertical="top"/>
    </xf>
    <xf numFmtId="0" fontId="18" fillId="0" borderId="23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164" fontId="3" fillId="0" borderId="0" xfId="1" applyFont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4" fontId="3" fillId="0" borderId="0" xfId="1" applyFont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top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DADO%20POR%20EL%20MUNICIPIO%20-COL%20MANUEL%20ANTONIO%20FERNANDEZ%20DE%20NOVOA%20SEDE%20ESCUELA%20HOMBRES%20Y%20MUJERES%20DE%20PENSAMIENTO%20NUEVO%20(6)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/>
      <sheetData sheetId="1">
        <row r="25">
          <cell r="AO25">
            <v>334.87</v>
          </cell>
        </row>
        <row r="41">
          <cell r="AO41">
            <v>334.87</v>
          </cell>
        </row>
        <row r="59">
          <cell r="AO59">
            <v>42.45</v>
          </cell>
        </row>
        <row r="81">
          <cell r="AO81">
            <v>119.50399999999999</v>
          </cell>
        </row>
        <row r="102">
          <cell r="AO102">
            <v>340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view="pageBreakPreview" topLeftCell="A19" zoomScale="110" zoomScaleNormal="110" zoomScaleSheetLayoutView="110" workbookViewId="0">
      <selection activeCell="F28" sqref="F28"/>
    </sheetView>
  </sheetViews>
  <sheetFormatPr baseColWidth="10" defaultColWidth="11.453125" defaultRowHeight="12.5" x14ac:dyDescent="0.35"/>
  <cols>
    <col min="1" max="1" width="7.81640625" style="85" customWidth="1"/>
    <col min="2" max="2" width="9.26953125" style="85" customWidth="1"/>
    <col min="3" max="3" width="62.26953125" style="3" customWidth="1"/>
    <col min="4" max="4" width="12.81640625" style="3" customWidth="1"/>
    <col min="5" max="5" width="13.7265625" style="108" customWidth="1"/>
    <col min="6" max="6" width="19.26953125" style="109" customWidth="1"/>
    <col min="7" max="7" width="29.26953125" style="109" customWidth="1"/>
    <col min="8" max="8" width="26.26953125" style="3" customWidth="1"/>
    <col min="9" max="9" width="15.453125" style="3" bestFit="1" customWidth="1"/>
    <col min="10" max="10" width="13.26953125" style="3" bestFit="1" customWidth="1"/>
    <col min="11" max="12" width="11.453125" style="3"/>
    <col min="13" max="13" width="14.1796875" style="3" customWidth="1"/>
    <col min="14" max="14" width="12" style="3" bestFit="1" customWidth="1"/>
    <col min="15" max="16384" width="11.453125" style="3"/>
  </cols>
  <sheetData>
    <row r="1" spans="1:13" ht="138.75" customHeight="1" x14ac:dyDescent="0.35">
      <c r="A1" s="110" t="s">
        <v>0</v>
      </c>
      <c r="B1" s="111"/>
      <c r="C1" s="111"/>
      <c r="D1" s="111"/>
      <c r="E1" s="111"/>
      <c r="F1" s="111"/>
      <c r="G1" s="112"/>
      <c r="H1" s="1"/>
      <c r="I1" s="2"/>
      <c r="J1" s="2"/>
      <c r="K1" s="2"/>
      <c r="L1" s="2"/>
      <c r="M1" s="2"/>
    </row>
    <row r="2" spans="1:13" ht="25.5" customHeight="1" x14ac:dyDescent="0.35">
      <c r="A2" s="4" t="s">
        <v>35</v>
      </c>
      <c r="B2" s="5"/>
      <c r="C2" s="5"/>
      <c r="D2" s="5"/>
      <c r="E2" s="5"/>
      <c r="F2" s="5"/>
      <c r="G2" s="6"/>
      <c r="H2" s="1"/>
      <c r="I2" s="2"/>
      <c r="J2" s="2"/>
      <c r="K2" s="2"/>
      <c r="L2" s="2"/>
      <c r="M2" s="2"/>
    </row>
    <row r="3" spans="1:13" ht="16.5" customHeight="1" x14ac:dyDescent="0.35">
      <c r="A3" s="7" t="s">
        <v>36</v>
      </c>
      <c r="B3" s="8"/>
      <c r="C3" s="8"/>
      <c r="D3" s="8"/>
      <c r="E3" s="8"/>
      <c r="F3" s="8"/>
      <c r="G3" s="9"/>
      <c r="H3" s="1"/>
      <c r="I3" s="2"/>
      <c r="J3" s="2"/>
      <c r="K3" s="2"/>
      <c r="L3" s="2"/>
      <c r="M3" s="2"/>
    </row>
    <row r="4" spans="1:13" ht="16.5" customHeight="1" x14ac:dyDescent="0.35">
      <c r="A4" s="10" t="s">
        <v>1</v>
      </c>
      <c r="B4" s="11"/>
      <c r="C4" s="11"/>
      <c r="D4" s="11"/>
      <c r="E4" s="11"/>
      <c r="F4" s="12"/>
      <c r="G4" s="13" t="s">
        <v>2</v>
      </c>
      <c r="H4" s="1"/>
      <c r="I4" s="2"/>
      <c r="J4" s="2"/>
      <c r="K4" s="2"/>
      <c r="L4" s="2"/>
      <c r="M4" s="2"/>
    </row>
    <row r="5" spans="1:13" ht="25.5" customHeight="1" x14ac:dyDescent="0.35">
      <c r="A5" s="14" t="s">
        <v>3</v>
      </c>
      <c r="B5" s="15"/>
      <c r="C5" s="16" t="s">
        <v>4</v>
      </c>
      <c r="D5" s="17"/>
      <c r="E5" s="18"/>
      <c r="F5" s="19" t="s">
        <v>5</v>
      </c>
      <c r="G5" s="20">
        <v>154001009645</v>
      </c>
      <c r="H5" s="1"/>
      <c r="I5" s="2"/>
      <c r="J5" s="2"/>
      <c r="K5" s="2"/>
      <c r="L5" s="2"/>
      <c r="M5" s="2"/>
    </row>
    <row r="6" spans="1:13" ht="16.5" customHeight="1" x14ac:dyDescent="0.35">
      <c r="A6" s="14" t="s">
        <v>6</v>
      </c>
      <c r="B6" s="15"/>
      <c r="C6" s="16" t="s">
        <v>7</v>
      </c>
      <c r="D6" s="17"/>
      <c r="E6" s="18"/>
      <c r="F6" s="19" t="s">
        <v>8</v>
      </c>
      <c r="G6" s="21" t="s">
        <v>9</v>
      </c>
      <c r="H6" s="1"/>
      <c r="I6" s="2"/>
      <c r="J6" s="2"/>
      <c r="K6" s="2"/>
      <c r="L6" s="2"/>
      <c r="M6" s="2"/>
    </row>
    <row r="7" spans="1:13" ht="12" customHeight="1" x14ac:dyDescent="0.35">
      <c r="A7" s="22"/>
      <c r="B7" s="23"/>
      <c r="C7" s="23"/>
      <c r="D7" s="23"/>
      <c r="E7" s="23"/>
      <c r="F7" s="23"/>
      <c r="G7" s="24"/>
      <c r="H7" s="1"/>
      <c r="I7" s="2"/>
      <c r="J7" s="2"/>
      <c r="K7" s="2"/>
      <c r="L7" s="2"/>
      <c r="M7" s="2"/>
    </row>
    <row r="8" spans="1:13" s="31" customFormat="1" ht="33.75" customHeight="1" x14ac:dyDescent="0.35">
      <c r="A8" s="25" t="s">
        <v>10</v>
      </c>
      <c r="B8" s="26" t="s">
        <v>11</v>
      </c>
      <c r="C8" s="26" t="s">
        <v>12</v>
      </c>
      <c r="D8" s="26" t="s">
        <v>13</v>
      </c>
      <c r="E8" s="27" t="s">
        <v>14</v>
      </c>
      <c r="F8" s="27" t="s">
        <v>15</v>
      </c>
      <c r="G8" s="28" t="s">
        <v>16</v>
      </c>
      <c r="H8" s="29"/>
      <c r="I8" s="30"/>
      <c r="J8" s="30"/>
      <c r="K8" s="30"/>
      <c r="L8" s="30"/>
      <c r="M8" s="30"/>
    </row>
    <row r="9" spans="1:13" s="37" customFormat="1" ht="17.649999999999999" customHeight="1" x14ac:dyDescent="0.35">
      <c r="A9" s="32" t="s">
        <v>17</v>
      </c>
      <c r="B9" s="33"/>
      <c r="C9" s="33"/>
      <c r="D9" s="33"/>
      <c r="E9" s="33"/>
      <c r="F9" s="33"/>
      <c r="G9" s="34"/>
      <c r="H9" s="35"/>
      <c r="I9" s="36"/>
      <c r="J9" s="36"/>
      <c r="K9" s="36"/>
      <c r="L9" s="36"/>
      <c r="M9" s="36"/>
    </row>
    <row r="10" spans="1:13" s="37" customFormat="1" ht="21" customHeight="1" x14ac:dyDescent="0.35">
      <c r="A10" s="32" t="s">
        <v>18</v>
      </c>
      <c r="B10" s="33"/>
      <c r="C10" s="33"/>
      <c r="D10" s="33"/>
      <c r="E10" s="33"/>
      <c r="F10" s="33"/>
      <c r="G10" s="34"/>
      <c r="H10" s="35"/>
      <c r="I10" s="36"/>
      <c r="J10" s="36"/>
      <c r="K10" s="36"/>
      <c r="L10" s="36"/>
      <c r="M10" s="36"/>
    </row>
    <row r="11" spans="1:13" s="37" customFormat="1" ht="87.75" customHeight="1" x14ac:dyDescent="0.35">
      <c r="A11" s="38">
        <v>1.1000000000000001</v>
      </c>
      <c r="B11" s="39"/>
      <c r="C11" s="40" t="s">
        <v>19</v>
      </c>
      <c r="D11" s="41" t="s">
        <v>20</v>
      </c>
      <c r="E11" s="42">
        <f>+'[1]MEM CANTIDADES'!AO25</f>
        <v>334.87</v>
      </c>
      <c r="F11" s="43"/>
      <c r="G11" s="44">
        <f>F11*E11</f>
        <v>0</v>
      </c>
      <c r="H11" s="35"/>
      <c r="I11" s="36"/>
      <c r="J11" s="36"/>
      <c r="K11" s="36"/>
      <c r="L11" s="36"/>
      <c r="M11" s="36"/>
    </row>
    <row r="12" spans="1:13" ht="22.5" customHeight="1" x14ac:dyDescent="0.35">
      <c r="A12" s="32" t="s">
        <v>21</v>
      </c>
      <c r="B12" s="33"/>
      <c r="C12" s="33"/>
      <c r="D12" s="33"/>
      <c r="E12" s="33"/>
      <c r="F12" s="33"/>
      <c r="G12" s="45">
        <f>SUM(G11:G11)</f>
        <v>0</v>
      </c>
      <c r="H12" s="1"/>
      <c r="I12" s="2"/>
      <c r="J12" s="2"/>
      <c r="K12" s="2"/>
      <c r="L12" s="2"/>
      <c r="M12" s="2"/>
    </row>
    <row r="13" spans="1:13" s="37" customFormat="1" ht="26.25" customHeight="1" x14ac:dyDescent="0.35">
      <c r="A13" s="32" t="s">
        <v>22</v>
      </c>
      <c r="B13" s="33"/>
      <c r="C13" s="33"/>
      <c r="D13" s="33"/>
      <c r="E13" s="33"/>
      <c r="F13" s="33"/>
      <c r="G13" s="34"/>
      <c r="H13" s="35"/>
      <c r="I13" s="36"/>
      <c r="J13" s="36"/>
      <c r="K13" s="36"/>
      <c r="L13" s="36"/>
      <c r="M13" s="36"/>
    </row>
    <row r="14" spans="1:13" ht="26.25" customHeight="1" x14ac:dyDescent="0.35">
      <c r="A14" s="38">
        <v>2.1</v>
      </c>
      <c r="B14" s="41"/>
      <c r="C14" s="46" t="s">
        <v>23</v>
      </c>
      <c r="D14" s="41" t="s">
        <v>20</v>
      </c>
      <c r="E14" s="41">
        <f>'[1]MEM CANTIDADES'!AO41</f>
        <v>334.87</v>
      </c>
      <c r="F14" s="43"/>
      <c r="G14" s="47">
        <f>E14*F14</f>
        <v>0</v>
      </c>
      <c r="H14" s="1"/>
      <c r="I14" s="2"/>
      <c r="J14" s="2"/>
      <c r="K14" s="2"/>
      <c r="L14" s="2"/>
      <c r="M14" s="2"/>
    </row>
    <row r="15" spans="1:13" ht="26.25" customHeight="1" x14ac:dyDescent="0.35">
      <c r="A15" s="38">
        <v>2.2000000000000002</v>
      </c>
      <c r="B15" s="41"/>
      <c r="C15" s="46" t="s">
        <v>24</v>
      </c>
      <c r="D15" s="41" t="s">
        <v>20</v>
      </c>
      <c r="E15" s="41">
        <f>'[1]MEM CANTIDADES'!AO59</f>
        <v>42.45</v>
      </c>
      <c r="F15" s="43"/>
      <c r="G15" s="47">
        <f>E15*F15</f>
        <v>0</v>
      </c>
      <c r="H15" s="1"/>
      <c r="I15" s="2"/>
      <c r="J15" s="2"/>
      <c r="K15" s="2"/>
      <c r="L15" s="2"/>
      <c r="M15" s="2"/>
    </row>
    <row r="16" spans="1:13" ht="26.25" customHeight="1" x14ac:dyDescent="0.35">
      <c r="A16" s="32" t="s">
        <v>21</v>
      </c>
      <c r="B16" s="33"/>
      <c r="C16" s="33"/>
      <c r="D16" s="33"/>
      <c r="E16" s="33"/>
      <c r="F16" s="33"/>
      <c r="G16" s="45">
        <f>SUM(G14:G15)</f>
        <v>0</v>
      </c>
      <c r="H16" s="1"/>
      <c r="I16" s="2"/>
      <c r="J16" s="2"/>
      <c r="K16" s="2"/>
      <c r="L16" s="2"/>
      <c r="M16" s="2"/>
    </row>
    <row r="17" spans="1:13" ht="22.5" customHeight="1" x14ac:dyDescent="0.35">
      <c r="A17" s="32" t="s">
        <v>25</v>
      </c>
      <c r="B17" s="33"/>
      <c r="C17" s="33"/>
      <c r="D17" s="33"/>
      <c r="E17" s="33"/>
      <c r="F17" s="33"/>
      <c r="G17" s="34"/>
      <c r="H17" s="1"/>
      <c r="I17" s="2"/>
      <c r="J17" s="2"/>
      <c r="K17" s="2"/>
      <c r="L17" s="2"/>
      <c r="M17" s="2"/>
    </row>
    <row r="18" spans="1:13" ht="40.5" customHeight="1" x14ac:dyDescent="0.35">
      <c r="A18" s="38">
        <v>3.1</v>
      </c>
      <c r="B18" s="41"/>
      <c r="C18" s="40" t="s">
        <v>26</v>
      </c>
      <c r="D18" s="41" t="s">
        <v>20</v>
      </c>
      <c r="E18" s="41">
        <f>'[1]MEM CANTIDADES'!AO81</f>
        <v>119.50399999999999</v>
      </c>
      <c r="F18" s="43"/>
      <c r="G18" s="47">
        <f>+F18*E18</f>
        <v>0</v>
      </c>
      <c r="H18" s="1"/>
      <c r="I18" s="2"/>
      <c r="J18" s="2"/>
      <c r="K18" s="2"/>
      <c r="L18" s="2"/>
      <c r="M18" s="2"/>
    </row>
    <row r="19" spans="1:13" ht="22.5" customHeight="1" x14ac:dyDescent="0.35">
      <c r="A19" s="32" t="s">
        <v>21</v>
      </c>
      <c r="B19" s="33"/>
      <c r="C19" s="33"/>
      <c r="D19" s="33"/>
      <c r="E19" s="33"/>
      <c r="F19" s="33"/>
      <c r="G19" s="48">
        <f>SUM(G18:G18)</f>
        <v>0</v>
      </c>
      <c r="H19" s="1"/>
      <c r="I19" s="2"/>
      <c r="J19" s="2"/>
      <c r="K19" s="2"/>
      <c r="L19" s="2"/>
      <c r="M19" s="2"/>
    </row>
    <row r="20" spans="1:13" ht="22.5" customHeight="1" x14ac:dyDescent="0.35">
      <c r="A20" s="32" t="s">
        <v>27</v>
      </c>
      <c r="B20" s="33"/>
      <c r="C20" s="33"/>
      <c r="D20" s="33"/>
      <c r="E20" s="33"/>
      <c r="F20" s="33"/>
      <c r="G20" s="34"/>
      <c r="H20" s="1"/>
      <c r="I20" s="2"/>
      <c r="J20" s="2"/>
      <c r="K20" s="2"/>
      <c r="L20" s="2"/>
      <c r="M20" s="2"/>
    </row>
    <row r="21" spans="1:13" s="52" customFormat="1" ht="27" customHeight="1" x14ac:dyDescent="0.35">
      <c r="A21" s="38">
        <v>4.0999999999999996</v>
      </c>
      <c r="B21" s="41"/>
      <c r="C21" s="49" t="s">
        <v>28</v>
      </c>
      <c r="D21" s="41" t="s">
        <v>20</v>
      </c>
      <c r="E21" s="41">
        <f>'[1]MEM CANTIDADES'!AO102</f>
        <v>340</v>
      </c>
      <c r="F21" s="43"/>
      <c r="G21" s="47">
        <f>+F21*E21</f>
        <v>0</v>
      </c>
      <c r="H21" s="50"/>
      <c r="I21" s="51"/>
      <c r="J21" s="51"/>
      <c r="K21" s="51"/>
      <c r="L21" s="51"/>
      <c r="M21" s="51"/>
    </row>
    <row r="22" spans="1:13" s="52" customFormat="1" ht="18.75" customHeight="1" x14ac:dyDescent="0.35">
      <c r="A22" s="32" t="s">
        <v>21</v>
      </c>
      <c r="B22" s="33"/>
      <c r="C22" s="33"/>
      <c r="D22" s="33"/>
      <c r="E22" s="33"/>
      <c r="F22" s="33"/>
      <c r="G22" s="53">
        <f>SUM(G21:G21)</f>
        <v>0</v>
      </c>
      <c r="H22" s="54"/>
      <c r="I22" s="41"/>
      <c r="J22" s="41"/>
      <c r="K22" s="41"/>
      <c r="L22" s="41"/>
      <c r="M22" s="41"/>
    </row>
    <row r="23" spans="1:13" s="52" customFormat="1" ht="6" customHeight="1" x14ac:dyDescent="0.35">
      <c r="A23" s="55"/>
      <c r="B23" s="56"/>
      <c r="C23" s="56"/>
      <c r="D23" s="56"/>
      <c r="E23" s="56"/>
      <c r="F23" s="56"/>
      <c r="G23" s="57"/>
      <c r="H23" s="58"/>
      <c r="I23" s="59"/>
      <c r="J23" s="59"/>
      <c r="K23" s="59"/>
      <c r="L23" s="59"/>
      <c r="M23" s="59"/>
    </row>
    <row r="24" spans="1:13" s="52" customFormat="1" ht="19.5" customHeight="1" x14ac:dyDescent="0.35">
      <c r="A24" s="60" t="s">
        <v>29</v>
      </c>
      <c r="B24" s="61"/>
      <c r="C24" s="61"/>
      <c r="D24" s="61"/>
      <c r="E24" s="61"/>
      <c r="F24" s="61"/>
      <c r="G24" s="62">
        <f>ROUND(G12+G16+G22+G19,-3)</f>
        <v>0</v>
      </c>
      <c r="H24" s="50"/>
      <c r="I24" s="51"/>
      <c r="J24" s="51"/>
      <c r="K24" s="51"/>
      <c r="L24" s="51"/>
      <c r="M24" s="51"/>
    </row>
    <row r="25" spans="1:13" s="52" customFormat="1" ht="4.5" customHeight="1" x14ac:dyDescent="0.35">
      <c r="A25" s="63"/>
      <c r="B25" s="64"/>
      <c r="C25" s="64"/>
      <c r="D25" s="64"/>
      <c r="E25" s="64"/>
      <c r="F25" s="64"/>
      <c r="G25" s="65"/>
      <c r="H25" s="66"/>
      <c r="I25" s="64"/>
      <c r="J25" s="64"/>
      <c r="K25" s="64"/>
      <c r="L25" s="64"/>
      <c r="M25" s="64"/>
    </row>
    <row r="26" spans="1:13" s="52" customFormat="1" ht="17.5" x14ac:dyDescent="0.35">
      <c r="A26" s="67" t="s">
        <v>30</v>
      </c>
      <c r="B26" s="68"/>
      <c r="C26" s="68"/>
      <c r="D26" s="68"/>
      <c r="E26" s="68"/>
      <c r="F26" s="69"/>
      <c r="G26" s="70">
        <f>+G24*F26</f>
        <v>0</v>
      </c>
      <c r="H26" s="50"/>
      <c r="I26" s="51"/>
      <c r="J26" s="51"/>
      <c r="K26" s="51"/>
      <c r="L26" s="51"/>
      <c r="M26" s="51"/>
    </row>
    <row r="27" spans="1:13" s="52" customFormat="1" ht="17.5" x14ac:dyDescent="0.35">
      <c r="A27" s="67" t="s">
        <v>31</v>
      </c>
      <c r="B27" s="68"/>
      <c r="C27" s="68"/>
      <c r="D27" s="68"/>
      <c r="E27" s="68"/>
      <c r="F27" s="69"/>
      <c r="G27" s="70">
        <f>+G24*F27</f>
        <v>0</v>
      </c>
      <c r="H27" s="71"/>
      <c r="I27" s="51"/>
      <c r="J27" s="51"/>
      <c r="K27" s="51"/>
      <c r="L27" s="51"/>
      <c r="M27" s="51"/>
    </row>
    <row r="28" spans="1:13" ht="13.15" customHeight="1" x14ac:dyDescent="0.35">
      <c r="A28" s="67" t="s">
        <v>32</v>
      </c>
      <c r="B28" s="68"/>
      <c r="C28" s="68"/>
      <c r="D28" s="68"/>
      <c r="E28" s="68"/>
      <c r="F28" s="69"/>
      <c r="G28" s="70">
        <f>+G24*F28</f>
        <v>0</v>
      </c>
      <c r="H28" s="1"/>
      <c r="I28" s="2"/>
      <c r="J28" s="2"/>
      <c r="K28" s="2"/>
      <c r="L28" s="2"/>
      <c r="M28" s="2"/>
    </row>
    <row r="29" spans="1:13" ht="7.5" customHeight="1" x14ac:dyDescent="0.35">
      <c r="A29" s="72"/>
      <c r="B29" s="73"/>
      <c r="C29" s="73"/>
      <c r="D29" s="73"/>
      <c r="E29" s="73"/>
      <c r="F29" s="73"/>
      <c r="G29" s="74"/>
      <c r="H29" s="75"/>
      <c r="I29" s="75"/>
      <c r="J29" s="75"/>
      <c r="K29" s="75"/>
      <c r="L29" s="75"/>
      <c r="M29" s="75"/>
    </row>
    <row r="30" spans="1:13" ht="18.75" customHeight="1" x14ac:dyDescent="0.35">
      <c r="A30" s="60" t="s">
        <v>33</v>
      </c>
      <c r="B30" s="76"/>
      <c r="C30" s="61"/>
      <c r="D30" s="61"/>
      <c r="E30" s="61"/>
      <c r="F30" s="61"/>
      <c r="G30" s="62">
        <f>SUM(G26:G28)</f>
        <v>0</v>
      </c>
    </row>
    <row r="31" spans="1:13" ht="6" customHeight="1" x14ac:dyDescent="0.35">
      <c r="A31" s="77"/>
      <c r="B31" s="78"/>
      <c r="C31" s="79"/>
      <c r="D31" s="79"/>
      <c r="E31" s="79"/>
      <c r="F31" s="79"/>
      <c r="G31" s="80"/>
      <c r="H31" s="66"/>
      <c r="I31" s="64"/>
      <c r="J31" s="64"/>
      <c r="K31" s="64"/>
      <c r="L31" s="64"/>
      <c r="M31" s="81"/>
    </row>
    <row r="32" spans="1:13" ht="4.5" customHeight="1" x14ac:dyDescent="0.35">
      <c r="A32" s="82"/>
      <c r="B32" s="83"/>
      <c r="C32" s="83"/>
      <c r="D32" s="83"/>
      <c r="E32" s="83"/>
      <c r="F32" s="83"/>
      <c r="G32" s="84"/>
      <c r="H32" s="85"/>
      <c r="I32" s="85"/>
      <c r="J32" s="85"/>
      <c r="K32" s="85"/>
      <c r="L32" s="85"/>
      <c r="M32" s="85"/>
    </row>
    <row r="33" spans="1:8" ht="19.5" customHeight="1" thickBot="1" x14ac:dyDescent="0.4">
      <c r="A33" s="86" t="s">
        <v>34</v>
      </c>
      <c r="B33" s="87"/>
      <c r="C33" s="88"/>
      <c r="D33" s="88"/>
      <c r="E33" s="88"/>
      <c r="F33" s="88"/>
      <c r="G33" s="89">
        <f>ROUND(G24+G30,-3)</f>
        <v>0</v>
      </c>
    </row>
    <row r="34" spans="1:8" ht="5.25" customHeight="1" x14ac:dyDescent="0.35">
      <c r="A34" s="90"/>
      <c r="B34" s="91"/>
      <c r="C34" s="91"/>
      <c r="D34" s="91"/>
      <c r="E34" s="91"/>
      <c r="F34" s="91"/>
      <c r="G34" s="92"/>
    </row>
    <row r="35" spans="1:8" ht="6.75" customHeight="1" x14ac:dyDescent="0.35">
      <c r="A35" s="93"/>
      <c r="B35" s="94"/>
      <c r="C35" s="94"/>
      <c r="D35" s="94"/>
      <c r="E35" s="94"/>
      <c r="F35" s="94"/>
      <c r="G35" s="95"/>
    </row>
    <row r="36" spans="1:8" ht="26.25" customHeight="1" x14ac:dyDescent="0.35">
      <c r="A36" s="113" t="s">
        <v>37</v>
      </c>
      <c r="B36" s="96"/>
      <c r="C36" s="97"/>
      <c r="D36" s="97"/>
      <c r="E36" s="97"/>
      <c r="F36" s="97"/>
      <c r="G36" s="98"/>
      <c r="H36" s="99"/>
    </row>
    <row r="37" spans="1:8" ht="61.5" customHeight="1" x14ac:dyDescent="0.35">
      <c r="A37" s="100"/>
      <c r="B37" s="101"/>
      <c r="C37" s="101"/>
      <c r="D37" s="101"/>
      <c r="E37" s="101"/>
      <c r="F37" s="101"/>
      <c r="G37" s="102"/>
    </row>
    <row r="38" spans="1:8" x14ac:dyDescent="0.35">
      <c r="A38" s="103"/>
      <c r="B38" s="103"/>
      <c r="C38" s="103"/>
      <c r="D38" s="103"/>
      <c r="E38" s="103"/>
      <c r="F38" s="103"/>
      <c r="G38" s="103"/>
    </row>
    <row r="39" spans="1:8" x14ac:dyDescent="0.35">
      <c r="A39" s="103"/>
      <c r="B39" s="103"/>
      <c r="C39" s="103"/>
      <c r="D39" s="103"/>
      <c r="E39" s="103"/>
      <c r="F39" s="103"/>
      <c r="G39" s="103"/>
    </row>
    <row r="40" spans="1:8" x14ac:dyDescent="0.35">
      <c r="E40" s="104"/>
      <c r="F40" s="105"/>
      <c r="G40" s="105"/>
    </row>
    <row r="41" spans="1:8" ht="28.5" customHeight="1" x14ac:dyDescent="0.35">
      <c r="E41" s="104"/>
      <c r="F41" s="105"/>
      <c r="G41" s="105"/>
    </row>
    <row r="42" spans="1:8" ht="17.5" x14ac:dyDescent="0.35">
      <c r="A42" s="106"/>
      <c r="B42" s="106"/>
      <c r="C42" s="106"/>
      <c r="E42" s="104"/>
      <c r="F42" s="105"/>
      <c r="G42" s="105"/>
    </row>
    <row r="43" spans="1:8" x14ac:dyDescent="0.35">
      <c r="A43" s="107"/>
      <c r="B43" s="107"/>
      <c r="C43" s="107"/>
      <c r="E43" s="104"/>
      <c r="F43" s="105"/>
      <c r="G43" s="105"/>
    </row>
    <row r="44" spans="1:8" x14ac:dyDescent="0.35">
      <c r="A44" s="107"/>
      <c r="B44" s="107"/>
      <c r="C44" s="107"/>
      <c r="E44" s="104"/>
      <c r="F44" s="105"/>
      <c r="G44" s="105"/>
    </row>
    <row r="45" spans="1:8" ht="14" x14ac:dyDescent="0.35">
      <c r="A45" s="107"/>
      <c r="B45" s="107"/>
      <c r="C45" s="107"/>
      <c r="E45" s="104"/>
      <c r="F45" s="105"/>
      <c r="G45" s="105"/>
    </row>
    <row r="46" spans="1:8" x14ac:dyDescent="0.35">
      <c r="E46" s="104"/>
      <c r="F46" s="105"/>
      <c r="G46" s="105"/>
    </row>
    <row r="47" spans="1:8" x14ac:dyDescent="0.35">
      <c r="E47" s="104"/>
      <c r="F47" s="105"/>
      <c r="G47" s="105"/>
    </row>
  </sheetData>
  <mergeCells count="39">
    <mergeCell ref="A38:G38"/>
    <mergeCell ref="A39:G39"/>
    <mergeCell ref="A42:C42"/>
    <mergeCell ref="A43:C44"/>
    <mergeCell ref="A45:C45"/>
    <mergeCell ref="A33:F33"/>
    <mergeCell ref="A34:G34"/>
    <mergeCell ref="A35:G35"/>
    <mergeCell ref="A36:G37"/>
    <mergeCell ref="A28:E28"/>
    <mergeCell ref="A29:G29"/>
    <mergeCell ref="A30:F30"/>
    <mergeCell ref="A31:G31"/>
    <mergeCell ref="H31:M31"/>
    <mergeCell ref="A32:G32"/>
    <mergeCell ref="A23:G23"/>
    <mergeCell ref="A24:F24"/>
    <mergeCell ref="A25:G25"/>
    <mergeCell ref="H25:M25"/>
    <mergeCell ref="A26:E26"/>
    <mergeCell ref="A27:E27"/>
    <mergeCell ref="A13:G13"/>
    <mergeCell ref="A16:F16"/>
    <mergeCell ref="A17:G17"/>
    <mergeCell ref="A19:F19"/>
    <mergeCell ref="A20:G20"/>
    <mergeCell ref="A22:F22"/>
    <mergeCell ref="A6:B6"/>
    <mergeCell ref="C6:E6"/>
    <mergeCell ref="A7:G7"/>
    <mergeCell ref="A9:G9"/>
    <mergeCell ref="A10:G10"/>
    <mergeCell ref="A12:F12"/>
    <mergeCell ref="A2:G2"/>
    <mergeCell ref="A3:G3"/>
    <mergeCell ref="A4:F4"/>
    <mergeCell ref="A5:B5"/>
    <mergeCell ref="C5:E5"/>
    <mergeCell ref="A1:G1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ALEJANDRA</dc:creator>
  <cp:lastModifiedBy>MAIRA ALEJANDRA</cp:lastModifiedBy>
  <dcterms:created xsi:type="dcterms:W3CDTF">2023-09-28T10:01:28Z</dcterms:created>
  <dcterms:modified xsi:type="dcterms:W3CDTF">2023-09-28T10:05:12Z</dcterms:modified>
</cp:coreProperties>
</file>